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3" activeTab="16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20 JUNI 2023" sheetId="25" r:id="rId16"/>
    <sheet name="21 JUNI 2023 " sheetId="26" r:id="rId17"/>
    <sheet name="22 JUNI 2023" sheetId="27" r:id="rId18"/>
    <sheet name="23 JUNI 2023" sheetId="28" r:id="rId19"/>
    <sheet name="24 JUNI 2023" sheetId="29" r:id="rId20"/>
    <sheet name="PEMBELIAN" sheetId="2" r:id="rId21"/>
    <sheet name="PEMAKAIAN PART" sheetId="3" r:id="rId22"/>
    <sheet name="PEMAKAIAN BAN" sheetId="5" r:id="rId23"/>
    <sheet name="BAN 750-16" sheetId="6" r:id="rId24"/>
    <sheet name="BAN 825-16" sheetId="7" r:id="rId25"/>
    <sheet name="BAN 1000-20 ORI" sheetId="8" r:id="rId26"/>
    <sheet name="BAN 1100-20" sheetId="9" r:id="rId27"/>
    <sheet name="BAN 1000-20 VULC" sheetId="10" r:id="rId28"/>
    <sheet name="BAN 900-20 " sheetId="11" r:id="rId29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15" hidden="1">'20 JUNI 2023'!$A$5:$BU$205</definedName>
    <definedName name="_xlnm._FilterDatabase" localSheetId="16" hidden="1">'21 JUNI 2023 '!$A$5:$BU$205</definedName>
    <definedName name="_xlnm._FilterDatabase" localSheetId="17" hidden="1">'22 JUNI 2023'!$A$5:$BU$205</definedName>
    <definedName name="_xlnm._FilterDatabase" localSheetId="18" hidden="1">'23 JUNI 2023'!$A$5:$BU$205</definedName>
    <definedName name="_xlnm._FilterDatabase" localSheetId="19" hidden="1">'24 JUNI 2023'!$A$5:$BU$205</definedName>
    <definedName name="_xlnm._FilterDatabase" localSheetId="25" hidden="1">'BAN 1000-20 ORI'!$A$2:$S$180</definedName>
    <definedName name="_xlnm._FilterDatabase" localSheetId="27" hidden="1">'BAN 1000-20 VULC'!$A$2:$Y$561</definedName>
    <definedName name="_xlnm._FilterDatabase" localSheetId="26" hidden="1">'BAN 1100-20'!$A$2:$S$91</definedName>
    <definedName name="_xlnm._FilterDatabase" localSheetId="23" hidden="1">'BAN 750-16'!$A$2:$S$731</definedName>
    <definedName name="_xlnm._FilterDatabase" localSheetId="24" hidden="1">'BAN 825-16'!$A$2:$T$331</definedName>
    <definedName name="_xlnm._FilterDatabase" localSheetId="22" hidden="1">'PEMAKAIAN BAN'!$A$2:$O$2264</definedName>
    <definedName name="_xlnm._FilterDatabase" localSheetId="21" hidden="1">'PEMAKAIAN PART'!$A$2:$S$19687</definedName>
    <definedName name="_xlnm._FilterDatabase" localSheetId="2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K205" i="29" l="1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Z53" i="29"/>
  <c r="S53" i="29"/>
  <c r="K53" i="29"/>
  <c r="H53" i="29"/>
  <c r="Z52" i="29"/>
  <c r="S52" i="29"/>
  <c r="K52" i="29"/>
  <c r="H52" i="29"/>
  <c r="Z51" i="29"/>
  <c r="S51" i="29"/>
  <c r="K51" i="29"/>
  <c r="H51" i="29"/>
  <c r="Z50" i="29"/>
  <c r="S50" i="29"/>
  <c r="K50" i="29"/>
  <c r="H50" i="29"/>
  <c r="AR49" i="29"/>
  <c r="Z49" i="29"/>
  <c r="S49" i="29"/>
  <c r="K49" i="29"/>
  <c r="H49" i="29"/>
  <c r="AR48" i="29"/>
  <c r="Z48" i="29"/>
  <c r="S48" i="29"/>
  <c r="K48" i="29"/>
  <c r="H48" i="29"/>
  <c r="AR47" i="29"/>
  <c r="Z47" i="29"/>
  <c r="S47" i="29"/>
  <c r="K47" i="29"/>
  <c r="H47" i="29"/>
  <c r="AR46" i="29"/>
  <c r="Z46" i="29"/>
  <c r="S46" i="29"/>
  <c r="K46" i="29"/>
  <c r="H46" i="29"/>
  <c r="AR45" i="29"/>
  <c r="Z45" i="29"/>
  <c r="S45" i="29"/>
  <c r="K45" i="29"/>
  <c r="H45" i="29"/>
  <c r="AR44" i="29"/>
  <c r="Z44" i="29"/>
  <c r="S44" i="29"/>
  <c r="K44" i="29"/>
  <c r="H44" i="29"/>
  <c r="AR43" i="29"/>
  <c r="Z43" i="29"/>
  <c r="S43" i="29"/>
  <c r="K43" i="29"/>
  <c r="H43" i="29"/>
  <c r="AR42" i="29"/>
  <c r="Z42" i="29"/>
  <c r="S42" i="29"/>
  <c r="K42" i="29"/>
  <c r="H42" i="29"/>
  <c r="AR41" i="29"/>
  <c r="Z41" i="29"/>
  <c r="S41" i="29"/>
  <c r="K41" i="29"/>
  <c r="H41" i="29"/>
  <c r="AR40" i="29"/>
  <c r="Z40" i="29"/>
  <c r="S40" i="29"/>
  <c r="K40" i="29"/>
  <c r="H40" i="29"/>
  <c r="AR39" i="29"/>
  <c r="Z39" i="29"/>
  <c r="S39" i="29"/>
  <c r="K39" i="29"/>
  <c r="H39" i="29"/>
  <c r="AR38" i="29"/>
  <c r="Z38" i="29"/>
  <c r="S38" i="29"/>
  <c r="K38" i="29"/>
  <c r="H38" i="29"/>
  <c r="AR37" i="29"/>
  <c r="Z37" i="29"/>
  <c r="S37" i="29"/>
  <c r="K37" i="29"/>
  <c r="H37" i="29"/>
  <c r="AR36" i="29"/>
  <c r="AH36" i="29"/>
  <c r="Z36" i="29"/>
  <c r="S36" i="29"/>
  <c r="K36" i="29"/>
  <c r="H36" i="29"/>
  <c r="AR35" i="29"/>
  <c r="Z35" i="29"/>
  <c r="S35" i="29"/>
  <c r="K35" i="29"/>
  <c r="H35" i="29"/>
  <c r="AZ34" i="29"/>
  <c r="AR34" i="29"/>
  <c r="Z34" i="29"/>
  <c r="S34" i="29"/>
  <c r="K34" i="29"/>
  <c r="H34" i="29"/>
  <c r="AR33" i="29"/>
  <c r="Z33" i="29"/>
  <c r="S33" i="29"/>
  <c r="K33" i="29"/>
  <c r="H33" i="29"/>
  <c r="Z32" i="29"/>
  <c r="S32" i="29"/>
  <c r="K32" i="29"/>
  <c r="H32" i="29"/>
  <c r="AR31" i="29"/>
  <c r="Z31" i="29"/>
  <c r="S31" i="29"/>
  <c r="K31" i="29"/>
  <c r="H31" i="29"/>
  <c r="AR30" i="29"/>
  <c r="Z30" i="29"/>
  <c r="S30" i="29"/>
  <c r="K30" i="29"/>
  <c r="H30" i="29"/>
  <c r="AR29" i="29"/>
  <c r="Z29" i="29"/>
  <c r="S29" i="29"/>
  <c r="K29" i="29"/>
  <c r="H29" i="29"/>
  <c r="AR28" i="29"/>
  <c r="Z28" i="29"/>
  <c r="S28" i="29"/>
  <c r="K28" i="29"/>
  <c r="H28" i="29"/>
  <c r="AR27" i="29"/>
  <c r="Z27" i="29"/>
  <c r="S27" i="29"/>
  <c r="K27" i="29"/>
  <c r="H27" i="29"/>
  <c r="BS26" i="29"/>
  <c r="AR26" i="29"/>
  <c r="Z26" i="29"/>
  <c r="S26" i="29"/>
  <c r="K26" i="29"/>
  <c r="H26" i="29"/>
  <c r="BS25" i="29"/>
  <c r="AR25" i="29"/>
  <c r="Z25" i="29"/>
  <c r="S25" i="29"/>
  <c r="K25" i="29"/>
  <c r="H25" i="29"/>
  <c r="BS24" i="29"/>
  <c r="AR24" i="29"/>
  <c r="Z24" i="29"/>
  <c r="S24" i="29"/>
  <c r="K24" i="29"/>
  <c r="H24" i="29"/>
  <c r="BS23" i="29"/>
  <c r="AR23" i="29"/>
  <c r="AI23" i="29"/>
  <c r="Z23" i="29"/>
  <c r="S23" i="29"/>
  <c r="K23" i="29"/>
  <c r="H23" i="29"/>
  <c r="BS22" i="29"/>
  <c r="BJ22" i="29"/>
  <c r="AR22" i="29"/>
  <c r="AI22" i="29"/>
  <c r="Z22" i="29"/>
  <c r="S22" i="29"/>
  <c r="K22" i="29"/>
  <c r="H22" i="29"/>
  <c r="BS21" i="29"/>
  <c r="BJ21" i="29"/>
  <c r="AR21" i="29"/>
  <c r="AI21" i="29"/>
  <c r="Z21" i="29"/>
  <c r="S21" i="29"/>
  <c r="K21" i="29"/>
  <c r="H21" i="29"/>
  <c r="BS20" i="29"/>
  <c r="BJ20" i="29"/>
  <c r="AR20" i="29"/>
  <c r="AI20" i="29"/>
  <c r="Z20" i="29"/>
  <c r="S20" i="29"/>
  <c r="K20" i="29"/>
  <c r="H20" i="29"/>
  <c r="BS19" i="29"/>
  <c r="BJ19" i="29"/>
  <c r="AR19" i="29"/>
  <c r="AI19" i="29"/>
  <c r="Z19" i="29"/>
  <c r="S19" i="29"/>
  <c r="K19" i="29"/>
  <c r="H19" i="29"/>
  <c r="BS18" i="29"/>
  <c r="BJ18" i="29"/>
  <c r="AR18" i="29"/>
  <c r="AI18" i="29"/>
  <c r="Z18" i="29"/>
  <c r="S18" i="29"/>
  <c r="K18" i="29"/>
  <c r="H18" i="29"/>
  <c r="BS17" i="29"/>
  <c r="BJ17" i="29"/>
  <c r="AR17" i="29"/>
  <c r="AI17" i="29"/>
  <c r="Z17" i="29"/>
  <c r="S17" i="29"/>
  <c r="K17" i="29"/>
  <c r="H17" i="29"/>
  <c r="BS16" i="29"/>
  <c r="BJ16" i="29"/>
  <c r="AR16" i="29"/>
  <c r="AI16" i="29"/>
  <c r="Z16" i="29"/>
  <c r="S16" i="29"/>
  <c r="K16" i="29"/>
  <c r="H16" i="29"/>
  <c r="BS15" i="29"/>
  <c r="BJ15" i="29"/>
  <c r="BA15" i="29"/>
  <c r="AR15" i="29"/>
  <c r="AI15" i="29"/>
  <c r="Z15" i="29"/>
  <c r="S15" i="29"/>
  <c r="K15" i="29"/>
  <c r="H15" i="29"/>
  <c r="BS14" i="29"/>
  <c r="BJ14" i="29"/>
  <c r="BA14" i="29"/>
  <c r="AR14" i="29"/>
  <c r="AI14" i="29"/>
  <c r="Z14" i="29"/>
  <c r="S14" i="29"/>
  <c r="K14" i="29"/>
  <c r="H14" i="29"/>
  <c r="BS13" i="29"/>
  <c r="BJ13" i="29"/>
  <c r="BA13" i="29"/>
  <c r="AR13" i="29"/>
  <c r="AI13" i="29"/>
  <c r="Z13" i="29"/>
  <c r="S13" i="29"/>
  <c r="K13" i="29"/>
  <c r="H13" i="29"/>
  <c r="BS12" i="29"/>
  <c r="BJ12" i="29"/>
  <c r="BA12" i="29"/>
  <c r="AR12" i="29"/>
  <c r="AI12" i="29"/>
  <c r="Z12" i="29"/>
  <c r="S12" i="29"/>
  <c r="K12" i="29"/>
  <c r="H12" i="29"/>
  <c r="BJ11" i="29"/>
  <c r="AR11" i="29"/>
  <c r="AI11" i="29"/>
  <c r="Z11" i="29"/>
  <c r="S11" i="29"/>
  <c r="K11" i="29"/>
  <c r="H11" i="29"/>
  <c r="BS10" i="29"/>
  <c r="BJ10" i="29"/>
  <c r="BA10" i="29"/>
  <c r="AR10" i="29"/>
  <c r="AI10" i="29"/>
  <c r="Z10" i="29"/>
  <c r="S10" i="29"/>
  <c r="K10" i="29"/>
  <c r="H10" i="29"/>
  <c r="BS9" i="29"/>
  <c r="BJ9" i="29"/>
  <c r="BA9" i="29"/>
  <c r="AR9" i="29"/>
  <c r="AI9" i="29"/>
  <c r="Z9" i="29"/>
  <c r="S9" i="29"/>
  <c r="K9" i="29"/>
  <c r="H9" i="29"/>
  <c r="BS8" i="29"/>
  <c r="BJ8" i="29"/>
  <c r="BA8" i="29"/>
  <c r="AR8" i="29"/>
  <c r="AI8" i="29"/>
  <c r="Z8" i="29"/>
  <c r="S8" i="29"/>
  <c r="K8" i="29"/>
  <c r="H8" i="29"/>
  <c r="BS7" i="29"/>
  <c r="BJ7" i="29"/>
  <c r="BA7" i="29"/>
  <c r="AR7" i="29"/>
  <c r="AI7" i="29"/>
  <c r="Z7" i="29"/>
  <c r="S7" i="29"/>
  <c r="K7" i="29"/>
  <c r="H7" i="29"/>
  <c r="BS6" i="29"/>
  <c r="BJ6" i="29"/>
  <c r="BA6" i="29"/>
  <c r="AR6" i="29"/>
  <c r="AI6" i="29"/>
  <c r="Z6" i="29"/>
  <c r="S6" i="29"/>
  <c r="K6" i="29"/>
  <c r="H6" i="29"/>
  <c r="Z39" i="28"/>
  <c r="Z29" i="28" l="1"/>
  <c r="Z28" i="28"/>
  <c r="AR6" i="28"/>
  <c r="Z19" i="28"/>
  <c r="Z18" i="28"/>
  <c r="Z22" i="28"/>
  <c r="Z21" i="28"/>
  <c r="S6" i="28"/>
  <c r="S7" i="28"/>
  <c r="S8" i="28"/>
  <c r="S9" i="28"/>
  <c r="AI12" i="24"/>
  <c r="S19" i="24"/>
  <c r="S21" i="26"/>
  <c r="AI20" i="26"/>
  <c r="AI19" i="26"/>
  <c r="AI18" i="26"/>
  <c r="AI17" i="26"/>
  <c r="S20" i="26"/>
  <c r="S19" i="26"/>
  <c r="S18" i="26"/>
  <c r="AI11" i="20"/>
  <c r="AI10" i="20"/>
  <c r="S17" i="20"/>
  <c r="S18" i="20"/>
  <c r="Z17" i="28"/>
  <c r="Z14" i="28"/>
  <c r="Z13" i="28"/>
  <c r="AI6" i="28"/>
  <c r="Z11" i="28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Z53" i="28"/>
  <c r="K55" i="28"/>
  <c r="H55" i="28"/>
  <c r="Z52" i="28"/>
  <c r="K54" i="28"/>
  <c r="H54" i="28"/>
  <c r="Z51" i="28"/>
  <c r="S53" i="28"/>
  <c r="K53" i="28"/>
  <c r="H53" i="28"/>
  <c r="Z50" i="28"/>
  <c r="S52" i="28"/>
  <c r="K52" i="28"/>
  <c r="H52" i="28"/>
  <c r="Z49" i="28"/>
  <c r="S51" i="28"/>
  <c r="K51" i="28"/>
  <c r="H51" i="28"/>
  <c r="Z48" i="28"/>
  <c r="S50" i="28"/>
  <c r="K50" i="28"/>
  <c r="H50" i="28"/>
  <c r="AR49" i="28"/>
  <c r="Z47" i="28"/>
  <c r="S49" i="28"/>
  <c r="K49" i="28"/>
  <c r="H49" i="28"/>
  <c r="AR48" i="28"/>
  <c r="Z46" i="28"/>
  <c r="S48" i="28"/>
  <c r="K48" i="28"/>
  <c r="H48" i="28"/>
  <c r="AR47" i="28"/>
  <c r="Z45" i="28"/>
  <c r="S47" i="28"/>
  <c r="K47" i="28"/>
  <c r="H47" i="28"/>
  <c r="AR46" i="28"/>
  <c r="Z44" i="28"/>
  <c r="S46" i="28"/>
  <c r="K46" i="28"/>
  <c r="H46" i="28"/>
  <c r="AR45" i="28"/>
  <c r="Z43" i="28"/>
  <c r="S45" i="28"/>
  <c r="K45" i="28"/>
  <c r="H45" i="28"/>
  <c r="AR44" i="28"/>
  <c r="Z42" i="28"/>
  <c r="S44" i="28"/>
  <c r="K44" i="28"/>
  <c r="H44" i="28"/>
  <c r="AR43" i="28"/>
  <c r="Z41" i="28"/>
  <c r="S43" i="28"/>
  <c r="K43" i="28"/>
  <c r="H43" i="28"/>
  <c r="AR42" i="28"/>
  <c r="Z40" i="28"/>
  <c r="S42" i="28"/>
  <c r="K42" i="28"/>
  <c r="H42" i="28"/>
  <c r="AR41" i="28"/>
  <c r="S41" i="28"/>
  <c r="K41" i="28"/>
  <c r="H41" i="28"/>
  <c r="AR40" i="28"/>
  <c r="Z38" i="28"/>
  <c r="S40" i="28"/>
  <c r="K40" i="28"/>
  <c r="H40" i="28"/>
  <c r="AR39" i="28"/>
  <c r="Z37" i="28"/>
  <c r="S39" i="28"/>
  <c r="K39" i="28"/>
  <c r="H39" i="28"/>
  <c r="AR38" i="28"/>
  <c r="Z36" i="28"/>
  <c r="S38" i="28"/>
  <c r="K38" i="28"/>
  <c r="H38" i="28"/>
  <c r="AR37" i="28"/>
  <c r="Z35" i="28"/>
  <c r="S37" i="28"/>
  <c r="K37" i="28"/>
  <c r="H37" i="28"/>
  <c r="AR36" i="28"/>
  <c r="AH36" i="28"/>
  <c r="Z34" i="28"/>
  <c r="S36" i="28"/>
  <c r="K36" i="28"/>
  <c r="H36" i="28"/>
  <c r="AR35" i="28"/>
  <c r="Z33" i="28"/>
  <c r="S35" i="28"/>
  <c r="K35" i="28"/>
  <c r="H35" i="28"/>
  <c r="AZ34" i="28"/>
  <c r="AR34" i="28"/>
  <c r="Z32" i="28"/>
  <c r="S34" i="28"/>
  <c r="K34" i="28"/>
  <c r="H34" i="28"/>
  <c r="AR33" i="28"/>
  <c r="Z31" i="28"/>
  <c r="S33" i="28"/>
  <c r="K33" i="28"/>
  <c r="H33" i="28"/>
  <c r="Z30" i="28"/>
  <c r="S32" i="28"/>
  <c r="K32" i="28"/>
  <c r="H32" i="28"/>
  <c r="AR31" i="28"/>
  <c r="S31" i="28"/>
  <c r="K31" i="28"/>
  <c r="H31" i="28"/>
  <c r="AR30" i="28"/>
  <c r="S30" i="28"/>
  <c r="K30" i="28"/>
  <c r="H30" i="28"/>
  <c r="AR29" i="28"/>
  <c r="S29" i="28"/>
  <c r="K29" i="28"/>
  <c r="H29" i="28"/>
  <c r="AR28" i="28"/>
  <c r="S28" i="28"/>
  <c r="K28" i="28"/>
  <c r="H28" i="28"/>
  <c r="AR27" i="28"/>
  <c r="Z27" i="28"/>
  <c r="S27" i="28"/>
  <c r="K27" i="28"/>
  <c r="H27" i="28"/>
  <c r="BS26" i="28"/>
  <c r="AR26" i="28"/>
  <c r="Z26" i="28"/>
  <c r="S26" i="28"/>
  <c r="K26" i="28"/>
  <c r="H26" i="28"/>
  <c r="BS25" i="28"/>
  <c r="AR25" i="28"/>
  <c r="S25" i="28"/>
  <c r="K25" i="28"/>
  <c r="H25" i="28"/>
  <c r="BS24" i="28"/>
  <c r="AR24" i="28"/>
  <c r="Z25" i="28"/>
  <c r="S24" i="28"/>
  <c r="K24" i="28"/>
  <c r="H24" i="28"/>
  <c r="BS23" i="28"/>
  <c r="AR23" i="28"/>
  <c r="AI23" i="28"/>
  <c r="Z24" i="28"/>
  <c r="S23" i="28"/>
  <c r="K23" i="28"/>
  <c r="H23" i="28"/>
  <c r="BS22" i="28"/>
  <c r="BJ22" i="28"/>
  <c r="AR22" i="28"/>
  <c r="AI22" i="28"/>
  <c r="Z23" i="28"/>
  <c r="S22" i="28"/>
  <c r="K22" i="28"/>
  <c r="H22" i="28"/>
  <c r="BS21" i="28"/>
  <c r="BJ21" i="28"/>
  <c r="AR21" i="28"/>
  <c r="AI21" i="28"/>
  <c r="S21" i="28"/>
  <c r="K21" i="28"/>
  <c r="H21" i="28"/>
  <c r="BS20" i="28"/>
  <c r="BJ20" i="28"/>
  <c r="AR20" i="28"/>
  <c r="AI20" i="28"/>
  <c r="S20" i="28"/>
  <c r="K20" i="28"/>
  <c r="H20" i="28"/>
  <c r="BS19" i="28"/>
  <c r="BJ19" i="28"/>
  <c r="AR19" i="28"/>
  <c r="AI19" i="28"/>
  <c r="Z20" i="28"/>
  <c r="S19" i="28"/>
  <c r="K19" i="28"/>
  <c r="H19" i="28"/>
  <c r="BS18" i="28"/>
  <c r="BJ18" i="28"/>
  <c r="AR18" i="28"/>
  <c r="AI18" i="28"/>
  <c r="S18" i="28"/>
  <c r="K18" i="28"/>
  <c r="H18" i="28"/>
  <c r="BS17" i="28"/>
  <c r="BJ17" i="28"/>
  <c r="AR17" i="28"/>
  <c r="AI17" i="28"/>
  <c r="Z16" i="28"/>
  <c r="S17" i="28"/>
  <c r="K17" i="28"/>
  <c r="H17" i="28"/>
  <c r="BS16" i="28"/>
  <c r="BJ16" i="28"/>
  <c r="AR16" i="28"/>
  <c r="AI16" i="28"/>
  <c r="Z15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Z12" i="28"/>
  <c r="S13" i="28"/>
  <c r="K13" i="28"/>
  <c r="H13" i="28"/>
  <c r="BS12" i="28"/>
  <c r="BJ12" i="28"/>
  <c r="BA12" i="28"/>
  <c r="AR12" i="28"/>
  <c r="AI12" i="28"/>
  <c r="S12" i="28"/>
  <c r="K12" i="28"/>
  <c r="H12" i="28"/>
  <c r="BJ11" i="28"/>
  <c r="AR11" i="28"/>
  <c r="AI11" i="28"/>
  <c r="Z10" i="28"/>
  <c r="S11" i="28"/>
  <c r="K11" i="28"/>
  <c r="H11" i="28"/>
  <c r="BS10" i="28"/>
  <c r="BJ10" i="28"/>
  <c r="BA10" i="28"/>
  <c r="AR10" i="28"/>
  <c r="AI10" i="28"/>
  <c r="Z9" i="28"/>
  <c r="S10" i="28"/>
  <c r="K10" i="28"/>
  <c r="H10" i="28"/>
  <c r="BS9" i="28"/>
  <c r="BJ9" i="28"/>
  <c r="BA9" i="28"/>
  <c r="AR9" i="28"/>
  <c r="AI9" i="28"/>
  <c r="Z8" i="28"/>
  <c r="K9" i="28"/>
  <c r="H9" i="28"/>
  <c r="BS8" i="28"/>
  <c r="BJ8" i="28"/>
  <c r="BA8" i="28"/>
  <c r="AR8" i="28"/>
  <c r="AI8" i="28"/>
  <c r="Z7" i="28"/>
  <c r="K8" i="28"/>
  <c r="H8" i="28"/>
  <c r="BS7" i="28"/>
  <c r="BJ7" i="28"/>
  <c r="BA7" i="28"/>
  <c r="AR7" i="28"/>
  <c r="AI7" i="28"/>
  <c r="K7" i="28"/>
  <c r="H7" i="28"/>
  <c r="BS6" i="28"/>
  <c r="BJ6" i="28"/>
  <c r="BA6" i="28"/>
  <c r="Z6" i="28"/>
  <c r="K6" i="28"/>
  <c r="H6" i="28"/>
  <c r="Z7" i="27" l="1"/>
  <c r="Z19" i="27"/>
  <c r="Z29" i="26"/>
  <c r="Z30" i="26"/>
  <c r="AR10" i="27"/>
  <c r="Z14" i="27"/>
  <c r="AR8" i="27"/>
  <c r="Z16" i="27"/>
  <c r="Z15" i="27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2694" i="2"/>
  <c r="G2693" i="2"/>
  <c r="G2692" i="2"/>
  <c r="G2691" i="2"/>
  <c r="G2690" i="2"/>
  <c r="G2689" i="2"/>
  <c r="G2688" i="2"/>
  <c r="G2687" i="2"/>
  <c r="G2686" i="2"/>
  <c r="G2685" i="2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Z11" i="27"/>
  <c r="Z11" i="26"/>
  <c r="AR7" i="27"/>
  <c r="BA6" i="27"/>
  <c r="AR6" i="27"/>
  <c r="Z13" i="27"/>
  <c r="Z12" i="27"/>
  <c r="Z9" i="27"/>
  <c r="Z10" i="27"/>
  <c r="Z8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Z53" i="27"/>
  <c r="K57" i="27"/>
  <c r="H57" i="27"/>
  <c r="Z52" i="27"/>
  <c r="K56" i="27"/>
  <c r="H56" i="27"/>
  <c r="Z51" i="27"/>
  <c r="K55" i="27"/>
  <c r="H55" i="27"/>
  <c r="Z50" i="27"/>
  <c r="K54" i="27"/>
  <c r="H54" i="27"/>
  <c r="Z49" i="27"/>
  <c r="S53" i="27"/>
  <c r="K53" i="27"/>
  <c r="H53" i="27"/>
  <c r="Z48" i="27"/>
  <c r="S52" i="27"/>
  <c r="K52" i="27"/>
  <c r="H52" i="27"/>
  <c r="Z47" i="27"/>
  <c r="S51" i="27"/>
  <c r="K51" i="27"/>
  <c r="H51" i="27"/>
  <c r="Z46" i="27"/>
  <c r="S50" i="27"/>
  <c r="K50" i="27"/>
  <c r="H50" i="27"/>
  <c r="AR49" i="27"/>
  <c r="Z45" i="27"/>
  <c r="S49" i="27"/>
  <c r="K49" i="27"/>
  <c r="H49" i="27"/>
  <c r="AR48" i="27"/>
  <c r="Z44" i="27"/>
  <c r="S48" i="27"/>
  <c r="K48" i="27"/>
  <c r="H48" i="27"/>
  <c r="AR47" i="27"/>
  <c r="Z43" i="27"/>
  <c r="S47" i="27"/>
  <c r="K47" i="27"/>
  <c r="H47" i="27"/>
  <c r="AR46" i="27"/>
  <c r="Z42" i="27"/>
  <c r="S46" i="27"/>
  <c r="K46" i="27"/>
  <c r="H46" i="27"/>
  <c r="AR45" i="27"/>
  <c r="Z41" i="27"/>
  <c r="S45" i="27"/>
  <c r="K45" i="27"/>
  <c r="H45" i="27"/>
  <c r="AR44" i="27"/>
  <c r="Z40" i="27"/>
  <c r="S44" i="27"/>
  <c r="K44" i="27"/>
  <c r="H44" i="27"/>
  <c r="AR43" i="27"/>
  <c r="Z39" i="27"/>
  <c r="S43" i="27"/>
  <c r="K43" i="27"/>
  <c r="H43" i="27"/>
  <c r="AR42" i="27"/>
  <c r="Z38" i="27"/>
  <c r="S42" i="27"/>
  <c r="K42" i="27"/>
  <c r="H42" i="27"/>
  <c r="AR41" i="27"/>
  <c r="Z37" i="27"/>
  <c r="S41" i="27"/>
  <c r="K41" i="27"/>
  <c r="H41" i="27"/>
  <c r="AR40" i="27"/>
  <c r="Z36" i="27"/>
  <c r="S40" i="27"/>
  <c r="K40" i="27"/>
  <c r="H40" i="27"/>
  <c r="AR39" i="27"/>
  <c r="Z35" i="27"/>
  <c r="S39" i="27"/>
  <c r="K39" i="27"/>
  <c r="H39" i="27"/>
  <c r="AR38" i="27"/>
  <c r="Z34" i="27"/>
  <c r="S38" i="27"/>
  <c r="K38" i="27"/>
  <c r="H38" i="27"/>
  <c r="AR37" i="27"/>
  <c r="Z33" i="27"/>
  <c r="S37" i="27"/>
  <c r="K37" i="27"/>
  <c r="H37" i="27"/>
  <c r="AR36" i="27"/>
  <c r="AH36" i="27"/>
  <c r="Z32" i="27"/>
  <c r="S36" i="27"/>
  <c r="K36" i="27"/>
  <c r="H36" i="27"/>
  <c r="AR35" i="27"/>
  <c r="Z31" i="27"/>
  <c r="S35" i="27"/>
  <c r="K35" i="27"/>
  <c r="H35" i="27"/>
  <c r="AZ34" i="27"/>
  <c r="AR34" i="27"/>
  <c r="Z30" i="27"/>
  <c r="S34" i="27"/>
  <c r="K34" i="27"/>
  <c r="H34" i="27"/>
  <c r="AR33" i="27"/>
  <c r="Z29" i="27"/>
  <c r="S33" i="27"/>
  <c r="K33" i="27"/>
  <c r="H33" i="27"/>
  <c r="Z28" i="27"/>
  <c r="S32" i="27"/>
  <c r="K32" i="27"/>
  <c r="H32" i="27"/>
  <c r="AR31" i="27"/>
  <c r="Z27" i="27"/>
  <c r="S31" i="27"/>
  <c r="K31" i="27"/>
  <c r="H31" i="27"/>
  <c r="AR30" i="27"/>
  <c r="Z26" i="27"/>
  <c r="S30" i="27"/>
  <c r="K30" i="27"/>
  <c r="H30" i="27"/>
  <c r="AR29" i="27"/>
  <c r="Z25" i="27"/>
  <c r="S29" i="27"/>
  <c r="K29" i="27"/>
  <c r="H29" i="27"/>
  <c r="AR28" i="27"/>
  <c r="Z24" i="27"/>
  <c r="S28" i="27"/>
  <c r="K28" i="27"/>
  <c r="H28" i="27"/>
  <c r="AR27" i="27"/>
  <c r="Z23" i="27"/>
  <c r="S27" i="27"/>
  <c r="K27" i="27"/>
  <c r="H27" i="27"/>
  <c r="BS26" i="27"/>
  <c r="AR26" i="27"/>
  <c r="Z22" i="27"/>
  <c r="S26" i="27"/>
  <c r="K26" i="27"/>
  <c r="H26" i="27"/>
  <c r="BS25" i="27"/>
  <c r="AR25" i="27"/>
  <c r="Z21" i="27"/>
  <c r="S25" i="27"/>
  <c r="K25" i="27"/>
  <c r="H25" i="27"/>
  <c r="BS24" i="27"/>
  <c r="AR24" i="27"/>
  <c r="S24" i="27"/>
  <c r="K24" i="27"/>
  <c r="H24" i="27"/>
  <c r="BS23" i="27"/>
  <c r="AR23" i="27"/>
  <c r="AI23" i="27"/>
  <c r="Z20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AR20" i="27"/>
  <c r="AI20" i="27"/>
  <c r="S20" i="27"/>
  <c r="K20" i="27"/>
  <c r="H20" i="27"/>
  <c r="BS19" i="27"/>
  <c r="BJ19" i="27"/>
  <c r="AR19" i="27"/>
  <c r="AI19" i="27"/>
  <c r="S19" i="27"/>
  <c r="K19" i="27"/>
  <c r="H19" i="27"/>
  <c r="BS18" i="27"/>
  <c r="BJ18" i="27"/>
  <c r="AR18" i="27"/>
  <c r="AI18" i="27"/>
  <c r="Z18" i="27"/>
  <c r="S18" i="27"/>
  <c r="K18" i="27"/>
  <c r="H18" i="27"/>
  <c r="BS17" i="27"/>
  <c r="BJ17" i="27"/>
  <c r="AR17" i="27"/>
  <c r="AI17" i="27"/>
  <c r="Z17" i="27"/>
  <c r="S17" i="27"/>
  <c r="K17" i="27"/>
  <c r="H17" i="27"/>
  <c r="BS16" i="27"/>
  <c r="BJ16" i="27"/>
  <c r="AR16" i="27"/>
  <c r="AI16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S13" i="27"/>
  <c r="K13" i="27"/>
  <c r="H13" i="27"/>
  <c r="BS12" i="27"/>
  <c r="BJ12" i="27"/>
  <c r="BA12" i="27"/>
  <c r="AR12" i="27"/>
  <c r="AI12" i="27"/>
  <c r="S12" i="27"/>
  <c r="K12" i="27"/>
  <c r="H12" i="27"/>
  <c r="BJ11" i="27"/>
  <c r="AR11" i="27"/>
  <c r="AI11" i="27"/>
  <c r="S11" i="27"/>
  <c r="K11" i="27"/>
  <c r="H11" i="27"/>
  <c r="BS10" i="27"/>
  <c r="BJ10" i="27"/>
  <c r="BA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I8" i="27"/>
  <c r="S8" i="27"/>
  <c r="K8" i="27"/>
  <c r="H8" i="27"/>
  <c r="BS7" i="27"/>
  <c r="BJ7" i="27"/>
  <c r="BA7" i="27"/>
  <c r="AI7" i="27"/>
  <c r="S7" i="27"/>
  <c r="K7" i="27"/>
  <c r="H7" i="27"/>
  <c r="BS6" i="27"/>
  <c r="BJ6" i="27"/>
  <c r="AI6" i="27"/>
  <c r="Z6" i="27"/>
  <c r="S6" i="27"/>
  <c r="K6" i="27"/>
  <c r="H6" i="27"/>
  <c r="Z27" i="26" l="1"/>
  <c r="Z23" i="26"/>
  <c r="Z22" i="26" l="1"/>
  <c r="AR11" i="26"/>
  <c r="AR9" i="26"/>
  <c r="AR7" i="26"/>
  <c r="AI16" i="26"/>
  <c r="Z20" i="26"/>
  <c r="Z19" i="26"/>
  <c r="Z16" i="26"/>
  <c r="AI14" i="26"/>
  <c r="Z15" i="26"/>
  <c r="Z21" i="26"/>
  <c r="Z7" i="26"/>
  <c r="Z6" i="26"/>
  <c r="AI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H116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K89" i="26"/>
  <c r="H89" i="26"/>
  <c r="K88" i="26"/>
  <c r="H88" i="26"/>
  <c r="K87" i="26"/>
  <c r="H87" i="26"/>
  <c r="K86" i="26"/>
  <c r="H86" i="26"/>
  <c r="K85" i="26"/>
  <c r="H85" i="26"/>
  <c r="K84" i="26"/>
  <c r="K83" i="26"/>
  <c r="H83" i="26"/>
  <c r="K82" i="26"/>
  <c r="H82" i="26"/>
  <c r="K81" i="26"/>
  <c r="H81" i="26"/>
  <c r="K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Z51" i="26"/>
  <c r="K55" i="26"/>
  <c r="H55" i="26"/>
  <c r="Z50" i="26"/>
  <c r="K54" i="26"/>
  <c r="H54" i="26"/>
  <c r="Z49" i="26"/>
  <c r="S53" i="26"/>
  <c r="K53" i="26"/>
  <c r="H53" i="26"/>
  <c r="Z48" i="26"/>
  <c r="S52" i="26"/>
  <c r="K52" i="26"/>
  <c r="H52" i="26"/>
  <c r="Z47" i="26"/>
  <c r="S51" i="26"/>
  <c r="K51" i="26"/>
  <c r="H51" i="26"/>
  <c r="Z46" i="26"/>
  <c r="S50" i="26"/>
  <c r="K50" i="26"/>
  <c r="H50" i="26"/>
  <c r="AR49" i="26"/>
  <c r="Z45" i="26"/>
  <c r="S49" i="26"/>
  <c r="K49" i="26"/>
  <c r="H49" i="26"/>
  <c r="AR48" i="26"/>
  <c r="Z44" i="26"/>
  <c r="S48" i="26"/>
  <c r="K48" i="26"/>
  <c r="H48" i="26"/>
  <c r="AR47" i="26"/>
  <c r="Z43" i="26"/>
  <c r="S47" i="26"/>
  <c r="K47" i="26"/>
  <c r="H47" i="26"/>
  <c r="AR46" i="26"/>
  <c r="Z42" i="26"/>
  <c r="S46" i="26"/>
  <c r="K46" i="26"/>
  <c r="H46" i="26"/>
  <c r="AR45" i="26"/>
  <c r="Z41" i="26"/>
  <c r="S45" i="26"/>
  <c r="K45" i="26"/>
  <c r="H45" i="26"/>
  <c r="AR44" i="26"/>
  <c r="Z40" i="26"/>
  <c r="S44" i="26"/>
  <c r="K44" i="26"/>
  <c r="H44" i="26"/>
  <c r="AR43" i="26"/>
  <c r="Z39" i="26"/>
  <c r="S43" i="26"/>
  <c r="K43" i="26"/>
  <c r="H43" i="26"/>
  <c r="AR42" i="26"/>
  <c r="Z38" i="26"/>
  <c r="S42" i="26"/>
  <c r="K42" i="26"/>
  <c r="H42" i="26"/>
  <c r="AR41" i="26"/>
  <c r="Z37" i="26"/>
  <c r="S41" i="26"/>
  <c r="K41" i="26"/>
  <c r="H41" i="26"/>
  <c r="AR40" i="26"/>
  <c r="Z36" i="26"/>
  <c r="S40" i="26"/>
  <c r="K40" i="26"/>
  <c r="H40" i="26"/>
  <c r="AR39" i="26"/>
  <c r="Z35" i="26"/>
  <c r="S39" i="26"/>
  <c r="K39" i="26"/>
  <c r="H39" i="26"/>
  <c r="AR38" i="26"/>
  <c r="Z34" i="26"/>
  <c r="S38" i="26"/>
  <c r="K38" i="26"/>
  <c r="H38" i="26"/>
  <c r="AR37" i="26"/>
  <c r="Z33" i="26"/>
  <c r="S37" i="26"/>
  <c r="K37" i="26"/>
  <c r="H37" i="26"/>
  <c r="AR36" i="26"/>
  <c r="Z32" i="26"/>
  <c r="S36" i="26"/>
  <c r="K36" i="26"/>
  <c r="H36" i="26"/>
  <c r="AR35" i="26"/>
  <c r="AH36" i="26"/>
  <c r="Z31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Z28" i="26"/>
  <c r="S32" i="26"/>
  <c r="K32" i="26"/>
  <c r="H32" i="26"/>
  <c r="AR31" i="26"/>
  <c r="S31" i="26"/>
  <c r="K31" i="26"/>
  <c r="H31" i="26"/>
  <c r="AR30" i="26"/>
  <c r="S30" i="26"/>
  <c r="K30" i="26"/>
  <c r="H30" i="26"/>
  <c r="AR29" i="26"/>
  <c r="S29" i="26"/>
  <c r="K29" i="26"/>
  <c r="H29" i="26"/>
  <c r="AR28" i="26"/>
  <c r="Z26" i="26"/>
  <c r="S28" i="26"/>
  <c r="K28" i="26"/>
  <c r="H28" i="26"/>
  <c r="AR27" i="26"/>
  <c r="Z25" i="26"/>
  <c r="S27" i="26"/>
  <c r="K27" i="26"/>
  <c r="H27" i="26"/>
  <c r="BS26" i="26"/>
  <c r="AR26" i="26"/>
  <c r="Z24" i="26"/>
  <c r="S26" i="26"/>
  <c r="K26" i="26"/>
  <c r="H26" i="26"/>
  <c r="BS25" i="26"/>
  <c r="AR25" i="26"/>
  <c r="S25" i="26"/>
  <c r="K25" i="26"/>
  <c r="H25" i="26"/>
  <c r="BS24" i="26"/>
  <c r="AR24" i="26"/>
  <c r="S24" i="26"/>
  <c r="K24" i="26"/>
  <c r="H24" i="26"/>
  <c r="BS23" i="26"/>
  <c r="AR23" i="26"/>
  <c r="S23" i="26"/>
  <c r="K23" i="26"/>
  <c r="H23" i="26"/>
  <c r="BS22" i="26"/>
  <c r="BJ22" i="26"/>
  <c r="AR22" i="26"/>
  <c r="AI23" i="26"/>
  <c r="Z18" i="26"/>
  <c r="S22" i="26"/>
  <c r="K22" i="26"/>
  <c r="H22" i="26"/>
  <c r="BS21" i="26"/>
  <c r="BJ21" i="26"/>
  <c r="AR21" i="26"/>
  <c r="AI22" i="26"/>
  <c r="K21" i="26"/>
  <c r="H21" i="26"/>
  <c r="BS20" i="26"/>
  <c r="BJ20" i="26"/>
  <c r="AR20" i="26"/>
  <c r="AI21" i="26"/>
  <c r="Z14" i="26"/>
  <c r="K20" i="26"/>
  <c r="H20" i="26"/>
  <c r="BS19" i="26"/>
  <c r="BJ19" i="26"/>
  <c r="AR19" i="26"/>
  <c r="K19" i="26"/>
  <c r="H19" i="26"/>
  <c r="BS18" i="26"/>
  <c r="BJ18" i="26"/>
  <c r="AR18" i="26"/>
  <c r="K18" i="26"/>
  <c r="H18" i="26"/>
  <c r="BS17" i="26"/>
  <c r="BJ17" i="26"/>
  <c r="AR17" i="26"/>
  <c r="Z17" i="26"/>
  <c r="S17" i="26"/>
  <c r="K17" i="26"/>
  <c r="H17" i="26"/>
  <c r="BS16" i="26"/>
  <c r="BJ16" i="26"/>
  <c r="AR16" i="26"/>
  <c r="S16" i="26"/>
  <c r="K16" i="26"/>
  <c r="H16" i="26"/>
  <c r="BS15" i="26"/>
  <c r="BJ15" i="26"/>
  <c r="BA15" i="26"/>
  <c r="AR15" i="26"/>
  <c r="Z13" i="26"/>
  <c r="S15" i="26"/>
  <c r="K15" i="26"/>
  <c r="H15" i="26"/>
  <c r="BS14" i="26"/>
  <c r="BJ14" i="26"/>
  <c r="BA14" i="26"/>
  <c r="AR14" i="26"/>
  <c r="AI15" i="26"/>
  <c r="Z12" i="26"/>
  <c r="S14" i="26"/>
  <c r="K14" i="26"/>
  <c r="H14" i="26"/>
  <c r="BS13" i="26"/>
  <c r="BJ13" i="26"/>
  <c r="BA13" i="26"/>
  <c r="AR13" i="26"/>
  <c r="AI13" i="26"/>
  <c r="Z10" i="26"/>
  <c r="S13" i="26"/>
  <c r="K13" i="26"/>
  <c r="H13" i="26"/>
  <c r="BS12" i="26"/>
  <c r="BJ12" i="26"/>
  <c r="BA12" i="26"/>
  <c r="AR12" i="26"/>
  <c r="AI12" i="26"/>
  <c r="Z9" i="26"/>
  <c r="S12" i="26"/>
  <c r="K12" i="26"/>
  <c r="H12" i="26"/>
  <c r="BJ11" i="26"/>
  <c r="AI11" i="26"/>
  <c r="Z8" i="26"/>
  <c r="S11" i="26"/>
  <c r="K11" i="26"/>
  <c r="H11" i="26"/>
  <c r="BS10" i="26"/>
  <c r="BJ10" i="26"/>
  <c r="BA10" i="26"/>
  <c r="AR10" i="26"/>
  <c r="AI10" i="26"/>
  <c r="S9" i="26"/>
  <c r="K10" i="26"/>
  <c r="H10" i="26"/>
  <c r="BS9" i="26"/>
  <c r="BJ9" i="26"/>
  <c r="BA9" i="26"/>
  <c r="AI9" i="26"/>
  <c r="S8" i="26"/>
  <c r="K9" i="26"/>
  <c r="H9" i="26"/>
  <c r="BS8" i="26"/>
  <c r="BJ8" i="26"/>
  <c r="BA8" i="26"/>
  <c r="AR8" i="26"/>
  <c r="AI8" i="26"/>
  <c r="S10" i="26"/>
  <c r="K8" i="26"/>
  <c r="H8" i="26"/>
  <c r="BS7" i="26"/>
  <c r="BJ7" i="26"/>
  <c r="BA7" i="26"/>
  <c r="AI7" i="26"/>
  <c r="S7" i="26"/>
  <c r="K7" i="26"/>
  <c r="H7" i="26"/>
  <c r="BS6" i="26"/>
  <c r="BJ6" i="26"/>
  <c r="BA6" i="26"/>
  <c r="AR6" i="26"/>
  <c r="S6" i="26"/>
  <c r="K6" i="26"/>
  <c r="H6" i="26"/>
  <c r="Z29" i="25" l="1"/>
  <c r="Z27" i="25"/>
  <c r="Z34" i="25" l="1"/>
  <c r="Z33" i="25"/>
  <c r="Z32" i="25"/>
  <c r="Z31" i="25"/>
  <c r="Z30" i="25"/>
  <c r="Z26" i="25"/>
  <c r="Z25" i="25"/>
  <c r="Z24" i="25"/>
  <c r="Z23" i="25"/>
  <c r="S24" i="25"/>
  <c r="Z17" i="25"/>
  <c r="Z8" i="25"/>
  <c r="Z7" i="25"/>
  <c r="Z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H116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K89" i="25"/>
  <c r="H89" i="25"/>
  <c r="K88" i="25"/>
  <c r="H88" i="25"/>
  <c r="K87" i="25"/>
  <c r="H87" i="25"/>
  <c r="K86" i="25"/>
  <c r="H86" i="25"/>
  <c r="K85" i="25"/>
  <c r="H85" i="25"/>
  <c r="K84" i="25"/>
  <c r="K83" i="25"/>
  <c r="H83" i="25"/>
  <c r="K82" i="25"/>
  <c r="H82" i="25"/>
  <c r="K81" i="25"/>
  <c r="H81" i="25"/>
  <c r="K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Z46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S45" i="25"/>
  <c r="K45" i="25"/>
  <c r="H45" i="25"/>
  <c r="AR44" i="25"/>
  <c r="Z37" i="25"/>
  <c r="S44" i="25"/>
  <c r="K44" i="25"/>
  <c r="H44" i="25"/>
  <c r="AR43" i="25"/>
  <c r="Z36" i="25"/>
  <c r="S43" i="25"/>
  <c r="K43" i="25"/>
  <c r="H43" i="25"/>
  <c r="AR42" i="25"/>
  <c r="Z35" i="25"/>
  <c r="S42" i="25"/>
  <c r="K42" i="25"/>
  <c r="H42" i="25"/>
  <c r="AR41" i="25"/>
  <c r="S41" i="25"/>
  <c r="K41" i="25"/>
  <c r="H41" i="25"/>
  <c r="AR40" i="25"/>
  <c r="S40" i="25"/>
  <c r="K40" i="25"/>
  <c r="H40" i="25"/>
  <c r="AR39" i="25"/>
  <c r="S39" i="25"/>
  <c r="K39" i="25"/>
  <c r="H39" i="25"/>
  <c r="AR38" i="25"/>
  <c r="S38" i="25"/>
  <c r="K38" i="25"/>
  <c r="H38" i="25"/>
  <c r="AR37" i="25"/>
  <c r="S37" i="25"/>
  <c r="K37" i="25"/>
  <c r="H37" i="25"/>
  <c r="AR36" i="25"/>
  <c r="S36" i="25"/>
  <c r="K36" i="25"/>
  <c r="H36" i="25"/>
  <c r="AR35" i="25"/>
  <c r="AH35" i="25"/>
  <c r="S35" i="25"/>
  <c r="K35" i="25"/>
  <c r="H35" i="25"/>
  <c r="AZ34" i="25"/>
  <c r="AR34" i="25"/>
  <c r="S34" i="25"/>
  <c r="K34" i="25"/>
  <c r="H34" i="25"/>
  <c r="AR33" i="25"/>
  <c r="Z28" i="25"/>
  <c r="S33" i="25"/>
  <c r="K33" i="25"/>
  <c r="H33" i="25"/>
  <c r="S32" i="25"/>
  <c r="K32" i="25"/>
  <c r="H32" i="25"/>
  <c r="AR31" i="25"/>
  <c r="S31" i="25"/>
  <c r="K31" i="25"/>
  <c r="H31" i="25"/>
  <c r="AR30" i="25"/>
  <c r="S30" i="25"/>
  <c r="K30" i="25"/>
  <c r="H30" i="25"/>
  <c r="AR29" i="25"/>
  <c r="S29" i="25"/>
  <c r="K29" i="25"/>
  <c r="H29" i="25"/>
  <c r="AR28" i="25"/>
  <c r="S28" i="25"/>
  <c r="K28" i="25"/>
  <c r="H28" i="25"/>
  <c r="AR27" i="25"/>
  <c r="S27" i="25"/>
  <c r="K27" i="25"/>
  <c r="H27" i="25"/>
  <c r="BS26" i="25"/>
  <c r="AR26" i="25"/>
  <c r="Z22" i="25"/>
  <c r="S26" i="25"/>
  <c r="K26" i="25"/>
  <c r="H26" i="25"/>
  <c r="BS25" i="25"/>
  <c r="AR25" i="25"/>
  <c r="Z21" i="25"/>
  <c r="S25" i="25"/>
  <c r="K25" i="25"/>
  <c r="H25" i="25"/>
  <c r="BS24" i="25"/>
  <c r="AR24" i="25"/>
  <c r="Z20" i="25"/>
  <c r="K24" i="25"/>
  <c r="H24" i="25"/>
  <c r="BS23" i="25"/>
  <c r="AR23" i="25"/>
  <c r="Z19" i="25"/>
  <c r="S23" i="25"/>
  <c r="K23" i="25"/>
  <c r="H23" i="25"/>
  <c r="BS22" i="25"/>
  <c r="BJ22" i="25"/>
  <c r="AR22" i="25"/>
  <c r="AI22" i="25"/>
  <c r="Z18" i="25"/>
  <c r="S22" i="25"/>
  <c r="K22" i="25"/>
  <c r="H22" i="25"/>
  <c r="BS21" i="25"/>
  <c r="BJ21" i="25"/>
  <c r="AR21" i="25"/>
  <c r="AI21" i="25"/>
  <c r="S21" i="25"/>
  <c r="K21" i="25"/>
  <c r="H21" i="25"/>
  <c r="BS20" i="25"/>
  <c r="BJ20" i="25"/>
  <c r="AR20" i="25"/>
  <c r="AI20" i="25"/>
  <c r="S20" i="25"/>
  <c r="K20" i="25"/>
  <c r="H20" i="25"/>
  <c r="BS19" i="25"/>
  <c r="BJ19" i="25"/>
  <c r="AR19" i="25"/>
  <c r="AI19" i="25"/>
  <c r="S19" i="25"/>
  <c r="K19" i="25"/>
  <c r="H19" i="25"/>
  <c r="BS18" i="25"/>
  <c r="BJ18" i="25"/>
  <c r="AR18" i="25"/>
  <c r="AI18" i="25"/>
  <c r="Z16" i="25"/>
  <c r="S18" i="25"/>
  <c r="K18" i="25"/>
  <c r="H18" i="25"/>
  <c r="BS17" i="25"/>
  <c r="BJ17" i="25"/>
  <c r="AR17" i="25"/>
  <c r="AI17" i="25"/>
  <c r="Z15" i="25"/>
  <c r="S17" i="25"/>
  <c r="K17" i="25"/>
  <c r="H17" i="25"/>
  <c r="BS16" i="25"/>
  <c r="BJ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J11" i="25"/>
  <c r="AR11" i="25"/>
  <c r="AI11" i="25"/>
  <c r="Z10" i="25"/>
  <c r="S11" i="25"/>
  <c r="K11" i="25"/>
  <c r="H11" i="25"/>
  <c r="BS10" i="25"/>
  <c r="BJ10" i="25"/>
  <c r="BA10" i="25"/>
  <c r="AR10" i="25"/>
  <c r="AI10" i="25"/>
  <c r="Z9" i="25"/>
  <c r="S10" i="25"/>
  <c r="K10" i="25"/>
  <c r="H10" i="25"/>
  <c r="BS9" i="25"/>
  <c r="BJ9" i="25"/>
  <c r="BA9" i="25"/>
  <c r="AR9" i="25"/>
  <c r="AI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R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19" i="24"/>
  <c r="Z15" i="24"/>
  <c r="Z18" i="24"/>
  <c r="Z9" i="24"/>
  <c r="Z14" i="24" l="1"/>
  <c r="Z8" i="24"/>
  <c r="Z7" i="24"/>
  <c r="Z6" i="24"/>
  <c r="Z13" i="24"/>
  <c r="Z12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49" i="24"/>
  <c r="S53" i="24"/>
  <c r="K53" i="24"/>
  <c r="H53" i="24"/>
  <c r="Z48" i="24"/>
  <c r="S52" i="24"/>
  <c r="K52" i="24"/>
  <c r="H52" i="24"/>
  <c r="Z47" i="24"/>
  <c r="S51" i="24"/>
  <c r="K51" i="24"/>
  <c r="H51" i="24"/>
  <c r="Z46" i="24"/>
  <c r="S50" i="24"/>
  <c r="K50" i="24"/>
  <c r="H50" i="24"/>
  <c r="AR49" i="24"/>
  <c r="Z45" i="24"/>
  <c r="S49" i="24"/>
  <c r="K49" i="24"/>
  <c r="H49" i="24"/>
  <c r="AR48" i="24"/>
  <c r="Z44" i="24"/>
  <c r="S48" i="24"/>
  <c r="K48" i="24"/>
  <c r="H48" i="24"/>
  <c r="AR47" i="24"/>
  <c r="Z43" i="24"/>
  <c r="S47" i="24"/>
  <c r="K47" i="24"/>
  <c r="H47" i="24"/>
  <c r="AR46" i="24"/>
  <c r="Z42" i="24"/>
  <c r="S46" i="24"/>
  <c r="K46" i="24"/>
  <c r="H46" i="24"/>
  <c r="AR45" i="24"/>
  <c r="Z41" i="24"/>
  <c r="S45" i="24"/>
  <c r="K45" i="24"/>
  <c r="H45" i="24"/>
  <c r="AR44" i="24"/>
  <c r="Z40" i="24"/>
  <c r="S44" i="24"/>
  <c r="K44" i="24"/>
  <c r="H44" i="24"/>
  <c r="AR43" i="24"/>
  <c r="Z39" i="24"/>
  <c r="S43" i="24"/>
  <c r="K43" i="24"/>
  <c r="H43" i="24"/>
  <c r="AR42" i="24"/>
  <c r="Z38" i="24"/>
  <c r="S42" i="24"/>
  <c r="K42" i="24"/>
  <c r="H42" i="24"/>
  <c r="AR41" i="24"/>
  <c r="Z37" i="24"/>
  <c r="S41" i="24"/>
  <c r="K41" i="24"/>
  <c r="H41" i="24"/>
  <c r="AR40" i="24"/>
  <c r="Z36" i="24"/>
  <c r="S40" i="24"/>
  <c r="K40" i="24"/>
  <c r="H40" i="24"/>
  <c r="AR39" i="24"/>
  <c r="Z35" i="24"/>
  <c r="S39" i="24"/>
  <c r="K39" i="24"/>
  <c r="H39" i="24"/>
  <c r="AR38" i="24"/>
  <c r="Z34" i="24"/>
  <c r="S38" i="24"/>
  <c r="K38" i="24"/>
  <c r="H38" i="24"/>
  <c r="AR37" i="24"/>
  <c r="Z33" i="24"/>
  <c r="S37" i="24"/>
  <c r="K37" i="24"/>
  <c r="H37" i="24"/>
  <c r="AR36" i="24"/>
  <c r="Z32" i="24"/>
  <c r="S36" i="24"/>
  <c r="K36" i="24"/>
  <c r="H36" i="24"/>
  <c r="AR35" i="24"/>
  <c r="AH35" i="24"/>
  <c r="Z31" i="24"/>
  <c r="S35" i="24"/>
  <c r="K35" i="24"/>
  <c r="H35" i="24"/>
  <c r="AZ34" i="24"/>
  <c r="AR34" i="24"/>
  <c r="Z30" i="24"/>
  <c r="S34" i="24"/>
  <c r="K34" i="24"/>
  <c r="H34" i="24"/>
  <c r="AR33" i="24"/>
  <c r="Z29" i="24"/>
  <c r="S33" i="24"/>
  <c r="K33" i="24"/>
  <c r="H33" i="24"/>
  <c r="Z28" i="24"/>
  <c r="S32" i="24"/>
  <c r="K32" i="24"/>
  <c r="H32" i="24"/>
  <c r="AR31" i="24"/>
  <c r="S31" i="24"/>
  <c r="K31" i="24"/>
  <c r="H31" i="24"/>
  <c r="AR30" i="24"/>
  <c r="Z27" i="24"/>
  <c r="S30" i="24"/>
  <c r="K30" i="24"/>
  <c r="H30" i="24"/>
  <c r="AR29" i="24"/>
  <c r="Z26" i="24"/>
  <c r="S29" i="24"/>
  <c r="K29" i="24"/>
  <c r="H29" i="24"/>
  <c r="AR28" i="24"/>
  <c r="S28" i="24"/>
  <c r="K28" i="24"/>
  <c r="H28" i="24"/>
  <c r="AR27" i="24"/>
  <c r="Z25" i="24"/>
  <c r="S27" i="24"/>
  <c r="K27" i="24"/>
  <c r="H27" i="24"/>
  <c r="BS26" i="24"/>
  <c r="AR26" i="24"/>
  <c r="Z24" i="24"/>
  <c r="S26" i="24"/>
  <c r="K26" i="24"/>
  <c r="H26" i="24"/>
  <c r="BS25" i="24"/>
  <c r="AR25" i="24"/>
  <c r="Z23" i="24"/>
  <c r="S25" i="24"/>
  <c r="K25" i="24"/>
  <c r="H25" i="24"/>
  <c r="BS24" i="24"/>
  <c r="AR24" i="24"/>
  <c r="S24" i="24"/>
  <c r="K24" i="24"/>
  <c r="H24" i="24"/>
  <c r="BS23" i="24"/>
  <c r="AR23" i="24"/>
  <c r="Z11" i="24"/>
  <c r="S23" i="24"/>
  <c r="K23" i="24"/>
  <c r="H23" i="24"/>
  <c r="BS22" i="24"/>
  <c r="BJ22" i="24"/>
  <c r="AR22" i="24"/>
  <c r="AI22" i="24"/>
  <c r="Z22" i="24"/>
  <c r="S22" i="24"/>
  <c r="K22" i="24"/>
  <c r="H22" i="24"/>
  <c r="BS21" i="24"/>
  <c r="BJ21" i="24"/>
  <c r="AR21" i="24"/>
  <c r="AI21" i="24"/>
  <c r="Z21" i="24"/>
  <c r="S21" i="24"/>
  <c r="K21" i="24"/>
  <c r="H21" i="24"/>
  <c r="BS20" i="24"/>
  <c r="BJ20" i="24"/>
  <c r="AR20" i="24"/>
  <c r="AI20" i="24"/>
  <c r="Z20" i="24"/>
  <c r="S20" i="24"/>
  <c r="K20" i="24"/>
  <c r="H20" i="24"/>
  <c r="BS19" i="24"/>
  <c r="BJ19" i="24"/>
  <c r="AR19" i="24"/>
  <c r="AI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S17" i="24"/>
  <c r="K17" i="24"/>
  <c r="H17" i="24"/>
  <c r="BS16" i="24"/>
  <c r="BJ16" i="24"/>
  <c r="AR16" i="24"/>
  <c r="AI16" i="24"/>
  <c r="Z17" i="24"/>
  <c r="S16" i="24"/>
  <c r="K16" i="24"/>
  <c r="H16" i="24"/>
  <c r="BS15" i="24"/>
  <c r="BJ15" i="24"/>
  <c r="BA15" i="24"/>
  <c r="AR15" i="24"/>
  <c r="AI15" i="24"/>
  <c r="Z16" i="24"/>
  <c r="S15" i="24"/>
  <c r="K15" i="24"/>
  <c r="H15" i="24"/>
  <c r="BS14" i="24"/>
  <c r="BJ14" i="24"/>
  <c r="BA14" i="24"/>
  <c r="AR14" i="24"/>
  <c r="AI14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K18" i="20"/>
  <c r="H18" i="20"/>
  <c r="BS17" i="20"/>
  <c r="BJ17" i="20"/>
  <c r="AR17" i="20"/>
  <c r="AI17" i="20"/>
  <c r="Z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Z8" i="20"/>
  <c r="S11" i="20"/>
  <c r="K11" i="20"/>
  <c r="H11" i="20"/>
  <c r="BS10" i="20"/>
  <c r="BJ10" i="20"/>
  <c r="BA10" i="20"/>
  <c r="AR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<sst xmlns="http://schemas.openxmlformats.org/spreadsheetml/2006/main" count="179847" uniqueCount="17224">
  <si>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</si>
  <si>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</si>
  <si>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</si>
  <si>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</si>
  <si>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</si>
  <si>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</si>
  <si>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</si>
  <si>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</si>
  <si>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</si>
  <si>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</si>
  <si>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</si>
  <si>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</si>
  <si>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</si>
  <si>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</si>
  <si>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</si>
  <si>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</si>
  <si>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</si>
  <si>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</si>
  <si>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</si>
  <si>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</si>
  <si>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</si>
  <si>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</si>
  <si>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</si>
  <si>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</si>
  <si>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</si>
  <si>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</si>
  <si>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</si>
  <si>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</si>
  <si>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</si>
  <si>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</si>
  <si>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</si>
  <si>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</si>
  <si>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</si>
  <si>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</si>
  <si>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</si>
  <si>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</si>
  <si>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</si>
  <si>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</si>
  <si>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</si>
  <si>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</si>
  <si>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</si>
  <si>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</si>
  <si>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</si>
  <si>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</si>
  <si>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</si>
  <si>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</si>
  <si>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</si>
  <si>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</si>
  <si>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</si>
  <si>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</si>
  <si>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</si>
  <si>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</si>
  <si>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</si>
  <si>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</si>
  <si>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</si>
  <si>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</si>
  <si>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</si>
  <si>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</si>
  <si>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</si>
  <si>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</si>
  <si>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</si>
  <si>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</si>
  <si>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</si>
  <si>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</si>
  <si>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</si>
  <si>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</si>
  <si>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</si>
  <si>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</si>
  <si>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</si>
  <si>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</si>
  <si>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</si>
  <si>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</si>
  <si>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</si>
  <si>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</si>
  <si>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</si>
  <si>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</si>
  <si>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</si>
  <si>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</si>
  <si>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</si>
  <si>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</si>
  <si>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</si>
  <si>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</si>
  <si>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</si>
  <si>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</si>
  <si>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</si>
  <si>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</si>
  <si>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</si>
  <si>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</si>
  <si>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</si>
  <si>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</si>
  <si>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</si>
  <si>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</si>
  <si>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</si>
  <si>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</si>
  <si>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</si>
  <si>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</si>
  <si>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</si>
  <si>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</si>
  <si>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</si>
  <si>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</si>
  <si>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</si>
  <si>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</si>
  <si>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</si>
  <si>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</si>
  <si>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</si>
  <si>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</si>
  <si>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</si>
  <si>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</si>
  <si>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</si>
  <si>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</si>
  <si>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</si>
  <si>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</si>
  <si>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</si>
  <si>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</si>
  <si>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</si>
  <si>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</si>
  <si>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</si>
  <si>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</si>
  <si>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</si>
  <si>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</si>
  <si>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</si>
  <si>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</si>
  <si>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</si>
  <si>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</si>
  <si>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</si>
  <si>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</si>
  <si>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</si>
  <si>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</si>
  <si>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</si>
  <si>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</si>
  <si>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</si>
  <si>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</si>
  <si>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</si>
  <si>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</si>
  <si>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</si>
  <si>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</si>
  <si>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</si>
  <si>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</si>
  <si>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</si>
  <si>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</si>
  <si>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</si>
  <si>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</si>
  <si>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</si>
  <si>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</si>
  <si>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</si>
  <si>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</si>
  <si>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</si>
  <si>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</si>
  <si>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</si>
  <si>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</si>
  <si>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</si>
  <si>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</si>
  <si>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</si>
  <si>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</si>
  <si>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</si>
  <si>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</si>
  <si>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</si>
  <si>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</si>
  <si>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</si>
  <si>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</si>
  <si>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</si>
  <si>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</si>
  <si>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</si>
  <si>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</si>
  <si>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</si>
  <si>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</si>
  <si>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</si>
  <si>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</si>
  <si>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</si>
  <si>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</si>
  <si>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</si>
  <si>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</si>
  <si>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</si>
  <si>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</si>
  <si>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</si>
  <si>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</si>
  <si>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</si>
  <si>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</si>
  <si>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</si>
  <si>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</si>
  <si>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</si>
  <si>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</si>
  <si>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</si>
  <si>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</si>
  <si>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</si>
  <si>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</si>
  <si>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</si>
  <si>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</si>
  <si>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</si>
  <si>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</si>
  <si>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</si>
  <si>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</si>
  <si>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</si>
  <si>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</si>
  <si>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</si>
  <si>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</si>
  <si>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</si>
  <si>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</si>
  <si>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</si>
  <si>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</si>
  <si>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</si>
  <si>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</si>
  <si>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</si>
  <si>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</si>
  <si>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</si>
  <si>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</si>
  <si>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</si>
  <si>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</si>
  <si>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</si>
  <si>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</si>
  <si>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</si>
  <si>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</si>
  <si>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</si>
  <si>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</si>
  <si>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</si>
  <si>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</si>
  <si>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</si>
  <si>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</si>
  <si>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</si>
  <si>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</si>
  <si>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</si>
  <si>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</si>
  <si>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</si>
  <si>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</si>
  <si>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</si>
  <si>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</si>
  <si>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</si>
  <si>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</si>
  <si>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</si>
  <si>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</si>
  <si>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</si>
  <si>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</si>
  <si>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</si>
  <si>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</si>
  <si>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</si>
  <si>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</si>
  <si>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</si>
  <si>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</si>
  <si>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</si>
  <si>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</si>
  <si>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</si>
  <si>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</si>
  <si>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</si>
  <si>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</si>
  <si>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</si>
  <si>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</si>
  <si>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</si>
  <si>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</si>
  <si>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</si>
  <si>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</si>
  <si>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</si>
  <si>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</si>
  <si>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</si>
  <si>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</si>
  <si>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</si>
  <si>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</si>
  <si>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</si>
  <si>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</si>
  <si>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</si>
  <si>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</si>
  <si>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</si>
  <si>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</si>
  <si>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</si>
  <si>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</si>
  <si>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</si>
  <si>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</si>
  <si>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</si>
  <si>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</si>
  <si>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</si>
  <si>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</si>
  <si>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</si>
  <si>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</si>
  <si>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</si>
  <si>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</si>
  <si>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</si>
  <si>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</si>
  <si>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</si>
  <si>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</si>
  <si>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</si>
  <si>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</si>
  <si>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</si>
  <si>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</si>
  <si>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</si>
  <si>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</si>
  <si>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</si>
  <si>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</si>
  <si>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</si>
  <si>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</si>
  <si>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</si>
  <si>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</si>
  <si>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</si>
  <si>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</si>
  <si>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</si>
  <si>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</si>
  <si>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</si>
  <si>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</si>
  <si>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</si>
  <si>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</si>
  <si>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</si>
  <si>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</si>
  <si>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</si>
  <si>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</si>
  <si>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</si>
  <si>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</si>
  <si>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</si>
  <si>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</si>
  <si>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</si>
  <si>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</si>
  <si>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</si>
  <si>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</si>
  <si>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</si>
  <si>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</si>
  <si>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</si>
  <si>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</si>
  <si>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</si>
  <si>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</si>
  <si>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</si>
  <si>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</si>
  <si>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</si>
  <si>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</si>
  <si>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</si>
  <si>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</si>
  <si>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</si>
  <si>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</si>
  <si>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</si>
  <si>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</si>
  <si>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</si>
  <si>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</si>
  <si>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</si>
  <si>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</si>
  <si>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</si>
  <si>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</si>
  <si>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</si>
  <si>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</si>
  <si>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</si>
  <si>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</si>
  <si>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</si>
  <si>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</si>
  <si>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</si>
  <si>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</si>
  <si>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</si>
  <si>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</si>
  <si>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</si>
  <si>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</si>
  <si>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</si>
  <si>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</si>
  <si>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</si>
  <si>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</si>
  <si>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</si>
  <si>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</si>
  <si>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</si>
  <si>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</si>
  <si>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</si>
  <si>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</si>
  <si>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</si>
  <si>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</si>
  <si>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</si>
  <si>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</si>
  <si>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</si>
  <si>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</si>
  <si>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</si>
  <si>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</si>
  <si>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</si>
  <si>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</si>
  <si>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</si>
  <si>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</si>
  <si>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</si>
  <si>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</si>
  <si>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</si>
  <si>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</si>
  <si>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</si>
  <si>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</si>
  <si>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</si>
  <si>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</si>
  <si>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</si>
  <si>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</si>
  <si>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</si>
  <si>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</si>
  <si>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</si>
  <si>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</si>
  <si>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</si>
  <si>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</si>
  <si>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</si>
  <si>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</si>
  <si>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</si>
  <si>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</si>
  <si>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</si>
  <si>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</si>
  <si>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</si>
  <si>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</si>
  <si>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</si>
  <si>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</si>
  <si>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</si>
  <si>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</si>
  <si>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</si>
  <si>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</si>
  <si>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</si>
  <si>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</si>
  <si>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</si>
  <si>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</si>
  <si>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</si>
  <si>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</si>
  <si>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</si>
  <si>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</si>
  <si>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</si>
  <si>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</si>
  <si>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</si>
  <si>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</si>
  <si>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</si>
  <si>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</si>
  <si>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</si>
  <si>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</si>
  <si>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</si>
  <si>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</si>
  <si>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</si>
  <si>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</si>
  <si>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</si>
  <si>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</si>
  <si>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</si>
  <si>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</si>
  <si>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</si>
  <si>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</si>
  <si>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</si>
  <si>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</si>
  <si>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</si>
  <si>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</si>
  <si>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</si>
  <si>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</si>
  <si>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</si>
  <si>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</si>
  <si>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</si>
  <si>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</si>
  <si>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</si>
  <si>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</si>
  <si>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</si>
  <si>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</si>
  <si>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</si>
  <si>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</si>
  <si>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</si>
  <si>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</si>
  <si>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</si>
  <si>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</si>
  <si>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</si>
  <si>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</si>
  <si>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</si>
  <si>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</si>
  <si>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</si>
  <si>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</si>
  <si>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</si>
  <si>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</si>
  <si>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</si>
  <si>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</si>
  <si>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</si>
  <si>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</si>
  <si>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</si>
  <si>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</si>
  <si>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</si>
  <si>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</si>
  <si>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</si>
  <si>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</si>
  <si>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</si>
  <si>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</si>
  <si>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</si>
  <si>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</si>
  <si>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</si>
  <si>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</si>
  <si>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</si>
  <si>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</si>
  <si>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</si>
  <si>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</si>
  <si>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</si>
  <si>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</si>
  <si>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</si>
  <si>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</si>
  <si>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</si>
  <si>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</si>
  <si>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</si>
  <si>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</si>
  <si>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</si>
  <si>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</si>
  <si>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</si>
  <si>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</si>
  <si>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</si>
  <si>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</si>
  <si>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</si>
  <si>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</si>
  <si>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</si>
  <si>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</si>
  <si>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</si>
  <si>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</si>
  <si>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</si>
  <si>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</si>
  <si>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</si>
  <si>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</si>
  <si>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</si>
  <si>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</si>
  <si>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</si>
  <si>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</si>
  <si>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</si>
  <si>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</si>
  <si>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</si>
  <si>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</si>
  <si>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</si>
  <si>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</si>
  <si>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</si>
  <si>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</si>
  <si>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</si>
  <si>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</si>
  <si>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</si>
  <si>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</si>
  <si>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</si>
  <si>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</si>
  <si>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</si>
  <si>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</si>
  <si>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</si>
  <si>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</si>
  <si>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</si>
  <si>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</si>
  <si>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</si>
  <si>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</si>
  <si>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</si>
  <si>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</si>
  <si>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</si>
  <si>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</si>
  <si>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</si>
  <si>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</si>
  <si>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</si>
  <si>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</si>
  <si>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</si>
  <si>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</si>
  <si>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</si>
  <si>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</si>
  <si>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</si>
  <si>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</si>
  <si>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</si>
  <si>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</si>
  <si>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</si>
  <si>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</si>
  <si>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</si>
  <si>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</si>
  <si>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</si>
  <si>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</si>
  <si>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</si>
  <si>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</si>
  <si>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</si>
  <si>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</si>
  <si>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</si>
  <si>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</si>
  <si>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</si>
  <si>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</si>
  <si>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</si>
  <si>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</si>
  <si>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</si>
  <si>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</si>
  <si>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</si>
  <si>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</si>
  <si>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</si>
  <si>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</si>
  <si>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</si>
  <si>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</si>
  <si>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</si>
  <si>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</si>
  <si>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</si>
  <si>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</si>
  <si>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</si>
  <si>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</si>
  <si>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</si>
  <si>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</si>
  <si>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</si>
  <si>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</si>
  <si>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</si>
  <si>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</si>
  <si>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</si>
  <si>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</si>
  <si>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</si>
  <si>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</si>
  <si>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</si>
  <si>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</si>
  <si>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</si>
  <si>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</si>
  <si>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</si>
  <si>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</si>
  <si>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</si>
  <si>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</si>
  <si>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</si>
  <si>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</si>
  <si>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</si>
  <si>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</si>
  <si>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</si>
  <si>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</si>
  <si>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</si>
  <si>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</si>
  <si>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</si>
  <si>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</si>
  <si>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</si>
  <si>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</si>
  <si>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</si>
  <si>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</si>
  <si>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</si>
  <si>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</si>
  <si>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</si>
  <si>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</si>
  <si>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</si>
  <si>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</si>
  <si>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</si>
  <si>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</si>
  <si>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</si>
  <si>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</si>
  <si>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</si>
  <si>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</si>
  <si>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</si>
  <si>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</si>
  <si>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</si>
  <si>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</si>
  <si>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</si>
  <si>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</si>
  <si>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</si>
  <si>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</si>
  <si>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</si>
  <si>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</si>
  <si>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</si>
  <si>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</si>
  <si>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</si>
  <si>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</si>
  <si>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</si>
  <si>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</si>
  <si>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</si>
  <si>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</si>
  <si>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</si>
  <si>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</si>
  <si>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</si>
  <si>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</si>
  <si>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</si>
  <si>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</si>
  <si>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</si>
  <si>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</si>
  <si>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</si>
  <si>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</si>
  <si>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</si>
  <si>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</si>
  <si>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</si>
  <si>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</si>
  <si>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</si>
  <si>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</si>
  <si>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</si>
  <si>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</si>
  <si>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</si>
  <si>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</si>
  <si>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</si>
  <si>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</si>
  <si>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</si>
  <si>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</si>
  <si>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</si>
  <si>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</si>
  <si>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</si>
  <si>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</si>
  <si>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</si>
  <si>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</si>
  <si>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</si>
  <si>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</si>
  <si>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</si>
  <si>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</si>
  <si>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</si>
  <si>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</si>
  <si>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</si>
  <si>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</si>
  <si>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</si>
  <si>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</si>
  <si>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</si>
  <si>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</si>
  <si>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</si>
  <si>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</si>
  <si>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</si>
  <si>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</si>
  <si>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</si>
  <si>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</si>
  <si>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</si>
  <si>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</si>
  <si>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</si>
  <si>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</si>
  <si>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</si>
  <si>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</si>
  <si>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</si>
  <si>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</si>
  <si>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</si>
  <si>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</si>
  <si>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</si>
  <si>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</si>
  <si>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</si>
  <si>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</si>
  <si>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</si>
  <si>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</si>
  <si>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</si>
  <si>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</si>
  <si>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</si>
  <si>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</si>
  <si>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</si>
  <si>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</si>
  <si>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</si>
  <si>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</si>
  <si>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</si>
  <si>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</si>
  <si>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</si>
  <si>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</si>
  <si>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</si>
  <si>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</si>
  <si>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</si>
  <si>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</si>
  <si>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</si>
  <si>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</si>
  <si>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</si>
  <si>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</si>
  <si>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</si>
  <si>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</si>
  <si>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</si>
  <si>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</si>
  <si>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</si>
  <si>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</si>
  <si>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</si>
  <si>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</si>
  <si>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</si>
  <si>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</si>
  <si>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</si>
  <si>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</si>
  <si>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</si>
  <si>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</si>
  <si>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</si>
  <si>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</si>
  <si>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</si>
  <si>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</si>
  <si>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</si>
  <si>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</si>
  <si>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</si>
  <si>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</si>
  <si>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</si>
  <si>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</si>
  <si>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</si>
  <si>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</si>
  <si>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</si>
  <si>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</si>
  <si>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</si>
  <si>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</si>
  <si>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</si>
  <si>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</si>
  <si>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</si>
  <si>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</si>
  <si>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</si>
  <si>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</si>
  <si>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</si>
  <si>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</si>
  <si>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</si>
  <si>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</si>
  <si>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</si>
  <si>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</si>
  <si>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</si>
  <si>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</si>
  <si>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</si>
  <si>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</si>
  <si>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</si>
  <si>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</si>
  <si>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</si>
  <si>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</si>
  <si>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</si>
  <si>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</si>
  <si>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</si>
  <si>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</si>
  <si>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</si>
  <si>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</si>
  <si>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</si>
  <si>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</si>
  <si>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</si>
  <si>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</si>
  <si>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</si>
  <si>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</si>
  <si>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</si>
  <si>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</si>
  <si>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</si>
  <si>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</si>
  <si>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</si>
  <si>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</si>
  <si>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</si>
  <si>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</si>
  <si>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</si>
  <si>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</si>
  <si>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</si>
  <si>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</si>
  <si>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</si>
  <si>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</si>
  <si>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</si>
  <si>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</si>
  <si>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</si>
  <si>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</si>
  <si>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</si>
  <si>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</si>
  <si>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</si>
  <si>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</si>
  <si>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</si>
  <si>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</si>
  <si>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</si>
  <si>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</si>
  <si>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</si>
  <si>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</si>
  <si>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</si>
  <si>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</si>
  <si>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</si>
  <si>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</si>
  <si>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</si>
  <si>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</si>
  <si>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</si>
  <si>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</si>
  <si>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</si>
  <si>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</si>
  <si>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</si>
  <si>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</si>
  <si>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</si>
  <si>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</si>
  <si>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</si>
  <si>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</si>
  <si>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</si>
  <si>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</si>
  <si>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</si>
  <si>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</si>
  <si>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</si>
  <si>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</si>
  <si>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</si>
  <si>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</si>
  <si>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</si>
  <si>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</si>
  <si>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</si>
  <si>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</si>
  <si>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</si>
  <si>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</si>
  <si>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</si>
  <si>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</si>
  <si>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</si>
  <si>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</si>
  <si>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</si>
  <si>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</si>
  <si>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</si>
  <si>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</si>
  <si>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</si>
  <si>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</si>
  <si>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</si>
  <si>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</si>
  <si>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</si>
  <si>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</si>
  <si>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</si>
  <si>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</si>
  <si>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</si>
  <si>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</si>
  <si>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</si>
  <si>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</si>
  <si>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</si>
  <si>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</si>
  <si>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</si>
  <si>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</si>
  <si>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</si>
  <si>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</si>
  <si>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</si>
  <si>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</si>
  <si>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</si>
  <si>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</si>
  <si>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</si>
  <si>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</si>
  <si>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</si>
  <si>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</si>
  <si>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</si>
  <si>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</si>
  <si>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</si>
  <si>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</si>
  <si>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</si>
  <si>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</si>
  <si>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</si>
  <si>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</si>
  <si>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</si>
  <si>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</si>
  <si>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</si>
  <si>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</si>
  <si>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</si>
  <si>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</si>
  <si>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</si>
  <si>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</si>
  <si>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</si>
  <si>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</si>
  <si>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</si>
  <si>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</si>
  <si>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</si>
  <si>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</si>
  <si>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</si>
  <si>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</si>
  <si>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</si>
  <si>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</si>
  <si>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</si>
  <si>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</si>
  <si>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</si>
  <si>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</si>
  <si>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</si>
  <si>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</si>
  <si>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</si>
  <si>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</si>
  <si>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</si>
  <si>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</si>
  <si>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</si>
  <si>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</si>
  <si>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</si>
  <si>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</si>
  <si>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</si>
  <si>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</si>
  <si>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</si>
  <si>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</si>
  <si>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</si>
  <si>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</si>
  <si>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</si>
  <si>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</si>
  <si>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</si>
  <si>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</si>
  <si>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</si>
  <si>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</si>
  <si>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</si>
  <si>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</si>
  <si>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</si>
  <si>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</si>
  <si>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</si>
  <si>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</si>
  <si>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</si>
  <si>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</si>
  <si>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</si>
  <si>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</si>
  <si>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</si>
  <si>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</si>
  <si>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</si>
  <si>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</si>
  <si>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</si>
  <si>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</si>
  <si>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</si>
  <si>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</si>
  <si>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</si>
  <si>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</si>
  <si>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</si>
  <si>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</si>
  <si>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</si>
  <si>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</si>
  <si>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</si>
  <si>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</si>
  <si>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</si>
  <si>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</si>
  <si>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</si>
  <si>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</si>
  <si>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</si>
  <si>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</si>
  <si>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</si>
  <si>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</si>
  <si>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</si>
  <si>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</si>
  <si>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</si>
  <si>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</si>
  <si>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</si>
  <si>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</si>
  <si>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</si>
  <si>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</si>
  <si>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</si>
  <si>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</si>
  <si>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</si>
  <si>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</si>
  <si>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</si>
  <si>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</si>
  <si>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</si>
  <si>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</si>
  <si>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</si>
  <si>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</si>
  <si>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</si>
  <si>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</si>
  <si>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</si>
  <si>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</si>
  <si>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</si>
  <si>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</si>
  <si>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</si>
  <si>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</si>
  <si>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</si>
  <si>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</si>
  <si>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</si>
  <si>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</si>
  <si>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</si>
  <si>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</si>
  <si>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</si>
  <si>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</si>
  <si>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</si>
  <si>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</si>
  <si>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</si>
  <si>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</si>
  <si>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</si>
  <si>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</si>
  <si>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</si>
  <si>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</si>
  <si>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</si>
  <si>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</si>
  <si>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</si>
  <si>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</si>
  <si>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</si>
  <si>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</si>
  <si>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</si>
  <si>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</si>
  <si>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</si>
  <si>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</si>
  <si>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</si>
  <si>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</si>
  <si>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</si>
  <si>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</si>
  <si>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</si>
  <si>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</si>
  <si>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</si>
  <si>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</si>
  <si>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</si>
  <si>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</si>
  <si>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</si>
  <si>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</si>
  <si>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</si>
  <si>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</si>
  <si>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</si>
  <si>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</si>
  <si>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</si>
  <si>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</si>
  <si>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</si>
  <si>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</si>
  <si>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</si>
  <si>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</si>
  <si>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</si>
  <si>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</si>
  <si>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</si>
  <si>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</si>
  <si>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</si>
  <si>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</si>
  <si>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</si>
  <si>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</si>
  <si>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</si>
  <si>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</si>
  <si>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</si>
  <si>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</si>
  <si>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</si>
  <si>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</si>
  <si>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</si>
  <si>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</si>
  <si>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</si>
  <si>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</si>
  <si>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</si>
  <si>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</si>
  <si>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</si>
  <si>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</si>
  <si>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</si>
  <si>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</si>
  <si>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</si>
  <si>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</si>
  <si>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</si>
  <si>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</si>
  <si>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</si>
  <si>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</si>
  <si>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</si>
  <si>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</si>
  <si>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</si>
  <si>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</si>
  <si>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</si>
  <si>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</si>
  <si>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</si>
  <si>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</si>
  <si>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</si>
  <si>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</si>
  <si>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</si>
  <si>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</si>
  <si>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</si>
  <si>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</si>
  <si>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</si>
  <si>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</si>
  <si>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</si>
  <si>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</si>
  <si>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</si>
  <si>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</si>
  <si>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</si>
  <si>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</si>
  <si>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</si>
  <si>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</si>
  <si>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</si>
  <si>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</si>
  <si>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</si>
  <si>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</si>
  <si>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</si>
  <si>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</si>
  <si>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</si>
  <si>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</si>
  <si>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</si>
  <si>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</si>
  <si>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</si>
  <si>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</si>
  <si>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</si>
  <si>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</si>
  <si>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</si>
  <si>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</si>
  <si>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</si>
  <si>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</si>
  <si>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</si>
  <si>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</si>
  <si>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</si>
  <si>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</si>
  <si>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</si>
  <si>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</si>
  <si>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</si>
  <si>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</si>
  <si>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</si>
  <si>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</si>
  <si>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</si>
  <si>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</si>
  <si>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</si>
  <si>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</si>
  <si>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</si>
  <si>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</si>
  <si>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</si>
  <si>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</si>
  <si>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</si>
  <si>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</si>
  <si>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</si>
  <si>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</si>
  <si>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</si>
  <si>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</si>
  <si>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</si>
  <si>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</si>
  <si>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</si>
  <si>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</si>
  <si>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</si>
  <si>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</si>
  <si>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</si>
  <si>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</si>
  <si>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</si>
  <si>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</si>
  <si>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</si>
  <si>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</si>
  <si>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</si>
  <si>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</si>
  <si>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</si>
  <si>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</si>
  <si>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</si>
  <si>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</si>
  <si>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</si>
  <si>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</si>
  <si>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</si>
  <si>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</si>
  <si>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</si>
  <si>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</si>
  <si>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</si>
  <si>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</si>
  <si>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</si>
  <si>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</si>
  <si>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</si>
  <si>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</si>
  <si>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</si>
  <si>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</si>
  <si>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</si>
  <si>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</si>
  <si>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</si>
  <si>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</si>
  <si>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</si>
  <si>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</si>
  <si>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</si>
  <si>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</si>
  <si>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</si>
  <si>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</si>
  <si>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</si>
  <si>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</si>
  <si>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</si>
  <si>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</si>
  <si>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</si>
  <si>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</si>
  <si>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</si>
  <si>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</si>
  <si>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</si>
  <si>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</si>
  <si>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</si>
  <si>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</si>
  <si>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</si>
  <si>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</si>
  <si>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</si>
  <si>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</si>
  <si>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</si>
  <si>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</si>
  <si>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</si>
  <si>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</si>
  <si>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</si>
  <si>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</si>
  <si>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</si>
  <si>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</si>
  <si>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</si>
  <si>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</si>
  <si>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</si>
  <si>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</si>
  <si>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</si>
  <si>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</si>
  <si>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</si>
  <si>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</si>
  <si>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</si>
  <si>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</si>
  <si>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</si>
  <si>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</si>
  <si>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</si>
  <si>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</si>
  <si>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</si>
  <si>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</si>
  <si>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</si>
  <si>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</si>
  <si>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</si>
  <si>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</si>
  <si>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</si>
  <si>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</si>
  <si>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</si>
  <si>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</si>
  <si>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</si>
  <si>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</si>
  <si>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</si>
  <si>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</si>
  <si>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</si>
  <si>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</si>
  <si>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</si>
  <si>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</si>
  <si>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</si>
  <si>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</si>
  <si>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</si>
  <si>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</si>
  <si>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</si>
  <si>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</si>
  <si>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</si>
  <si>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</si>
  <si>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</si>
  <si>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</si>
  <si>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</si>
  <si>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</si>
  <si>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</si>
  <si>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</si>
  <si>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</si>
  <si>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</si>
  <si>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</si>
  <si>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</si>
  <si>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</si>
  <si>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</si>
  <si>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</si>
  <si>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</si>
  <si>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</si>
  <si>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</si>
  <si>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</si>
  <si>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</si>
  <si>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</si>
  <si>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</si>
  <si>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</si>
  <si>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</si>
  <si>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</si>
  <si>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</si>
  <si>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</si>
  <si>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</si>
  <si>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</si>
  <si>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</si>
  <si>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</si>
  <si>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</si>
  <si>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</si>
  <si>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</si>
  <si>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</si>
  <si>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</si>
  <si>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</si>
  <si>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</si>
  <si>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</si>
  <si>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</si>
  <si>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</si>
  <si>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</si>
  <si>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</si>
  <si>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</si>
  <si>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</si>
  <si>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</si>
  <si>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</si>
  <si>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</si>
  <si>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</si>
  <si>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</si>
  <si>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</si>
  <si>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</si>
  <si>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</si>
  <si>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</si>
  <si>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</si>
  <si>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</si>
  <si>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</si>
  <si>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</si>
  <si>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</si>
  <si>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</si>
  <si>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</si>
  <si>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</si>
  <si>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</si>
  <si>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</si>
  <si>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</si>
  <si>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</si>
  <si>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</si>
  <si>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</si>
  <si>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</si>
  <si>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</si>
  <si>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</si>
  <si>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</si>
  <si>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</si>
  <si>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</si>
  <si>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</si>
  <si>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</si>
  <si>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</si>
  <si>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</si>
  <si>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</si>
  <si>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</si>
  <si>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</si>
  <si>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</si>
  <si>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</si>
  <si>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</si>
  <si>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</si>
  <si>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</si>
  <si>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</si>
  <si>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</si>
  <si>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</si>
  <si>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</si>
  <si>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</si>
  <si>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</si>
  <si>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</si>
  <si>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</si>
  <si>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</si>
  <si>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</si>
  <si>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</si>
  <si>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</si>
  <si>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</si>
  <si>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</si>
  <si>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</si>
  <si>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</si>
  <si>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</si>
  <si>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</si>
  <si>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</si>
  <si>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</si>
  <si>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</si>
  <si>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</si>
  <si>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</si>
  <si>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</si>
  <si>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</si>
  <si>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</si>
  <si>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</si>
  <si>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</si>
  <si>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</si>
  <si>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</si>
  <si>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</si>
  <si>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</si>
  <si>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</si>
  <si>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</si>
  <si>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</si>
  <si>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</si>
  <si>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</si>
  <si>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</si>
  <si>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</si>
  <si>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</si>
  <si>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</si>
  <si>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</si>
  <si>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</si>
  <si>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</si>
  <si>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</si>
  <si>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</si>
  <si>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</si>
  <si>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</si>
  <si>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</si>
  <si>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</si>
  <si>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</si>
  <si>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</si>
  <si>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</si>
  <si>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</si>
  <si>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</si>
  <si>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</si>
  <si>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</si>
  <si>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</si>
  <si>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</si>
  <si>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</si>
  <si>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</si>
  <si>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</si>
  <si>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</si>
  <si>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</si>
  <si>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</si>
  <si>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</si>
  <si>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</si>
  <si>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</si>
  <si>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</si>
  <si>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</si>
  <si>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</si>
  <si>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</si>
  <si>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</si>
  <si>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</si>
  <si>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</si>
  <si>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</si>
  <si>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</si>
  <si>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</si>
  <si>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</si>
  <si>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</si>
  <si>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</si>
  <si>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</si>
  <si>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</si>
  <si>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</si>
  <si>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</si>
  <si>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</si>
  <si>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</si>
  <si>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</si>
  <si>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</si>
  <si>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</si>
  <si>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</si>
  <si>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</si>
  <si>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</si>
  <si>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</si>
  <si>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</si>
  <si>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</si>
  <si>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</si>
  <si>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</si>
  <si>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</si>
  <si>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</si>
  <si>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</si>
  <si>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</si>
  <si>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</si>
  <si>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</si>
  <si>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</si>
  <si>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</si>
  <si>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</si>
  <si>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</si>
  <si>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</si>
  <si>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</si>
  <si>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</si>
  <si>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</si>
  <si>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</si>
  <si>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</si>
  <si>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</si>
  <si>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</si>
  <si>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</si>
  <si>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</si>
  <si>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</si>
  <si>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</si>
  <si>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</si>
  <si>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</si>
  <si>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</si>
  <si>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</si>
  <si>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</si>
  <si>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</si>
  <si>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</si>
  <si>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</si>
  <si>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</si>
  <si>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</si>
  <si>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</si>
  <si>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</si>
  <si>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</si>
  <si>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</si>
  <si>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</si>
  <si>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</si>
  <si>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</si>
  <si>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</si>
  <si>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</si>
  <si>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</si>
  <si>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</si>
  <si>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</si>
  <si>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</si>
  <si>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</si>
  <si>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</si>
  <si>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</si>
  <si>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</si>
  <si>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</si>
  <si>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</si>
  <si>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</si>
  <si>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</si>
  <si>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</si>
  <si>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</si>
  <si>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</si>
  <si>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</si>
  <si>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</si>
  <si>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</si>
  <si>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</si>
  <si>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</si>
  <si>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</si>
  <si>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</si>
  <si>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</si>
  <si>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</si>
  <si>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</si>
  <si>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</si>
  <si>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</si>
  <si>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</si>
  <si>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</si>
  <si>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</si>
  <si>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</si>
  <si>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</si>
  <si>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</si>
  <si>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</si>
  <si>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</si>
  <si>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</si>
  <si>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</si>
  <si>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</si>
  <si>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</si>
  <si>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</si>
  <si>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</si>
  <si>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</si>
  <si>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</si>
  <si>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</si>
  <si>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</si>
  <si>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</si>
  <si>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</si>
  <si>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</si>
  <si>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</si>
  <si>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</si>
  <si>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</si>
  <si>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</si>
  <si>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</si>
  <si>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</si>
  <si>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</si>
  <si>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</si>
  <si>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</si>
  <si>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</si>
  <si>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</si>
  <si>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</si>
  <si>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</si>
  <si>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</si>
  <si>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</si>
  <si>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</si>
  <si>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</si>
  <si>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</si>
  <si>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</si>
  <si>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</si>
  <si>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</si>
  <si>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</si>
  <si>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</si>
  <si>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</si>
  <si>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</si>
  <si>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</si>
  <si>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</si>
  <si>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</si>
  <si>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</si>
  <si>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</si>
  <si>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</si>
  <si>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</si>
  <si>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</si>
  <si>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</si>
  <si>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</si>
  <si>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</si>
  <si>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</si>
  <si>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</si>
  <si>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</si>
  <si>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</si>
  <si>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</si>
  <si>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</si>
  <si>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</si>
  <si>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</si>
  <si>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</si>
  <si>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</si>
  <si>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</si>
  <si>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</si>
  <si>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</si>
  <si>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</si>
  <si>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</si>
  <si>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</si>
  <si>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</si>
  <si>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</si>
  <si>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</si>
  <si>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</si>
  <si>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</si>
  <si>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</si>
  <si>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</si>
  <si>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</si>
  <si>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</si>
  <si>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</si>
  <si>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</si>
  <si>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</si>
  <si>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</si>
  <si>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</si>
  <si>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</si>
  <si>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</si>
  <si>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</si>
  <si>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</si>
  <si>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</si>
  <si>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</si>
  <si>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</si>
  <si>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</si>
  <si>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</si>
  <si>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</si>
  <si>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</si>
  <si>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</si>
  <si>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</si>
  <si>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</si>
  <si>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</si>
  <si>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</si>
  <si>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</si>
  <si>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</si>
  <si>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</si>
  <si>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</si>
  <si>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</si>
  <si>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</si>
  <si>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</si>
  <si>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</si>
  <si>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</si>
  <si>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</si>
  <si>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</si>
  <si>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</si>
  <si>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</si>
  <si>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</si>
  <si>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</si>
  <si>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</si>
  <si>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</si>
  <si>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</si>
  <si>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</si>
  <si>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</si>
  <si>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</si>
  <si>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</si>
  <si>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</si>
  <si>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</si>
  <si>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</si>
  <si>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</si>
  <si>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</si>
  <si>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</si>
  <si>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</si>
  <si>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</si>
  <si>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</si>
  <si>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</si>
  <si>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</si>
  <si>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</si>
  <si>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</si>
  <si>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</si>
  <si>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</si>
  <si>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</si>
  <si>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</si>
  <si>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</si>
  <si>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</si>
  <si>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</si>
  <si>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</si>
  <si>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</si>
  <si>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</si>
  <si>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</si>
  <si>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</si>
  <si>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</si>
  <si>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</si>
  <si>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</si>
  <si>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</si>
  <si>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</si>
  <si>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</si>
  <si>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</si>
  <si>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</si>
  <si>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</si>
  <si>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</si>
  <si>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</si>
  <si>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</si>
  <si>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</si>
  <si>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</si>
  <si>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</si>
  <si>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</si>
  <si>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</si>
  <si>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</si>
  <si>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</si>
  <si>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</si>
  <si>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</si>
  <si>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</si>
  <si>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</si>
  <si>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</si>
  <si>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</si>
  <si>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</si>
  <si>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</si>
  <si>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</si>
  <si>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</si>
  <si>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</si>
  <si>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</si>
  <si>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</si>
  <si>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</si>
  <si>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</si>
  <si>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</si>
  <si>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</si>
  <si>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</si>
  <si>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</si>
  <si>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</si>
  <si>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</si>
  <si>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</si>
  <si>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</si>
  <si>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</si>
  <si>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</si>
  <si>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</si>
  <si>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</si>
  <si>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</si>
  <si>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</si>
  <si>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</si>
  <si>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</si>
  <si>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</si>
  <si>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</si>
  <si>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</si>
  <si>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</si>
  <si>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</si>
  <si>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</si>
  <si>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</si>
  <si>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</si>
  <si>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</si>
  <si>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</si>
  <si>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</si>
  <si>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</si>
  <si>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</si>
  <si>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</si>
  <si>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</si>
  <si>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</si>
  <si>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</si>
  <si>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</si>
  <si>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</si>
  <si>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</si>
  <si>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</si>
  <si>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</si>
  <si>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</si>
  <si>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</si>
  <si>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</si>
  <si>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</si>
  <si>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</si>
  <si>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</si>
  <si>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</si>
  <si>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</si>
  <si>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</si>
  <si>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</si>
  <si>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</si>
  <si>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</si>
  <si>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</si>
  <si>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</si>
  <si>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</si>
  <si>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</si>
  <si>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</si>
  <si>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</si>
  <si>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</si>
  <si>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</si>
  <si>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</si>
  <si>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</si>
  <si>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</si>
  <si>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</si>
  <si>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</si>
  <si>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</si>
  <si>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</si>
  <si>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</si>
  <si>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</si>
  <si>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</si>
  <si>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</si>
  <si>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</si>
  <si>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</si>
  <si>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</si>
  <si>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</si>
  <si>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</si>
  <si>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</si>
  <si>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</si>
  <si>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</si>
  <si>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</si>
  <si>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</si>
  <si>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</si>
  <si>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</si>
  <si>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</si>
  <si>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</si>
  <si>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</si>
  <si>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</si>
  <si>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</si>
  <si>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</si>
  <si>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</si>
  <si>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</si>
  <si>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</si>
  <si>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</si>
  <si>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</si>
  <si>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</si>
  <si>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</si>
  <si>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</si>
  <si>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</si>
  <si>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</si>
  <si>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</si>
  <si>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</si>
  <si>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</si>
  <si>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</si>
  <si>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</si>
  <si>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</si>
  <si>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</si>
  <si>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</si>
  <si>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</si>
  <si>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</si>
  <si>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</si>
  <si>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</si>
  <si>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</si>
  <si>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</si>
  <si>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</si>
  <si>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</si>
  <si>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</si>
  <si>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</si>
  <si>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</si>
  <si>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</si>
  <si>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</si>
  <si>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</si>
  <si>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</si>
  <si>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</si>
  <si>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</si>
  <si>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</si>
  <si>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</si>
  <si>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</si>
  <si>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</si>
  <si>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</si>
  <si>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</si>
  <si>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</si>
  <si>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</si>
  <si>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</si>
  <si>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</si>
  <si>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</si>
  <si>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</si>
  <si>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</si>
  <si>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</si>
  <si>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</si>
  <si>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</si>
  <si>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</si>
  <si>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</si>
  <si>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</si>
  <si>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</si>
  <si>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</si>
  <si>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</si>
  <si>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</si>
  <si>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</si>
  <si>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</si>
  <si>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</si>
  <si>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</si>
  <si>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</si>
  <si>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</si>
  <si>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</si>
  <si>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</si>
  <si>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</si>
  <si>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</si>
  <si>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</si>
  <si>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</si>
  <si>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</si>
  <si>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</si>
  <si>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</si>
  <si>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</si>
  <si>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</si>
  <si>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</si>
  <si>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</si>
  <si>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</si>
  <si>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</si>
  <si>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</si>
  <si>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</si>
  <si>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</si>
  <si>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</si>
  <si>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</si>
  <si>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</si>
  <si>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</si>
  <si>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</si>
  <si>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</si>
  <si>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</si>
  <si>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</si>
  <si>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</si>
  <si>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</si>
  <si>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</si>
  <si>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</si>
  <si>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</si>
  <si>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</si>
  <si>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</si>
  <si>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</si>
  <si>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</si>
  <si>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</si>
  <si>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</si>
  <si>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</si>
  <si>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</si>
  <si>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</si>
  <si>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</si>
  <si>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</si>
  <si>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</si>
  <si>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</si>
  <si>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</si>
  <si>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</si>
  <si>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</si>
  <si>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</si>
  <si>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</si>
  <si>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</si>
  <si>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</si>
  <si>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</si>
  <si>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</si>
  <si>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</si>
  <si>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</si>
  <si>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</si>
  <si>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</si>
  <si>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</si>
  <si>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</si>
  <si>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</si>
  <si>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</si>
  <si>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</si>
  <si>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</si>
  <si>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</si>
  <si>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</si>
  <si>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</si>
  <si>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</si>
  <si>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</si>
  <si>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</si>
  <si>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</si>
  <si>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</si>
  <si>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</si>
  <si>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</si>
  <si>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</si>
  <si>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</si>
  <si>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</si>
  <si>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</si>
  <si>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</si>
  <si>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</si>
  <si>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</si>
  <si>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</si>
  <si>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</si>
  <si>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</si>
  <si>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</si>
  <si>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</si>
  <si>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</si>
  <si>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</si>
  <si>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</si>
  <si>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</si>
  <si>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</si>
  <si>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</si>
  <si>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</si>
  <si>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</si>
  <si>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</si>
  <si>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</si>
  <si>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</si>
  <si>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</si>
  <si>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</si>
  <si>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</si>
  <si>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</si>
  <si>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</si>
  <si>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</si>
  <si>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</si>
  <si>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</si>
  <si>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</si>
  <si>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</si>
  <si>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</si>
  <si>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</si>
  <si>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</si>
  <si>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</si>
  <si>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</si>
  <si>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</si>
  <si>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</si>
  <si>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</si>
  <si>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</si>
  <si>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</si>
  <si>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</si>
  <si>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</si>
  <si>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</si>
  <si>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</si>
  <si>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</si>
  <si>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</si>
  <si>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</si>
  <si>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</si>
  <si>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</si>
  <si>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</si>
  <si>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</si>
  <si>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</si>
  <si>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</si>
  <si>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</si>
  <si>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</si>
  <si>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</si>
  <si>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</si>
  <si>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</si>
  <si>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</si>
  <si>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</si>
  <si>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</si>
  <si>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</si>
  <si>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</si>
  <si>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</si>
  <si>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</si>
  <si>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</si>
  <si>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</si>
  <si>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</si>
  <si>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</si>
  <si>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</si>
  <si>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</si>
  <si>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</si>
  <si>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</si>
  <si>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</si>
  <si>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</si>
  <si>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</si>
  <si>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</si>
  <si>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</si>
  <si>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</si>
  <si>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</si>
  <si>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</si>
  <si>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</si>
  <si>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</si>
  <si>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</si>
  <si>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</si>
  <si>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</si>
  <si>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</si>
  <si>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</si>
  <si>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</si>
  <si>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</si>
  <si>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</si>
  <si>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</si>
  <si>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</si>
  <si>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</si>
  <si>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</si>
  <si>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</si>
  <si>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</si>
  <si>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</si>
  <si>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</si>
  <si>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</si>
  <si>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</si>
  <si>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</si>
  <si>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</si>
  <si>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</si>
  <si>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</si>
  <si>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</si>
  <si>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</si>
  <si>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</si>
  <si>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</si>
  <si>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</si>
  <si>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</si>
  <si>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</si>
  <si>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</si>
  <si>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</si>
  <si>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</si>
  <si>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</si>
  <si>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</si>
  <si>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</si>
  <si>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</si>
  <si>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</si>
  <si>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</si>
  <si>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</si>
  <si>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</si>
  <si>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</si>
  <si>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</si>
  <si>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</si>
  <si>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</si>
  <si>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</si>
  <si>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</si>
  <si>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</si>
  <si>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</si>
  <si>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</si>
  <si>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</si>
  <si>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</si>
  <si>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</si>
  <si>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</si>
  <si>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</si>
  <si>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</si>
  <si>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</si>
  <si>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</si>
  <si>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</si>
  <si>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</si>
  <si>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</si>
  <si>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</si>
  <si>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</si>
  <si>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</si>
  <si>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</si>
  <si>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</si>
  <si>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</si>
  <si>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</si>
  <si>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</si>
  <si>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</si>
  <si>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</si>
  <si>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</si>
  <si>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</si>
  <si>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</si>
  <si>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</si>
  <si>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</si>
  <si>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</si>
  <si>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</si>
  <si>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</si>
  <si>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</si>
  <si>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</si>
  <si>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</si>
  <si>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</si>
  <si>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</si>
  <si>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</si>
  <si>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</si>
  <si>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</si>
  <si>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</si>
  <si>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</si>
  <si>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</si>
  <si>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</si>
  <si>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</si>
  <si>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</si>
  <si>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</si>
  <si>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</si>
  <si>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</si>
  <si>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</si>
  <si>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</si>
  <si>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</si>
  <si>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</si>
  <si>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</si>
  <si>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</si>
  <si>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</si>
  <si>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</si>
  <si>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</si>
  <si>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</si>
  <si>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</si>
  <si>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</si>
  <si>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</si>
  <si>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</si>
  <si>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</si>
  <si>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</si>
  <si>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</si>
  <si>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</si>
  <si>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</si>
  <si>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</si>
  <si>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</si>
  <si>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</si>
  <si>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</si>
  <si>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</si>
  <si>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</si>
  <si>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</si>
  <si>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</si>
  <si>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</si>
  <si>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</si>
  <si>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</si>
  <si>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</si>
  <si>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</si>
  <si>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</si>
  <si>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</si>
  <si>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</si>
  <si>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</si>
  <si>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</si>
  <si>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</si>
  <si>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</si>
  <si>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</si>
  <si>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</si>
  <si>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</si>
  <si>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</si>
  <si>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</si>
  <si>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</si>
  <si>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</si>
  <si>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</si>
  <si>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</si>
  <si>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</si>
  <si>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</si>
  <si>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</si>
  <si>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</si>
  <si>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</si>
  <si>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</si>
  <si>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</si>
  <si>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</si>
  <si>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</si>
  <si>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</si>
  <si>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</si>
  <si>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</si>
  <si>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</si>
  <si>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</si>
  <si>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</si>
  <si>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</si>
  <si>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</si>
  <si>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</si>
  <si>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</si>
  <si>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</si>
  <si>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</si>
  <si>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</si>
  <si>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</si>
  <si>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</si>
  <si>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</si>
  <si>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</si>
  <si>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</si>
  <si>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</si>
  <si>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</si>
  <si>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</si>
  <si>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</si>
  <si>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</si>
  <si>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</si>
  <si>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</si>
  <si>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</si>
  <si>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</si>
  <si>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</si>
  <si>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</si>
  <si>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</si>
  <si>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</si>
  <si>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</si>
  <si>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</si>
  <si>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</si>
  <si>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</si>
  <si>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</si>
  <si>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</si>
  <si>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</si>
  <si>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</si>
  <si>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</si>
  <si>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</si>
  <si>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</si>
  <si>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</si>
  <si>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</si>
  <si>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</si>
  <si>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</si>
  <si>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</si>
  <si>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</si>
  <si>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</si>
  <si>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</si>
  <si>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</si>
  <si>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</si>
  <si>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</si>
  <si>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</si>
  <si>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</si>
  <si>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</si>
  <si>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</si>
  <si>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</si>
  <si>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</si>
  <si>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</si>
  <si>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</si>
  <si>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</si>
  <si>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</si>
  <si>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</si>
  <si>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</si>
  <si>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</si>
  <si>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</si>
  <si>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</si>
  <si>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</si>
  <si>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</si>
  <si>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</si>
  <si>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</si>
  <si>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</si>
  <si>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</si>
  <si>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</si>
  <si>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</si>
  <si>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</si>
  <si>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</si>
  <si>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</si>
  <si>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</si>
  <si>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</si>
  <si>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</si>
  <si>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</si>
  <si>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</si>
  <si>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</si>
  <si>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</si>
  <si>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</si>
  <si>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</si>
  <si>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</si>
  <si>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</si>
  <si>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</si>
  <si>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</si>
  <si>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</si>
  <si>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</si>
  <si>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</si>
  <si>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</si>
  <si>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</si>
  <si>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</si>
  <si>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</si>
  <si>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</si>
  <si>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</si>
  <si>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</si>
  <si>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</si>
  <si>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</si>
  <si>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</si>
  <si>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</si>
  <si>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</si>
  <si>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</si>
  <si>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</si>
  <si>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</si>
  <si>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</si>
  <si>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</si>
  <si>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</si>
  <si>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</si>
  <si>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</si>
  <si>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</si>
  <si>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</si>
  <si>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</si>
  <si>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</si>
  <si>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</si>
  <si>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</si>
  <si>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</si>
  <si>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</si>
  <si>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</si>
  <si>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</si>
  <si>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</si>
  <si>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</si>
  <si>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</si>
  <si>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</si>
  <si>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</si>
  <si>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</si>
  <si>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</si>
  <si>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</si>
  <si>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</si>
  <si>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</si>
  <si>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</si>
  <si>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</si>
  <si>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</si>
  <si>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</si>
  <si>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</si>
  <si>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</si>
  <si>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</si>
  <si>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</si>
  <si>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</si>
  <si>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</si>
  <si>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</si>
  <si>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</si>
  <si>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</si>
  <si>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</si>
  <si>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</si>
  <si>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</si>
  <si>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</si>
  <si>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</si>
  <si>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</si>
  <si>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</si>
  <si>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</si>
  <si>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</si>
  <si>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</si>
  <si>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</si>
  <si>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</si>
  <si>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</si>
  <si>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</si>
  <si>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</si>
  <si>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</si>
  <si>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</si>
  <si>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</si>
  <si>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</si>
  <si>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</si>
  <si>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</si>
  <si>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</si>
  <si>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</si>
  <si>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</si>
  <si>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</si>
  <si>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</si>
  <si>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</si>
  <si>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</si>
  <si>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</si>
  <si>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</si>
  <si>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</si>
  <si>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</si>
  <si>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</si>
  <si>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</si>
  <si>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</si>
  <si>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</si>
  <si>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</si>
  <si>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</si>
  <si>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</si>
  <si>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</si>
  <si>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</si>
  <si>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</si>
  <si>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</si>
  <si>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</si>
  <si>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</si>
  <si>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</si>
  <si>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</si>
  <si>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</si>
  <si>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</si>
  <si>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</si>
  <si>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</si>
  <si>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</si>
  <si>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</si>
  <si>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</si>
  <si>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</si>
  <si>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</si>
  <si>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</si>
  <si>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</si>
  <si>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</si>
  <si>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</si>
  <si>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</si>
  <si>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</si>
  <si>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</si>
  <si>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</si>
  <si>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</si>
  <si>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</si>
  <si>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</si>
  <si>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</si>
  <si>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</si>
  <si>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</si>
  <si>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</si>
  <si>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</si>
  <si>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</si>
  <si>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</si>
  <si>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</si>
  <si>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</si>
  <si>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</si>
  <si>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</si>
  <si>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</si>
  <si>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</si>
  <si>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</si>
  <si>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</si>
  <si>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</si>
  <si>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</si>
  <si>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</si>
  <si>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</si>
  <si>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</si>
  <si>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</si>
  <si>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</si>
  <si>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</si>
  <si>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</si>
  <si>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</si>
  <si>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</si>
  <si>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</si>
  <si>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</si>
  <si>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</si>
  <si>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</si>
  <si>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</si>
  <si>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</si>
  <si>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</si>
  <si>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</si>
  <si>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</si>
  <si>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</si>
  <si>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</si>
  <si>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</si>
  <si>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</si>
  <si>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</si>
  <si>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</si>
  <si>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</si>
  <si>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</si>
  <si>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</si>
  <si>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</si>
  <si>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</si>
  <si>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</si>
  <si>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</si>
  <si>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</si>
  <si>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</si>
  <si>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</si>
  <si>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</si>
  <si>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</si>
  <si>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</si>
  <si>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</si>
  <si>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</si>
  <si>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</si>
  <si>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</si>
  <si>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</si>
  <si>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</si>
  <si>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</si>
  <si>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</si>
  <si>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</si>
  <si>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</si>
  <si>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</si>
  <si>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</si>
  <si>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</si>
  <si>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</si>
  <si>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</si>
  <si>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</si>
  <si>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</si>
  <si>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</si>
  <si>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</si>
  <si>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</si>
  <si>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</si>
  <si>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</si>
  <si>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</si>
  <si>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</si>
  <si>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</si>
  <si>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</si>
  <si>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</si>
  <si>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</si>
  <si>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</si>
  <si>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</si>
  <si>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</si>
  <si>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</si>
  <si>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</si>
  <si>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</si>
  <si>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</si>
  <si>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</si>
  <si>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</si>
  <si>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</si>
  <si>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</si>
  <si>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</si>
  <si>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</si>
  <si>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</si>
  <si>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</si>
  <si>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</si>
  <si>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</si>
  <si>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</si>
  <si>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</si>
  <si>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</si>
  <si>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</si>
  <si>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</si>
  <si>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</si>
  <si>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</si>
  <si>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</si>
  <si>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</si>
  <si>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</si>
  <si>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</si>
  <si>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</si>
  <si>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</si>
  <si>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</si>
  <si>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</si>
  <si>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</si>
  <si>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</si>
  <si>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</si>
  <si>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</si>
  <si>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</si>
  <si>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</si>
  <si>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</si>
  <si>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</si>
  <si>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</si>
  <si>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</si>
  <si>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</si>
  <si>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</si>
  <si>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</si>
  <si>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</si>
  <si>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</si>
  <si>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</si>
  <si>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</si>
  <si>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</si>
  <si>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</si>
  <si>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</si>
  <si>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</si>
  <si>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</si>
  <si>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</si>
  <si>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</si>
  <si>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</si>
  <si>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</si>
  <si>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</si>
  <si>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</si>
  <si>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</si>
  <si>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</si>
  <si>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</si>
  <si>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</si>
  <si>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</si>
  <si>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</si>
  <si>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</si>
  <si>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</si>
  <si>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</si>
  <si>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</si>
  <si>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</si>
  <si>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</si>
  <si>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</si>
  <si>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</si>
  <si>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</si>
  <si>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</si>
  <si>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</si>
  <si>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</si>
  <si>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</si>
  <si>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</si>
  <si>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</si>
  <si>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</si>
  <si>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</si>
  <si>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</si>
  <si>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</si>
  <si>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</si>
  <si>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</si>
  <si>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</si>
  <si>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</si>
  <si>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</si>
  <si>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</si>
  <si>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</si>
  <si>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</si>
  <si>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</si>
  <si>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</si>
  <si>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</si>
  <si>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</si>
  <si>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</si>
  <si>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</si>
  <si>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</si>
  <si>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</si>
  <si>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</si>
  <si>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</si>
  <si>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</si>
  <si>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</si>
  <si>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</si>
  <si>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</si>
  <si>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</si>
  <si>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</si>
  <si>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</si>
  <si>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</si>
  <si>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</si>
  <si>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</si>
  <si>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</si>
  <si>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</si>
  <si>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</si>
  <si>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</si>
  <si>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</si>
  <si>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</si>
  <si>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</si>
  <si>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</si>
  <si>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</si>
  <si>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</si>
  <si>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</si>
  <si>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</si>
  <si>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</si>
  <si>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</si>
  <si>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</si>
  <si>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</si>
  <si>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</si>
  <si>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</si>
  <si>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</si>
  <si>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</si>
  <si>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</si>
  <si>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</si>
  <si>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</si>
  <si>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</si>
  <si>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</si>
  <si>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</si>
  <si>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</si>
  <si>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</si>
  <si>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</si>
  <si>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</si>
  <si>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</si>
  <si>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</si>
  <si>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</si>
  <si>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</si>
  <si>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</si>
  <si>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</si>
  <si>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</si>
  <si>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</si>
  <si>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</si>
  <si>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</si>
  <si>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</si>
  <si>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</si>
  <si>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</si>
  <si>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</si>
  <si>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</si>
  <si>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</si>
  <si>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</si>
  <si>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</si>
  <si>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</si>
  <si>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</si>
  <si>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</si>
  <si>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</si>
  <si>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</si>
  <si>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</si>
  <si>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</si>
  <si>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</si>
  <si>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</si>
  <si>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</si>
  <si>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</si>
  <si>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</si>
  <si>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</si>
  <si>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</si>
  <si>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</si>
  <si>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</si>
  <si>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</si>
  <si>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</si>
  <si>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</si>
  <si>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</si>
  <si>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</si>
  <si>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</si>
  <si>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</si>
  <si>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</si>
  <si>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</si>
  <si>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</si>
  <si>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</si>
  <si>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</si>
  <si>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</si>
  <si>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</si>
  <si>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</si>
  <si>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</si>
  <si>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</si>
  <si>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</si>
  <si>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</si>
  <si>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</si>
  <si>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</si>
  <si>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</si>
  <si>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</si>
  <si>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</si>
  <si>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</si>
  <si>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</si>
  <si>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</si>
  <si>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</si>
  <si>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</si>
  <si>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</si>
  <si>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</si>
  <si>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</si>
  <si>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</si>
  <si>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</si>
  <si>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</si>
  <si>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</si>
  <si>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</si>
  <si>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</si>
  <si>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</si>
  <si>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</si>
  <si>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</si>
  <si>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</si>
  <si>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</si>
  <si>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</si>
  <si>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</si>
  <si>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</si>
  <si>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</si>
  <si>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</si>
  <si>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</si>
  <si>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</si>
  <si>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</si>
  <si>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</si>
  <si>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</si>
  <si>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</si>
  <si>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</si>
  <si>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</si>
  <si>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</si>
  <si>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</si>
  <si>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</si>
  <si>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</si>
  <si>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</si>
  <si>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</si>
  <si>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</si>
  <si>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</si>
  <si>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</si>
  <si>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</si>
  <si>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</si>
  <si>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</si>
  <si>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</si>
  <si>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</si>
  <si>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</si>
  <si>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</si>
  <si>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</si>
  <si>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</si>
  <si>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</si>
  <si>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</si>
  <si>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</si>
  <si>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</si>
  <si>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</si>
  <si>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</si>
  <si>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</si>
  <si>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</si>
  <si>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</si>
  <si>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</si>
  <si>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</si>
  <si>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</si>
  <si>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</si>
  <si>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</si>
  <si>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</si>
  <si>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</si>
  <si>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</si>
  <si>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</si>
  <si>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</si>
  <si>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</si>
  <si>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</si>
  <si>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</si>
  <si>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</si>
  <si>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</si>
  <si>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</si>
  <si>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</si>
  <si>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</si>
  <si>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</si>
  <si>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</si>
  <si>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</si>
  <si>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</si>
  <si>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</si>
  <si>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</si>
  <si>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</si>
  <si>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</si>
  <si>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</si>
  <si>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</si>
  <si>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</si>
  <si>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</si>
  <si>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</si>
  <si>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</si>
  <si>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</si>
  <si>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</si>
  <si>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</si>
  <si>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</si>
  <si>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</si>
  <si>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</si>
  <si>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</si>
  <si>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</si>
  <si>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</si>
  <si>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</si>
  <si>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</si>
  <si>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</si>
  <si>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</si>
  <si>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</si>
  <si>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</si>
  <si>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</si>
  <si>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</si>
  <si>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</si>
  <si>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</si>
  <si>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</si>
  <si>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</si>
  <si>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</si>
  <si>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</si>
  <si>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</si>
  <si>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</si>
  <si>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</si>
  <si>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</si>
  <si>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</si>
  <si>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</si>
  <si>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</si>
  <si>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</si>
  <si>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</si>
  <si>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</si>
  <si>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</si>
  <si>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</si>
  <si>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</si>
  <si>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</si>
  <si>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</si>
  <si>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</si>
  <si>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</si>
  <si>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</si>
  <si>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</si>
  <si>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</si>
  <si>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</si>
  <si>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</si>
  <si>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</si>
  <si>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</si>
  <si>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</si>
  <si>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</si>
  <si>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</si>
  <si>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</si>
  <si>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</si>
  <si>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</si>
  <si>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</si>
  <si>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</si>
  <si>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</si>
  <si>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</si>
  <si>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</si>
  <si>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</si>
  <si>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</si>
  <si>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</si>
  <si>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</si>
  <si>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</si>
  <si>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</si>
  <si>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</si>
  <si>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</si>
  <si>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</si>
  <si>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</si>
  <si>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</si>
  <si>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</si>
  <si>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</si>
  <si>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</si>
  <si>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</si>
  <si>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</si>
  <si>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</si>
  <si>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</si>
  <si>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</si>
  <si>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</si>
  <si>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</si>
  <si>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</si>
  <si>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</si>
  <si>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</si>
  <si>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</si>
  <si>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</si>
  <si>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</si>
  <si>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</si>
  <si>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</si>
  <si>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</si>
  <si>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</si>
  <si>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</si>
  <si>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</si>
  <si>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</si>
  <si>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</si>
  <si>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</si>
  <si>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</si>
  <si>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</si>
  <si>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</si>
  <si>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</si>
  <si>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</si>
  <si>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</si>
  <si>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</si>
  <si>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</si>
  <si>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</si>
  <si>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</si>
  <si>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</si>
  <si>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</si>
  <si>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</si>
  <si>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</si>
  <si>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</si>
  <si>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</si>
  <si>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</si>
  <si>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</si>
  <si>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</si>
  <si>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</si>
  <si>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</si>
  <si>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</si>
  <si>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</si>
  <si>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</si>
  <si>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</si>
  <si>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</si>
  <si>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</si>
  <si>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</si>
  <si>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</si>
  <si>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</si>
  <si>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</si>
  <si>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</si>
  <si>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</si>
  <si>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</si>
  <si>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</si>
  <si>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</si>
  <si>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</si>
  <si>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</si>
  <si>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</si>
  <si>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</si>
  <si>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</si>
  <si>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</si>
  <si>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</si>
  <si>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</si>
  <si>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</si>
  <si>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</si>
  <si>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</si>
  <si>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</si>
  <si>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</si>
  <si>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</si>
  <si>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</si>
  <si>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</si>
  <si>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</si>
  <si>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</si>
  <si>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</si>
  <si>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</si>
  <si>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</si>
  <si>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</si>
  <si>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</si>
  <si>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</si>
  <si>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</si>
  <si>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</si>
  <si>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</si>
  <si>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</si>
  <si>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</si>
  <si>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</si>
  <si>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</si>
  <si>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</si>
  <si>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</si>
  <si>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</si>
  <si>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</si>
  <si>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</si>
  <si>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</si>
  <si>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</si>
  <si>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</si>
  <si>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</si>
  <si>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</si>
  <si>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</si>
  <si>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</si>
  <si>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</si>
  <si>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</si>
  <si>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</si>
  <si>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</si>
  <si>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</si>
  <si>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</si>
  <si>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</si>
  <si>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</si>
  <si>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</si>
  <si>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</si>
  <si>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</si>
  <si>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</si>
  <si>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</si>
  <si>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</si>
  <si>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</si>
  <si>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</si>
  <si>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</si>
  <si>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</si>
  <si>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</si>
  <si>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</si>
  <si>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</si>
  <si>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</si>
  <si>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</si>
  <si>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</si>
  <si>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</si>
  <si>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</si>
  <si>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</si>
  <si>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</si>
  <si>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</si>
  <si>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</si>
  <si>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</si>
  <si>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</si>
  <si>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</si>
  <si>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</si>
  <si>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</si>
  <si>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</si>
  <si>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</si>
  <si>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</si>
  <si>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</si>
  <si>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</si>
  <si>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</si>
  <si>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</si>
  <si>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</si>
  <si>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</si>
  <si>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</si>
  <si>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</si>
  <si>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</si>
  <si>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</si>
  <si>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</si>
  <si>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</si>
  <si>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</si>
  <si>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</si>
  <si>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</si>
  <si>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</si>
  <si>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</si>
  <si>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</si>
  <si>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</si>
  <si>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</si>
  <si>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</si>
  <si>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</si>
  <si>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</si>
  <si>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</si>
  <si>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</si>
  <si>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</si>
  <si>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</si>
  <si>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</si>
  <si>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</si>
  <si>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</si>
  <si>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</si>
  <si>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</si>
  <si>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</si>
  <si>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</si>
  <si>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</si>
  <si>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</si>
  <si>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</si>
  <si>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</si>
  <si>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</si>
  <si>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</si>
  <si>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</si>
  <si>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</si>
  <si>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</si>
  <si>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</si>
  <si>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</si>
  <si>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</si>
  <si>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</si>
  <si>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</si>
  <si>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</si>
  <si>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</si>
  <si>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</si>
  <si>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</si>
  <si>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</si>
  <si>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</si>
  <si>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</si>
  <si>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</si>
  <si>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</si>
  <si>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</si>
  <si>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</si>
  <si>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</si>
  <si>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</si>
  <si>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</si>
  <si>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</si>
  <si>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</si>
  <si>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</si>
  <si>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</si>
  <si>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</si>
  <si>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</si>
  <si>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</si>
  <si>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</si>
  <si>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</si>
  <si>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</si>
  <si>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</si>
  <si>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</si>
  <si>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</si>
  <si>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</si>
  <si>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</si>
  <si>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</si>
  <si>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</si>
  <si>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</si>
  <si>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</si>
  <si>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</si>
  <si>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</si>
  <si>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</si>
  <si>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</si>
  <si>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</si>
  <si>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</si>
  <si>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</si>
  <si>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</si>
  <si>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</si>
  <si>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</si>
  <si>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</si>
  <si>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</si>
  <si>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</si>
  <si>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</si>
  <si>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</si>
  <si>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</si>
  <si>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</si>
  <si>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</si>
  <si>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</si>
  <si>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</si>
  <si>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</si>
  <si>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</si>
  <si>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</si>
  <si>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</si>
  <si>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</si>
  <si>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</si>
  <si>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</si>
  <si>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</si>
  <si>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</si>
  <si>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</si>
  <si>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</si>
  <si>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</si>
  <si>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</si>
  <si>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</si>
  <si>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</si>
  <si>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</si>
  <si>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</si>
  <si>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</si>
  <si>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</si>
  <si>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</si>
  <si>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</si>
  <si>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</si>
  <si>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</si>
  <si>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</si>
  <si>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</si>
  <si>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</si>
  <si>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</si>
  <si>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</si>
  <si>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</si>
  <si>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</si>
  <si>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</si>
  <si>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</si>
  <si>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</si>
  <si>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</si>
  <si>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</si>
  <si>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</si>
  <si>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</si>
  <si>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</si>
  <si>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</si>
  <si>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</si>
  <si>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</si>
  <si>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</si>
  <si>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</si>
  <si>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</si>
  <si>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</si>
  <si>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</si>
  <si>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</si>
  <si>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</si>
  <si>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</si>
  <si>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</si>
  <si>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</si>
  <si>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</si>
  <si>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</si>
  <si>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</si>
  <si>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</si>
  <si>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</si>
  <si>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</si>
  <si>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</si>
  <si>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</si>
  <si>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</si>
  <si>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</si>
  <si>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</si>
  <si>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</si>
  <si>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</si>
  <si>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</si>
  <si>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</si>
  <si>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</si>
  <si>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</si>
  <si>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</si>
  <si>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</si>
  <si>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</si>
  <si>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</si>
  <si>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</si>
  <si>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</si>
  <si>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</si>
  <si>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</si>
  <si>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</si>
  <si>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</si>
  <si>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</si>
  <si>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</si>
  <si>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</si>
  <si>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</si>
  <si>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</si>
  <si>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</si>
  <si>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</si>
  <si>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</si>
  <si>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</si>
  <si>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</si>
  <si>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</si>
  <si>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</si>
  <si>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</si>
  <si>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</si>
  <si>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</si>
  <si>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</si>
  <si>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</si>
  <si>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</si>
  <si>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</si>
  <si>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</si>
  <si>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</si>
  <si>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</si>
  <si>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</si>
  <si>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</si>
  <si>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</si>
  <si>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</si>
  <si>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</si>
  <si>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</si>
  <si>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</si>
  <si>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</si>
  <si>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</si>
  <si>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</si>
  <si>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</si>
  <si>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</si>
  <si>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</si>
  <si>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</si>
  <si>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</si>
  <si>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</si>
  <si>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</si>
  <si>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</si>
  <si>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</si>
  <si>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</si>
  <si>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</si>
  <si>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</si>
  <si>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</si>
  <si>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</si>
  <si>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</si>
  <si>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</si>
  <si>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</si>
  <si>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</si>
  <si>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</si>
  <si>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</si>
  <si>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</si>
  <si>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</si>
  <si>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</si>
  <si>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</si>
  <si>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</si>
  <si>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</si>
  <si>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</si>
  <si>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</si>
  <si>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</si>
  <si>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</si>
  <si>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</si>
  <si>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</si>
  <si>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</si>
  <si>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</si>
  <si>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</si>
  <si>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</si>
  <si>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</si>
  <si>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</si>
  <si>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</si>
  <si>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</si>
  <si>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</si>
  <si>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</si>
  <si>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</si>
  <si>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</si>
  <si>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</si>
  <si>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</si>
  <si>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</si>
  <si>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</si>
  <si>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</si>
  <si>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</si>
  <si>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</si>
  <si>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</si>
  <si>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</si>
  <si>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</si>
  <si>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</si>
  <si>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</si>
  <si>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</si>
  <si>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</si>
  <si>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</si>
  <si>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</si>
  <si>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</si>
  <si>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</si>
  <si>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</si>
  <si>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</si>
  <si>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</si>
  <si>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</si>
  <si>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</si>
  <si>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</si>
  <si>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</si>
  <si>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</si>
  <si>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</si>
  <si>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</si>
  <si>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</si>
  <si>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</si>
  <si>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</si>
  <si>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</si>
  <si>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</si>
  <si>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</si>
  <si>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</si>
  <si>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</si>
  <si>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</si>
  <si>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</si>
  <si>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</si>
  <si>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</si>
  <si>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</si>
  <si>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</si>
  <si>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</si>
  <si>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</si>
  <si>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</si>
  <si>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</si>
  <si>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</si>
  <si>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</si>
  <si>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</si>
  <si>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</si>
  <si>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</si>
  <si>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</si>
  <si>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</si>
  <si>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</si>
  <si>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</si>
  <si>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</si>
  <si>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</si>
  <si>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</si>
  <si>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</si>
  <si>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</si>
  <si>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</si>
  <si>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</si>
  <si>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</si>
  <si>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</si>
  <si>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</si>
  <si>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</si>
  <si>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</si>
  <si>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</si>
  <si>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</si>
  <si>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</si>
  <si>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</si>
  <si>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</si>
  <si>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</si>
  <si>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</si>
  <si>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</si>
  <si>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</si>
  <si>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</si>
  <si>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</si>
  <si>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</si>
  <si>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</si>
  <si>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</si>
  <si>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</si>
  <si>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</si>
  <si>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</si>
  <si>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</si>
  <si>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</si>
  <si>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</si>
  <si>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</si>
  <si>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</si>
  <si>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</si>
  <si>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</si>
  <si>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</si>
  <si>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</si>
  <si>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</si>
  <si>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</si>
  <si>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</si>
  <si>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</si>
  <si>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</si>
  <si>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</si>
  <si>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</si>
  <si>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</si>
  <si>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</si>
  <si>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</si>
  <si>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</si>
  <si>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</si>
  <si>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</si>
  <si>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</si>
  <si>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</si>
  <si>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</si>
  <si>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</si>
  <si>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</si>
  <si>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</si>
  <si>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</si>
  <si>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</si>
  <si>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</si>
  <si>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</si>
  <si>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</si>
  <si>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</si>
  <si>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</si>
  <si>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</si>
  <si>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</si>
  <si>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</si>
  <si>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</si>
  <si>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</si>
  <si>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</si>
  <si>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</si>
  <si>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</si>
  <si>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</si>
  <si>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</si>
  <si>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</si>
  <si>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</si>
  <si>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</si>
  <si>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</si>
  <si>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</si>
  <si>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</si>
  <si>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</si>
  <si>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</si>
  <si>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</si>
  <si>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</si>
  <si>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</si>
  <si>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</si>
  <si>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</si>
  <si>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</si>
  <si>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</si>
  <si>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</si>
  <si>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</si>
  <si>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</si>
  <si>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</si>
  <si>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</si>
  <si>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</si>
  <si>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</si>
  <si>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</si>
  <si>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</si>
  <si>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</si>
  <si>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</si>
  <si>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</si>
  <si>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</si>
  <si>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</si>
  <si>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</si>
  <si>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</si>
  <si>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</si>
  <si>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</si>
  <si>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</si>
  <si>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</si>
  <si>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</si>
  <si>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</si>
  <si>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</si>
  <si>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</si>
  <si>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</si>
  <si>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</si>
  <si>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</si>
  <si>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</si>
  <si>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</si>
  <si>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</si>
  <si>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</si>
  <si>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</si>
  <si>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</si>
  <si>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</si>
  <si>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</si>
  <si>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</si>
  <si>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</si>
  <si>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</si>
  <si>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</si>
  <si>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</si>
  <si>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</si>
  <si>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</si>
  <si>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</si>
  <si>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</si>
  <si>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</si>
  <si>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</si>
  <si>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</si>
  <si>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</si>
  <si>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</si>
  <si>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</si>
  <si>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</si>
  <si>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</si>
  <si>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</si>
  <si>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</si>
  <si>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</si>
  <si>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</si>
  <si>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</si>
  <si>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</si>
  <si>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</si>
  <si>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</si>
  <si>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</si>
  <si>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</si>
  <si>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</si>
  <si>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</si>
  <si>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</si>
  <si>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</si>
  <si>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</si>
  <si>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</si>
  <si>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</si>
  <si>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</si>
  <si>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</si>
  <si>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</si>
  <si>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</si>
  <si>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</si>
  <si>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</si>
  <si>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</si>
  <si>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</si>
  <si>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</si>
  <si>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</si>
  <si>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</si>
  <si>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</si>
  <si>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</si>
  <si>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</si>
  <si>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</si>
  <si>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</si>
  <si>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</si>
  <si>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</si>
  <si>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</si>
  <si>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</si>
  <si>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</si>
  <si>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</si>
  <si>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</si>
  <si>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</si>
  <si>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</si>
  <si>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</si>
  <si>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</si>
  <si>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</si>
  <si>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</si>
  <si>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</si>
  <si>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</si>
  <si>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</si>
  <si>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</si>
  <si>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</si>
  <si>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</si>
  <si>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</si>
  <si>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</si>
  <si>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</si>
  <si>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</si>
  <si>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</si>
  <si>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</si>
  <si>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</si>
  <si>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</si>
  <si>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</si>
  <si>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</si>
  <si>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</si>
  <si>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</si>
  <si>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</si>
  <si>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</si>
  <si>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</si>
  <si>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</si>
  <si>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</si>
  <si>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</si>
  <si>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</si>
  <si>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</si>
  <si>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</si>
  <si>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</si>
  <si>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</si>
  <si>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</si>
  <si>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</si>
  <si>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</si>
  <si>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</si>
  <si>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</si>
  <si>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</si>
  <si>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</si>
  <si>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</si>
  <si>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</si>
  <si>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</si>
  <si>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</si>
  <si>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</si>
  <si>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</si>
  <si>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</si>
  <si>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</si>
  <si>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</si>
  <si>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</si>
  <si>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</si>
  <si>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</si>
  <si>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</si>
  <si>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</si>
  <si>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</si>
  <si>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</si>
  <si>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</si>
  <si>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</si>
  <si>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</si>
  <si>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</si>
  <si>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</si>
  <si>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</si>
  <si>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</si>
  <si>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</si>
  <si>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</si>
  <si>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</si>
  <si>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</si>
  <si>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</si>
  <si>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</si>
  <si>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</si>
  <si>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</si>
  <si>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</si>
  <si>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</si>
  <si>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</si>
  <si>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</si>
  <si>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</si>
  <si>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</si>
  <si>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</si>
  <si>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</si>
  <si>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</si>
  <si>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</si>
  <si>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</si>
  <si>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</si>
  <si>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</si>
  <si>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</si>
  <si>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</si>
  <si>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</si>
  <si>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</si>
  <si>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</si>
  <si>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</si>
  <si>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</si>
  <si>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</si>
  <si>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</si>
  <si>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</si>
  <si>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</si>
  <si>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</si>
  <si>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</si>
  <si>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</si>
  <si>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</si>
  <si>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</si>
  <si>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</si>
  <si>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</si>
  <si>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</si>
  <si>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</si>
  <si>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</si>
  <si>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</si>
  <si>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</si>
  <si>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</si>
  <si>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</si>
  <si>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</si>
  <si>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</si>
  <si>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</si>
  <si>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</si>
  <si>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</si>
  <si>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</si>
  <si>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</si>
  <si>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</si>
  <si>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</si>
  <si>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</si>
  <si>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</si>
  <si>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</si>
  <si>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</si>
  <si>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</si>
  <si>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</si>
  <si>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</si>
  <si>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</si>
  <si>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</si>
  <si>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</si>
  <si>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</si>
  <si>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</si>
  <si>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</si>
  <si>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</si>
  <si>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</si>
  <si>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</si>
  <si>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</si>
  <si>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</si>
  <si>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</si>
  <si>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</si>
  <si>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</si>
  <si>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</si>
  <si>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</si>
  <si>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</si>
  <si>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</si>
  <si>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</si>
  <si>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</si>
  <si>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</si>
  <si>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</si>
  <si>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</si>
  <si>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</si>
  <si>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</si>
  <si>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</si>
  <si>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</si>
  <si>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</si>
  <si>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</si>
  <si>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</si>
  <si>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</si>
  <si>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</si>
  <si>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</si>
  <si>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</si>
  <si>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</si>
  <si>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</si>
  <si>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</si>
  <si>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</si>
  <si>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</si>
  <si>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</si>
  <si>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</si>
  <si>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</si>
  <si>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</si>
  <si>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</si>
  <si>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</si>
  <si>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</si>
  <si>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</si>
  <si>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</si>
  <si>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</si>
  <si>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</si>
  <si>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</si>
  <si>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</si>
  <si>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</si>
  <si>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</si>
  <si>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</si>
  <si>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</si>
  <si>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</si>
  <si>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</si>
  <si>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</si>
  <si>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</si>
  <si>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</si>
  <si>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</si>
  <si>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</si>
  <si>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</si>
  <si>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</si>
  <si>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</si>
  <si>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</si>
  <si>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</si>
  <si>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</si>
  <si>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</si>
  <si>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</si>
  <si>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</si>
  <si>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</si>
  <si>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</si>
  <si>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</si>
  <si>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</si>
  <si>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</si>
  <si>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</si>
  <si>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</si>
  <si>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</si>
  <si>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</si>
  <si>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</si>
  <si>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</si>
  <si>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</si>
  <si>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</si>
  <si>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</si>
  <si>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</si>
  <si>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</si>
  <si>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</si>
  <si>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</si>
  <si>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</si>
  <si>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</si>
  <si>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</si>
  <si>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</si>
  <si>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</si>
  <si>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</si>
  <si>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</si>
  <si>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</si>
  <si>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</si>
  <si>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</si>
  <si>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</si>
  <si>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</si>
  <si>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</si>
  <si>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</si>
  <si>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</si>
  <si>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</si>
  <si>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</si>
  <si>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</si>
  <si>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</si>
  <si>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</si>
  <si>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</si>
  <si>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</si>
  <si>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</si>
  <si>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</si>
  <si>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</si>
  <si>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</si>
  <si>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</si>
  <si>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</si>
  <si>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</si>
  <si>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</si>
  <si>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</si>
  <si>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</si>
  <si>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</si>
  <si>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</si>
  <si>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</si>
  <si>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</si>
  <si>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</si>
  <si>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</si>
  <si>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</si>
  <si>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</si>
  <si>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</si>
  <si>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</si>
  <si>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</si>
  <si>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</si>
  <si>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</si>
  <si>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</si>
  <si>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</si>
  <si>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</si>
  <si>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</si>
  <si>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</si>
  <si>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</si>
  <si>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</si>
  <si>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</si>
  <si>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</si>
  <si>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</si>
  <si>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</si>
  <si>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</si>
  <si>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</si>
  <si>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</si>
  <si>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</si>
  <si>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</si>
  <si>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</si>
  <si>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</si>
  <si>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</si>
  <si>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</si>
  <si>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</si>
  <si>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</si>
  <si>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</si>
  <si>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</si>
  <si>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</si>
  <si>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</si>
  <si>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</si>
  <si>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</si>
  <si>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</si>
  <si>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</si>
  <si>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</si>
  <si>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</si>
  <si>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</si>
  <si>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</si>
  <si>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</si>
  <si>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</si>
  <si>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</si>
  <si>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</si>
  <si>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</si>
  <si>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</si>
  <si>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</si>
  <si>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</si>
  <si>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</si>
  <si>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</si>
  <si>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</si>
  <si>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</si>
  <si>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</si>
  <si>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</si>
  <si>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</si>
  <si>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</si>
  <si>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</si>
  <si>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</si>
  <si>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</si>
  <si>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</si>
  <si>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</si>
  <si>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</si>
  <si>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</si>
  <si>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</si>
  <si>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</si>
  <si>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</si>
  <si>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</si>
  <si>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</si>
  <si>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</si>
  <si>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</si>
  <si>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</si>
  <si>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</si>
  <si>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</si>
  <si>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</si>
  <si>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</si>
  <si>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</si>
  <si>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</si>
  <si>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</si>
  <si>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</si>
  <si>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</si>
  <si>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</si>
  <si>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</si>
  <si>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</si>
  <si>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</si>
  <si>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</si>
  <si>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</si>
  <si>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</si>
  <si>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</si>
  <si>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</si>
  <si>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</si>
  <si>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</si>
  <si>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</si>
  <si>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</si>
  <si>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</si>
  <si>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</si>
  <si>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</si>
  <si>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</si>
  <si>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</si>
  <si>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</si>
  <si>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</si>
  <si>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</si>
  <si>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</si>
  <si>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</si>
  <si>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</si>
  <si>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</si>
  <si>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</si>
  <si>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</si>
  <si>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</si>
  <si>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</si>
  <si>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</si>
  <si>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</si>
  <si>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</si>
  <si>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</si>
  <si>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</si>
  <si>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</si>
  <si>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</si>
  <si>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</si>
  <si>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</si>
  <si>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</si>
  <si>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</si>
  <si>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</si>
  <si>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</si>
  <si>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</si>
  <si>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</si>
  <si>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</si>
  <si>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</si>
  <si>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</si>
  <si>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</si>
  <si>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</si>
  <si>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</si>
  <si>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</si>
  <si>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</si>
  <si>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</si>
  <si>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</si>
  <si>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</si>
  <si>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</si>
  <si>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</si>
  <si>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</si>
  <si>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</si>
  <si>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</si>
  <si>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</si>
  <si>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</si>
  <si>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</si>
  <si>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</si>
  <si>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</si>
  <si>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</si>
  <si>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</si>
  <si>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</si>
  <si>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</si>
  <si>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</si>
  <si>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</si>
  <si>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</si>
  <si>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</si>
  <si>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</si>
  <si>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</si>
  <si>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</si>
  <si>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</si>
  <si>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</si>
  <si>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</si>
  <si>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</si>
  <si>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</si>
  <si>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</si>
  <si>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</si>
  <si>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</si>
  <si>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</si>
  <si>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</si>
  <si>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</si>
  <si>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</si>
  <si>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</si>
  <si>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</si>
  <si>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</si>
  <si>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</si>
  <si>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</si>
  <si>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</si>
  <si>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</si>
  <si>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</si>
  <si>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</si>
  <si>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</si>
  <si>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</si>
  <si>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</si>
  <si>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</si>
  <si>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</si>
  <si>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</si>
  <si>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</si>
  <si>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</si>
  <si>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</si>
  <si>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</si>
  <si>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</si>
  <si>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</si>
  <si>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</si>
  <si>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</si>
  <si>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</si>
  <si>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</si>
  <si>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</si>
  <si>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</si>
  <si>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</si>
  <si>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</si>
  <si>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</si>
  <si>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</si>
  <si>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</si>
  <si>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</si>
  <si>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</si>
  <si>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</si>
  <si>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</si>
  <si>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</si>
  <si>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</si>
  <si>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</si>
  <si>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</si>
  <si>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</si>
  <si>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</si>
  <si>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</si>
  <si>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</si>
  <si>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</si>
  <si>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</si>
  <si>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</si>
  <si>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</si>
  <si>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</si>
  <si>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</si>
  <si>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</si>
  <si>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</si>
  <si>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</si>
  <si>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</si>
  <si>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</si>
  <si>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</si>
  <si>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</si>
  <si>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</si>
  <si>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</si>
  <si>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</si>
  <si>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</si>
  <si>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</si>
  <si>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</si>
  <si>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</si>
  <si>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</si>
  <si>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</si>
  <si>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</si>
  <si>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</si>
  <si>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</si>
  <si>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</si>
  <si>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</si>
  <si>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</si>
  <si>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</si>
  <si>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</si>
  <si>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</si>
  <si>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</si>
  <si>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</si>
  <si>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</si>
  <si>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</si>
  <si>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</si>
  <si>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</si>
  <si>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</si>
  <si>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</si>
  <si>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</si>
  <si>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</si>
  <si>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</si>
  <si>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</si>
  <si>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</si>
  <si>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</si>
  <si>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</si>
  <si>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</si>
  <si>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</si>
  <si>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</si>
  <si>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</si>
  <si>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</si>
  <si>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</si>
  <si>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</si>
  <si>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</si>
  <si>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</si>
  <si>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</si>
  <si>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</si>
  <si>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</si>
  <si>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</si>
  <si>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</si>
  <si>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</si>
  <si>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</si>
  <si>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</si>
  <si>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</si>
  <si>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</si>
  <si>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</si>
  <si>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</si>
  <si>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</si>
  <si>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</si>
  <si>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</si>
  <si>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</si>
  <si>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</si>
  <si>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</si>
  <si>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</si>
  <si>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</si>
  <si>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</si>
  <si>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</si>
  <si>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</si>
  <si>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</si>
  <si>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</si>
  <si>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</si>
  <si>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</si>
  <si>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</si>
  <si>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</si>
  <si>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</si>
  <si>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</si>
  <si>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</si>
  <si>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</si>
  <si>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</si>
  <si>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</si>
  <si>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</si>
  <si>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</si>
  <si>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</si>
  <si>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</si>
  <si>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</si>
  <si>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</si>
  <si>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</si>
  <si>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</si>
  <si>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</si>
  <si>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</si>
  <si>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</si>
  <si>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</si>
  <si>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</si>
  <si>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</si>
  <si>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</si>
  <si>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</si>
  <si>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</si>
  <si>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</si>
  <si>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</si>
  <si>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</si>
  <si>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</si>
  <si>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</si>
  <si>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</si>
  <si>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</si>
  <si>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</si>
  <si>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</si>
  <si>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</si>
  <si>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</si>
  <si>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</si>
  <si>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</si>
  <si>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</si>
  <si>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</si>
  <si>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</si>
  <si>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</si>
  <si>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</si>
  <si>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</si>
  <si>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</si>
  <si>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</si>
  <si>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</si>
  <si>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</si>
  <si>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</si>
  <si>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</si>
  <si>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</si>
  <si>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</si>
  <si>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</si>
  <si>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</si>
  <si>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</si>
  <si>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</si>
  <si>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</si>
  <si>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</si>
  <si>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</si>
  <si>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</si>
  <si>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</si>
  <si>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</si>
  <si>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</si>
  <si>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</si>
  <si>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</si>
  <si>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</si>
  <si>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</si>
  <si>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</si>
  <si>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</si>
  <si>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</si>
  <si>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</si>
  <si>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</si>
  <si>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</si>
  <si>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</si>
  <si>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</si>
  <si>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</si>
  <si>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</si>
  <si>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</si>
  <si>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</si>
  <si>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</si>
  <si>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</si>
  <si>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</si>
  <si>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</si>
  <si>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</si>
  <si>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</si>
  <si>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</si>
  <si>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</si>
  <si>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</si>
  <si>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</si>
  <si>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</si>
  <si>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</si>
  <si>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</si>
  <si>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</si>
  <si>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</si>
  <si>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</si>
  <si>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</si>
  <si>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</si>
  <si>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</si>
  <si>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</si>
  <si>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</si>
  <si>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</si>
  <si>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</si>
  <si>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</si>
  <si>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</si>
  <si>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</si>
  <si>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</si>
  <si>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</si>
  <si>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</si>
  <si>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</si>
  <si>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</si>
  <si>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</si>
  <si>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</si>
  <si>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</si>
  <si>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</si>
  <si>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</si>
  <si>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</si>
  <si>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</si>
  <si>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</si>
  <si>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</si>
  <si>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</si>
  <si>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</si>
  <si>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</si>
  <si>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</si>
  <si>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</si>
  <si>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</si>
  <si>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</si>
  <si>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</si>
  <si>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</si>
  <si>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</si>
  <si>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</si>
  <si>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</si>
  <si>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</si>
  <si>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</si>
  <si>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</si>
  <si>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</si>
  <si>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</si>
  <si>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</si>
  <si>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</si>
  <si>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</si>
  <si>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</si>
  <si>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</si>
  <si>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</si>
  <si>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</si>
  <si>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</si>
  <si>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</si>
  <si>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</si>
  <si>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</si>
  <si>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</si>
  <si>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</si>
  <si>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</si>
  <si>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</si>
  <si>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</si>
  <si>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</si>
  <si>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</si>
  <si>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</si>
  <si>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</si>
  <si>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</si>
  <si>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</si>
  <si>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</si>
  <si>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</si>
  <si>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</si>
  <si>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</si>
  <si>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</si>
  <si>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</si>
  <si>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</si>
  <si>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</si>
  <si>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</si>
  <si>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</si>
  <si>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</si>
  <si>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</si>
  <si>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</si>
  <si>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</si>
  <si>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</si>
  <si>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</si>
  <si>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</si>
  <si>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</si>
  <si>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</si>
  <si>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</si>
  <si>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</si>
  <si>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</si>
  <si>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</si>
  <si>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</si>
  <si>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</si>
  <si>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</si>
  <si>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</si>
  <si>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</si>
  <si>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</si>
  <si>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</si>
  <si>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</si>
  <si>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</si>
  <si>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</si>
  <si>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</si>
  <si>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</si>
  <si>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</si>
  <si>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</si>
  <si>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</si>
  <si>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</si>
  <si>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</si>
  <si>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</si>
  <si>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</si>
  <si>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</si>
  <si>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</si>
  <si>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</si>
  <si>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</si>
  <si>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</si>
  <si>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</si>
  <si>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</si>
  <si>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</si>
  <si>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</si>
  <si>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</si>
  <si>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</si>
  <si>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</si>
  <si>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</si>
  <si>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</si>
  <si>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</si>
  <si>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</si>
  <si>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</si>
  <si>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</si>
  <si>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</si>
  <si>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</si>
  <si>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</si>
  <si>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</si>
  <si>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</si>
  <si>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</si>
  <si>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</si>
  <si>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</si>
  <si>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</si>
  <si>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</si>
  <si>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</si>
  <si>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</si>
  <si>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</si>
  <si>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</si>
  <si>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</si>
  <si>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</si>
  <si>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</si>
  <si>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</si>
  <si>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</si>
  <si>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</si>
  <si>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</si>
  <si>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</si>
  <si>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</si>
  <si>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</si>
  <si>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</si>
  <si>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</si>
  <si>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</si>
  <si>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</si>
  <si>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</si>
  <si>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</si>
  <si>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</si>
  <si>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</si>
  <si>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</si>
  <si>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</si>
  <si>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</si>
  <si>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</si>
  <si>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</si>
  <si>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</si>
  <si>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</si>
  <si>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</si>
  <si>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</si>
  <si>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</si>
  <si>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</si>
  <si>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</si>
  <si>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</si>
  <si>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</si>
  <si>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</si>
  <si>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</si>
  <si>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</si>
  <si>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</si>
  <si>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</si>
  <si>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</si>
  <si>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</si>
  <si>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</si>
  <si>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</si>
  <si>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</si>
  <si>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</si>
  <si>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</si>
  <si>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</si>
  <si>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</si>
  <si>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</si>
  <si>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</si>
  <si>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</si>
  <si>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</si>
  <si>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</si>
  <si>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</si>
  <si>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</si>
  <si>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</si>
  <si>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</si>
  <si>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</si>
  <si>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</si>
  <si>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</si>
  <si>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</si>
  <si>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</si>
  <si>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</si>
  <si>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</si>
  <si>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</si>
  <si>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</si>
  <si>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</si>
  <si>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</si>
  <si>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</si>
  <si>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</si>
  <si>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</si>
  <si>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</si>
  <si>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</si>
  <si>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</si>
  <si>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</si>
  <si>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</si>
  <si>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</si>
  <si>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</si>
  <si>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</si>
  <si>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</si>
  <si>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</si>
  <si>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</si>
  <si>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</si>
  <si>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</si>
  <si>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</si>
  <si>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</si>
  <si>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</si>
  <si>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</si>
  <si>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</si>
  <si>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</si>
  <si>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</si>
  <si>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</si>
  <si>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</si>
  <si>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</si>
  <si>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</si>
  <si>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</si>
  <si>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</si>
  <si>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</si>
  <si>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</si>
  <si>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</si>
  <si>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</si>
  <si>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</si>
  <si>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</si>
  <si>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</si>
  <si>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</si>
  <si>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</si>
  <si>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</si>
  <si>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</si>
  <si>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</si>
  <si>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</si>
  <si>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</si>
  <si>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</si>
  <si>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</si>
  <si>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</si>
  <si>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</si>
  <si>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</si>
  <si>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</si>
  <si>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</si>
  <si>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</si>
  <si>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</si>
  <si>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</si>
  <si>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</si>
  <si>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</si>
  <si>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</si>
  <si>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</si>
  <si>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</si>
  <si>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</si>
  <si>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</si>
  <si>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</si>
  <si>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</si>
  <si>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</si>
  <si>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</si>
  <si>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</si>
  <si>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</si>
  <si>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</si>
  <si>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</si>
  <si>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</si>
  <si>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</si>
  <si>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</si>
  <si>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</si>
  <si>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</si>
  <si>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</si>
  <si>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</si>
  <si>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</si>
  <si>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</si>
  <si>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</si>
  <si>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</si>
  <si>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</si>
  <si>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</si>
  <si>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</si>
  <si>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</si>
  <si>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</si>
  <si>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</si>
  <si>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</si>
  <si>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</si>
  <si>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</si>
  <si>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</si>
  <si>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</si>
  <si>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</si>
  <si>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</si>
  <si>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</si>
  <si>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</si>
  <si>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</si>
  <si>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</si>
  <si>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</si>
  <si>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</si>
  <si>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</si>
  <si>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</si>
  <si>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</si>
  <si>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</si>
  <si>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</si>
  <si>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</si>
  <si>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</si>
  <si>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</si>
  <si>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</si>
  <si>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</si>
  <si>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</si>
  <si>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</si>
  <si>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</si>
  <si>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</si>
  <si>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</si>
  <si>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</si>
  <si>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</si>
  <si>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</si>
  <si>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</si>
  <si>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</si>
  <si>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</si>
  <si>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</si>
  <si>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</si>
  <si>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</si>
  <si>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</si>
  <si>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</si>
  <si>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</si>
  <si>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</si>
  <si>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</si>
  <si>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</si>
  <si>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</si>
  <si>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</si>
  <si>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</si>
  <si>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</si>
  <si>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</si>
  <si>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</si>
  <si>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</si>
  <si>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</si>
  <si>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</si>
  <si>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</si>
  <si>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</si>
  <si>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</si>
  <si>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</si>
  <si>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</si>
  <si>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</si>
  <si>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</si>
  <si>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</si>
  <si>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</si>
  <si>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</si>
  <si>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</si>
  <si>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</si>
  <si>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</si>
  <si>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</si>
  <si>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</si>
  <si>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</si>
  <si>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</si>
  <si>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</si>
  <si>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</si>
  <si>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</si>
  <si>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</si>
  <si>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</si>
  <si>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</si>
  <si>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</si>
  <si>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</si>
  <si>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</si>
  <si>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</si>
  <si>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</si>
  <si>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</si>
  <si>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</si>
  <si>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</si>
  <si>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</si>
  <si>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</si>
  <si>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</si>
  <si>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</si>
  <si>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</si>
  <si>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</si>
  <si>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</si>
  <si>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</si>
  <si>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</si>
  <si>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</si>
  <si>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</si>
  <si>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</si>
  <si>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</si>
  <si>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</si>
  <si>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</si>
  <si>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</si>
  <si>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</si>
  <si>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</si>
  <si>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</si>
  <si>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</si>
  <si>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</si>
  <si>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</si>
  <si>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</si>
  <si>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</si>
  <si>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</si>
  <si>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</si>
  <si>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</si>
  <si>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</si>
  <si>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</si>
  <si>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</si>
  <si>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</si>
  <si>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</si>
  <si>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</si>
  <si>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</si>
  <si>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</si>
  <si>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</si>
  <si>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</si>
  <si>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</si>
  <si>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</si>
  <si>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</si>
  <si>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</si>
  <si>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</si>
  <si>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</si>
  <si>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</si>
  <si>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</si>
  <si>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</si>
  <si>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</si>
  <si>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</si>
  <si>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</si>
  <si>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</si>
  <si>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</si>
  <si>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</si>
  <si>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</si>
  <si>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</si>
  <si>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</si>
  <si>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</si>
  <si>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</si>
  <si>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</si>
  <si>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</si>
  <si>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</si>
  <si>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</si>
  <si>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</si>
  <si>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</si>
  <si>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</si>
  <si>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</si>
  <si>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</si>
  <si>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</si>
  <si>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</si>
  <si>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</si>
  <si>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</si>
  <si>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</si>
  <si>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</si>
  <si>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</si>
  <si>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</si>
  <si>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</si>
  <si>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</si>
  <si>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</si>
  <si>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</si>
  <si>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</si>
  <si>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</si>
  <si>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</si>
  <si>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</si>
  <si>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</si>
  <si>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</si>
  <si>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</si>
  <si>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</si>
  <si>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</si>
  <si>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</si>
  <si>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</si>
  <si>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</si>
  <si>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</si>
  <si>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</si>
  <si>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</si>
  <si>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</si>
  <si>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</si>
  <si>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</si>
  <si>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</si>
  <si>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</si>
  <si>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</si>
  <si>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</si>
  <si>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</si>
  <si>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</si>
  <si>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</si>
  <si>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</si>
  <si>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</si>
  <si>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</si>
  <si>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</si>
  <si>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</si>
  <si>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</si>
  <si>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</si>
  <si>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</si>
  <si>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</si>
  <si>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</si>
  <si>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</si>
  <si>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</si>
  <si>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</si>
  <si>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</si>
  <si>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</si>
  <si>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</si>
  <si>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</si>
  <si>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</si>
  <si>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</si>
  <si>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</si>
  <si>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</si>
  <si>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</si>
  <si>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</si>
  <si>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</si>
  <si>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</si>
  <si>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</si>
  <si>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</si>
  <si>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</si>
  <si>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</si>
  <si>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</si>
  <si>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</si>
  <si>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</si>
  <si>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</si>
  <si>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</si>
  <si>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</si>
  <si>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</si>
  <si>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</si>
  <si>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</si>
  <si>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</si>
  <si>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</si>
  <si>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</si>
  <si>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</si>
  <si>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</si>
  <si>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</si>
  <si>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</si>
  <si>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</si>
  <si>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</si>
  <si>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</si>
  <si>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</si>
  <si>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</si>
  <si>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</si>
  <si>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</si>
  <si>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</si>
  <si>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</si>
  <si>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</si>
  <si>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</si>
  <si>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</si>
  <si>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</si>
  <si>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</si>
  <si>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</si>
  <si>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</si>
  <si>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</si>
  <si>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</si>
  <si>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</si>
  <si>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</si>
  <si>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</si>
  <si>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</si>
  <si>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</si>
  <si>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</si>
  <si>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</si>
  <si>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</si>
  <si>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</si>
  <si>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</si>
  <si>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</si>
  <si>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</si>
  <si>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</si>
  <si>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</si>
  <si>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</si>
  <si>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</si>
  <si>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</si>
  <si>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</si>
  <si>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</si>
  <si>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</si>
  <si>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</si>
  <si>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</si>
  <si>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</si>
  <si>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</si>
  <si>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</si>
  <si>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</si>
  <si>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</si>
  <si>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</si>
  <si>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</si>
  <si>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</si>
  <si>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</si>
  <si>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</si>
  <si>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</si>
  <si>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</si>
  <si>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</si>
  <si>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</si>
  <si>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</si>
  <si>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</si>
  <si>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</si>
  <si>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</si>
  <si>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</si>
  <si>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</si>
  <si>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</si>
  <si>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</si>
  <si>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</si>
  <si>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</si>
  <si>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</si>
  <si>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</si>
  <si>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</si>
  <si>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</si>
  <si>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</si>
  <si>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</si>
  <si>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</si>
  <si>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</si>
  <si>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</si>
  <si>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</si>
  <si>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</si>
  <si>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</si>
  <si>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</si>
  <si>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</si>
  <si>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</si>
  <si>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</si>
  <si>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</si>
  <si>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</si>
  <si>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</si>
  <si>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</si>
  <si>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</si>
  <si>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</si>
  <si>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</si>
  <si>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</si>
  <si>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</si>
  <si>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</si>
  <si>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</si>
  <si>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</si>
  <si>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</si>
  <si>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</si>
  <si>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</si>
  <si>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</si>
  <si>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</si>
  <si>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</si>
  <si>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</si>
  <si>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</si>
  <si>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</si>
  <si>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</si>
  <si>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</si>
  <si>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</si>
  <si>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</si>
  <si>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</si>
  <si>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</si>
  <si>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</si>
  <si>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</si>
  <si>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</si>
  <si>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</si>
  <si>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</si>
  <si>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</si>
  <si>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</si>
  <si>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</si>
  <si>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</si>
  <si>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</si>
  <si>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</si>
  <si>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</si>
  <si>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</si>
  <si>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</si>
  <si>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</si>
  <si>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</si>
  <si>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</si>
  <si>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</si>
  <si>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</si>
  <si>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</si>
  <si>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</si>
  <si>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</si>
  <si>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</si>
  <si>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</si>
  <si>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</si>
  <si>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</si>
  <si>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</si>
  <si>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</si>
  <si>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</si>
  <si>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</si>
  <si>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</si>
  <si>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</si>
  <si>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</si>
  <si>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</si>
  <si>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</si>
  <si>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</si>
  <si>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</si>
  <si>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</si>
  <si>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</si>
  <si>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</si>
  <si>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</si>
  <si>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</si>
  <si>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</si>
  <si>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</si>
  <si>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</si>
  <si>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</si>
  <si>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</si>
  <si>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</si>
  <si>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</si>
  <si>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</si>
  <si>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</si>
  <si>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</si>
  <si>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</si>
  <si>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</si>
  <si>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</si>
  <si>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</si>
  <si>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</si>
  <si>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</si>
  <si>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</si>
  <si>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</si>
  <si>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</si>
  <si>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</si>
  <si>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</si>
  <si>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</si>
  <si>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</si>
  <si>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</si>
  <si>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</si>
  <si>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</si>
  <si>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</si>
  <si>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</si>
  <si>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</si>
  <si>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</si>
  <si>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</si>
  <si>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</si>
  <si>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</si>
  <si>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</si>
  <si>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</si>
  <si>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</si>
  <si>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</si>
  <si>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</si>
  <si>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</si>
  <si>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</si>
  <si>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</si>
  <si>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</si>
  <si>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</si>
  <si>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</si>
  <si>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</si>
  <si>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</si>
  <si>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</si>
  <si>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</si>
  <si>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</si>
  <si>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</si>
  <si>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</si>
  <si>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</si>
  <si>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</si>
  <si>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</si>
  <si>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</si>
  <si>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</si>
  <si>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</si>
  <si>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</si>
  <si>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</si>
  <si>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</si>
  <si>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</si>
  <si>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</si>
  <si>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</si>
  <si>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</si>
  <si>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</si>
  <si>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</si>
  <si>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</si>
  <si>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</si>
  <si>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</si>
  <si>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</si>
  <si>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</si>
  <si>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</si>
  <si>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</si>
  <si>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</si>
  <si>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</si>
  <si>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</si>
  <si>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</si>
  <si>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</si>
  <si>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</si>
  <si>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</si>
  <si>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</si>
  <si>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</si>
  <si>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</si>
  <si>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</si>
  <si>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</si>
  <si>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</si>
  <si>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</si>
  <si>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</si>
  <si>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</si>
  <si>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</si>
  <si>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</si>
  <si>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</si>
  <si>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</si>
  <si>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</si>
  <si>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</si>
  <si>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</si>
  <si>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</si>
  <si>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</si>
  <si>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</si>
  <si>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</si>
  <si>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</si>
  <si>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</si>
  <si>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</si>
  <si>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</si>
  <si>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</si>
  <si>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</si>
  <si>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</si>
  <si>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</si>
  <si>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</si>
  <si>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</si>
  <si>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</si>
  <si>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</si>
  <si>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</si>
  <si>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</si>
  <si>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</si>
  <si>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</si>
  <si>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</si>
  <si>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</si>
  <si>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</si>
  <si>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</si>
  <si>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</si>
  <si>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</si>
  <si>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</si>
  <si>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</si>
  <si>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</si>
  <si>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</si>
  <si>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</si>
  <si>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</si>
  <si>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</si>
  <si>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</si>
  <si>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</si>
  <si>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</si>
  <si>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</si>
  <si>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</si>
  <si>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</si>
  <si>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</si>
  <si>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</si>
  <si>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</si>
  <si>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</si>
  <si>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</si>
  <si>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</si>
  <si>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</si>
  <si>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</si>
  <si>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</si>
  <si>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</si>
  <si>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</si>
  <si>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</si>
  <si>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</si>
  <si>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</si>
  <si>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</si>
  <si>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</si>
  <si>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</si>
  <si>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</si>
  <si>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</si>
  <si>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</si>
  <si>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</si>
  <si>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</si>
  <si>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</si>
  <si>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</si>
  <si>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</si>
  <si>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</si>
  <si>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</si>
  <si>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</si>
  <si>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</si>
  <si>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</si>
  <si>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</si>
  <si>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</si>
  <si>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</si>
  <si>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</si>
  <si>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</si>
  <si>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</si>
  <si>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</si>
  <si>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</si>
  <si>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</si>
  <si>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</si>
  <si>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</si>
  <si>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</si>
  <si>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</si>
  <si>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</si>
  <si>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</si>
  <si>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</si>
  <si>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</si>
  <si>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</si>
  <si>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</si>
  <si>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</si>
  <si>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</si>
  <si>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</si>
  <si>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</si>
  <si>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</si>
  <si>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</si>
  <si>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</si>
  <si>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</si>
  <si>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</si>
  <si>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</si>
  <si>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</si>
  <si>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</si>
  <si>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</si>
  <si>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</si>
  <si>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</si>
  <si>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</si>
  <si>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</si>
  <si>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</si>
  <si>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</si>
  <si>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</si>
  <si>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</si>
  <si>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</si>
  <si>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</si>
  <si>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</si>
  <si>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</si>
  <si>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</si>
  <si>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</si>
  <si>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</si>
  <si>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</si>
  <si>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</si>
  <si>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</si>
  <si>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</si>
  <si>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</si>
  <si>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</si>
  <si>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</si>
  <si>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</si>
  <si>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</si>
  <si>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</si>
  <si>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</si>
  <si>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</si>
  <si>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</si>
  <si>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</si>
  <si>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</si>
  <si>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</si>
  <si>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</si>
  <si>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</si>
  <si>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</si>
  <si>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</si>
  <si>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</si>
  <si>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</si>
  <si>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</si>
  <si>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</si>
  <si>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</si>
  <si>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</si>
  <si>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</si>
  <si>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</si>
  <si>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</si>
  <si>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</si>
  <si>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</si>
  <si>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</si>
  <si>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</si>
  <si>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</si>
  <si>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</si>
  <si>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</si>
  <si>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</si>
  <si>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</si>
  <si>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</si>
  <si>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</si>
  <si>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</si>
  <si>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</si>
  <si>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</si>
  <si>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</si>
  <si>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</si>
  <si>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</si>
  <si>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</si>
  <si>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</si>
  <si>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</si>
  <si>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</si>
  <si>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</si>
  <si>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</si>
  <si>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</si>
  <si>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</si>
  <si>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</si>
  <si>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</si>
  <si>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</si>
  <si>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</si>
  <si>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</si>
  <si>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</si>
  <si>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</si>
  <si>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</si>
  <si>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</si>
  <si>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</si>
  <si>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</si>
  <si>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</si>
  <si>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</si>
  <si>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</si>
  <si>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</si>
  <si>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</si>
  <si>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</si>
  <si>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</si>
  <si>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</si>
  <si>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</si>
  <si>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</si>
  <si>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</si>
  <si>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</si>
  <si>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</si>
  <si>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</si>
  <si>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</si>
  <si>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</si>
  <si>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</si>
  <si>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</si>
  <si>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</si>
  <si>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</si>
  <si>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</si>
  <si>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</si>
  <si>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</si>
  <si>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</si>
  <si>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</si>
  <si>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</si>
  <si>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</si>
  <si>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</si>
  <si>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</si>
  <si>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</si>
  <si>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</si>
  <si>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</si>
  <si>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</si>
  <si>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</si>
  <si>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</si>
  <si>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</si>
  <si>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</si>
  <si>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</si>
  <si>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</si>
  <si>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</si>
  <si>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</si>
  <si>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</si>
  <si>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</si>
  <si>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</si>
  <si>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</si>
  <si>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</si>
  <si>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</si>
  <si>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</si>
  <si>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</si>
  <si>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</si>
  <si>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</si>
  <si>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</si>
  <si>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</si>
  <si>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</si>
  <si>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</si>
  <si>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</si>
  <si>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</si>
  <si>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</si>
  <si>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</si>
  <si>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</si>
  <si>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</si>
  <si>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</si>
  <si>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</si>
  <si>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</si>
  <si>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</si>
  <si>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</si>
  <si>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</si>
  <si>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</si>
  <si>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</si>
  <si>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</si>
  <si>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</si>
  <si>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</si>
  <si>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</si>
  <si>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</si>
  <si>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</si>
  <si>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</si>
  <si>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</si>
  <si>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</si>
  <si>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</si>
  <si>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</si>
  <si>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</si>
  <si>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</si>
  <si>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</si>
  <si>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</si>
  <si>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</si>
  <si>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</si>
  <si>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</si>
  <si>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</si>
  <si>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</si>
  <si>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</si>
  <si>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</si>
  <si>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</si>
  <si>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</si>
  <si>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</si>
  <si>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</si>
  <si>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</si>
  <si>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</si>
  <si>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</si>
  <si>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</si>
  <si>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</si>
  <si>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</si>
  <si>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</si>
  <si>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</si>
  <si>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</si>
  <si>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</si>
  <si>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</si>
  <si>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</si>
  <si>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</si>
  <si>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</si>
  <si>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</si>
  <si>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</si>
  <si>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</si>
  <si>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</si>
  <si>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</si>
  <si>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</si>
  <si>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</si>
  <si>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</si>
  <si>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</si>
  <si>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</si>
  <si>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</si>
  <si>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</si>
  <si>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</si>
  <si>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</si>
  <si>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</si>
  <si>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</si>
  <si>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</si>
  <si>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</si>
  <si>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</si>
  <si>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</si>
  <si>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</si>
  <si>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</si>
  <si>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</si>
  <si>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</si>
  <si>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</si>
  <si>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</si>
  <si>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</si>
  <si>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</si>
  <si>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</si>
  <si>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</si>
  <si>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</si>
  <si>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</si>
  <si>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</si>
  <si>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</si>
  <si>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</si>
  <si>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</si>
  <si>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</si>
  <si>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</si>
  <si>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</si>
  <si>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</si>
  <si>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</si>
  <si>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</si>
  <si>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</si>
  <si>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</si>
  <si>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</si>
  <si>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</si>
  <si>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</si>
  <si>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</si>
  <si>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</si>
  <si>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</si>
  <si>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</si>
  <si>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</si>
  <si>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</si>
  <si>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</si>
  <si>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</si>
  <si>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</si>
  <si>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</si>
  <si>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</si>
  <si>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</si>
  <si>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</si>
  <si>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</si>
  <si>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</si>
  <si>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</si>
  <si>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</si>
  <si>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</si>
  <si>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</si>
  <si>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</si>
  <si>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</si>
  <si>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</si>
  <si>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</si>
  <si>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</si>
  <si>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</si>
  <si>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</si>
  <si>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</si>
  <si>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</si>
  <si>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</si>
  <si>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</si>
  <si>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</si>
  <si>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</si>
  <si>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</si>
  <si>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</si>
  <si>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</si>
  <si>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</si>
  <si>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</si>
  <si>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</si>
  <si>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</si>
  <si>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</si>
  <si>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</si>
  <si>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</si>
  <si>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</si>
  <si>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</si>
  <si>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</si>
  <si>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</si>
  <si>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</si>
  <si>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</si>
  <si>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</si>
  <si>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</si>
  <si>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</si>
  <si>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</si>
  <si>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</si>
  <si>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</si>
  <si>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</si>
  <si>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</si>
  <si>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</si>
  <si>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</si>
  <si>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</si>
  <si>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</si>
  <si>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</si>
  <si>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</si>
  <si>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</si>
  <si>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</si>
  <si>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</si>
  <si>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</si>
  <si>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</si>
  <si>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</si>
  <si>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</si>
  <si>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</si>
  <si>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</si>
  <si>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</si>
  <si>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</si>
  <si>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</si>
  <si>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</si>
  <si>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</si>
  <si>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</si>
  <si>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</si>
  <si>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</si>
  <si>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</si>
  <si>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</si>
  <si>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</si>
  <si>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</si>
  <si>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</si>
  <si>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</si>
  <si>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</si>
  <si>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</si>
  <si>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</si>
  <si>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</si>
  <si>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</si>
  <si>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</si>
  <si>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</si>
  <si>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</si>
  <si>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</si>
  <si>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</si>
  <si>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</si>
  <si>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</si>
  <si>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</si>
  <si>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</si>
  <si>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</si>
  <si>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</si>
  <si>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</si>
  <si>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</si>
  <si>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</si>
  <si>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</si>
  <si>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</si>
  <si>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</si>
  <si>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</si>
  <si>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</si>
  <si>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</si>
  <si>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</si>
  <si>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</si>
  <si>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</si>
  <si>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</si>
  <si>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</si>
  <si>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</si>
  <si>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</si>
  <si>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</si>
  <si>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</si>
  <si>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</si>
  <si>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</si>
  <si>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</si>
  <si>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</si>
  <si>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</si>
  <si>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</si>
  <si>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</si>
  <si>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</si>
  <si>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</si>
  <si>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</si>
  <si>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</si>
  <si>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</si>
  <si>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</si>
  <si>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</si>
  <si>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</si>
  <si>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</si>
  <si>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</si>
  <si>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</si>
  <si>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</si>
  <si>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</si>
  <si>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</si>
  <si>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</si>
  <si>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</si>
  <si>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</si>
  <si>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</si>
  <si>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</si>
  <si>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</si>
  <si>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</si>
  <si>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</si>
  <si>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</si>
  <si>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</si>
  <si>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</si>
  <si>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</si>
  <si>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</si>
  <si>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</si>
  <si>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</si>
  <si>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</si>
  <si>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</si>
  <si>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</si>
  <si>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</si>
  <si>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</si>
  <si>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</si>
  <si>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</si>
  <si>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</si>
  <si>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</si>
  <si>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</si>
  <si>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</si>
  <si>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</si>
  <si>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</si>
  <si>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</si>
  <si>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</si>
  <si>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</si>
  <si>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</si>
  <si>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</si>
  <si>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</si>
  <si>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</si>
  <si>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</si>
  <si>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</si>
  <si>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</si>
  <si>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</si>
  <si>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</si>
  <si>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</si>
  <si>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</si>
  <si>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</si>
  <si>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</si>
  <si>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</si>
  <si>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</si>
  <si>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</si>
  <si>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</si>
  <si>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</si>
  <si>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</si>
  <si>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</si>
  <si>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</si>
  <si>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</si>
  <si>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</si>
  <si>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</si>
  <si>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</si>
  <si>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</si>
  <si>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</si>
  <si>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</si>
  <si>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</si>
  <si>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</si>
  <si>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</si>
  <si>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</si>
  <si>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</si>
  <si>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</si>
  <si>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</si>
  <si>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</si>
  <si>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</si>
  <si>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</si>
  <si>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</si>
  <si>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</si>
  <si>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</si>
  <si>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</si>
  <si>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</si>
  <si>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</si>
  <si>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</si>
  <si>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</si>
  <si>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</si>
  <si>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</si>
  <si>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</si>
  <si>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</si>
  <si>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</si>
  <si>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</si>
  <si>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</si>
  <si>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</si>
  <si>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</si>
  <si>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</si>
  <si>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</si>
  <si>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</si>
  <si>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</si>
  <si>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</si>
  <si>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</si>
  <si>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</si>
  <si>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</si>
  <si>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</si>
  <si>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</si>
  <si>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</si>
  <si>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</si>
  <si>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</si>
  <si>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</si>
  <si>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</si>
  <si>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</si>
  <si>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</si>
  <si>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</si>
  <si>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</si>
  <si>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</si>
  <si>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</si>
  <si>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</si>
  <si>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</si>
  <si>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</si>
  <si>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</si>
  <si>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</si>
  <si>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</si>
  <si>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</si>
  <si>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</si>
  <si>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</si>
  <si>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</si>
  <si>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</si>
  <si>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</si>
  <si>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</si>
  <si>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</si>
  <si>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</si>
  <si>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</si>
  <si>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</si>
  <si>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</si>
  <si>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</si>
  <si>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</si>
  <si>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</si>
  <si>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</si>
  <si>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</si>
  <si>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</si>
  <si>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</si>
  <si>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</si>
  <si>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</si>
  <si>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</si>
  <si>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</si>
  <si>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</si>
  <si>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</si>
  <si>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</si>
  <si>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</si>
  <si>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</si>
  <si>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</si>
  <si>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</si>
  <si>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</si>
  <si>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</si>
  <si>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</si>
  <si>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</si>
  <si>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</si>
  <si>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</si>
  <si>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</si>
  <si>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</si>
  <si>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</si>
  <si>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</si>
  <si>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</si>
  <si>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</si>
  <si>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</si>
  <si>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</si>
  <si>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</si>
  <si>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</si>
  <si>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</si>
  <si>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</si>
  <si>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</si>
  <si>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</si>
  <si>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</si>
  <si>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</si>
  <si>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</si>
  <si>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</si>
  <si>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</si>
  <si>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</si>
  <si>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</si>
  <si>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</si>
  <si>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</si>
  <si>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</si>
  <si>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</si>
  <si>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</si>
  <si>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</si>
  <si>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</si>
  <si>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</si>
  <si>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</si>
  <si>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</si>
  <si>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</si>
  <si>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</si>
  <si>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</si>
  <si>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</si>
  <si>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</si>
  <si>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</si>
  <si>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</si>
  <si>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</si>
  <si>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</si>
  <si>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</si>
  <si>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</si>
  <si>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</si>
  <si>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</si>
  <si>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</si>
  <si>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</si>
  <si>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</si>
  <si>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</si>
  <si>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</si>
  <si>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</si>
  <si>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</si>
  <si>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</si>
  <si>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</si>
  <si>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</si>
  <si>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</si>
  <si>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</si>
  <si>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</si>
  <si>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</si>
  <si>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</si>
  <si>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</si>
  <si>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</si>
  <si>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</si>
  <si>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</si>
  <si>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</si>
  <si>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</si>
  <si>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</si>
  <si>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</si>
  <si>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</si>
  <si>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</si>
  <si>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</si>
  <si>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</si>
  <si>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</si>
  <si>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</si>
  <si>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</si>
  <si>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</si>
  <si>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</si>
  <si>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</si>
  <si>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</si>
  <si>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</si>
  <si>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</si>
  <si>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</si>
  <si>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</si>
  <si>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</si>
  <si>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</si>
  <si>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</si>
  <si>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</si>
  <si>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</si>
  <si>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</si>
  <si>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</si>
  <si>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</si>
  <si>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</si>
  <si>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</si>
  <si>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</si>
  <si>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</si>
  <si>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</si>
  <si>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</si>
  <si>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</si>
  <si>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</si>
  <si>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</si>
  <si>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</si>
  <si>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</si>
  <si>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</si>
  <si>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</si>
  <si>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</si>
  <si>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</si>
  <si>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</si>
  <si>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</si>
  <si>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</si>
  <si>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</si>
  <si>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</si>
  <si>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</si>
  <si>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</si>
  <si>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</si>
  <si>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</si>
  <si>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</si>
  <si>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</si>
  <si>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</si>
  <si>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</si>
  <si>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</si>
  <si>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</si>
  <si>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</si>
  <si>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</si>
  <si>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</si>
  <si>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</si>
  <si>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</si>
  <si>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</si>
  <si>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</si>
  <si>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</si>
  <si>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</si>
  <si>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</si>
  <si>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</si>
  <si>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</si>
  <si>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</si>
  <si>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</si>
  <si>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</si>
  <si>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</si>
  <si>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</si>
  <si>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</si>
  <si>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</si>
  <si>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</si>
  <si>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</si>
  <si>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</si>
  <si>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</si>
  <si>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</si>
  <si>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</si>
  <si>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</si>
  <si>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</si>
  <si>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</si>
  <si>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</si>
  <si>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</si>
  <si>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</si>
  <si>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</si>
  <si>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</si>
  <si>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</si>
  <si>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</si>
  <si>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</si>
  <si>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</si>
  <si>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</si>
  <si>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</si>
  <si>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</si>
  <si>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</si>
  <si>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</si>
  <si>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</si>
  <si>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</si>
  <si>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</si>
  <si>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</si>
  <si>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</si>
  <si>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</si>
  <si>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</si>
  <si>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</si>
  <si>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</si>
  <si>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</si>
  <si>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</si>
  <si>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</si>
  <si>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</si>
  <si>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</si>
  <si>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</si>
  <si>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</si>
  <si>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</si>
  <si>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</si>
  <si>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</si>
  <si>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</si>
  <si>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</si>
  <si>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</si>
  <si>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</si>
  <si>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</si>
  <si>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</si>
  <si>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</si>
  <si>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</si>
  <si>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</si>
  <si>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</si>
  <si>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</si>
  <si>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</si>
  <si>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</si>
  <si>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</si>
  <si>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</si>
  <si>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</si>
  <si>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</si>
  <si>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</si>
  <si>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</si>
  <si>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</si>
  <si>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</si>
  <si>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</si>
  <si>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</si>
  <si>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</si>
  <si>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</si>
  <si>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</si>
  <si>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</si>
  <si>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</si>
  <si>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</si>
  <si>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</si>
  <si>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</si>
  <si>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</si>
  <si>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</si>
  <si>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</si>
  <si>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</si>
  <si>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</si>
  <si>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</si>
  <si>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</si>
  <si>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</si>
  <si>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</si>
  <si>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</si>
  <si>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</si>
  <si>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</si>
  <si>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</si>
  <si>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</si>
  <si>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</si>
  <si>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</si>
  <si>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</si>
  <si>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</si>
  <si>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</si>
  <si>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</si>
  <si>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</si>
  <si>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</si>
  <si>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</si>
  <si>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</si>
  <si>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</si>
  <si>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</si>
  <si>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</si>
  <si>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</si>
  <si>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</si>
  <si>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</si>
  <si>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</si>
  <si>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</si>
  <si>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</si>
  <si>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</si>
  <si>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</si>
  <si>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</si>
  <si>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</si>
  <si>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</si>
  <si>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</si>
  <si>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</si>
  <si>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</si>
  <si>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</si>
  <si>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</si>
  <si>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</si>
  <si>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</si>
  <si>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</si>
  <si>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</si>
  <si>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</si>
  <si>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</si>
  <si>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</si>
  <si>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</si>
  <si>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</si>
  <si>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</si>
  <si>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</si>
  <si>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</si>
  <si>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</si>
  <si>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</si>
  <si>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</si>
  <si>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</si>
  <si>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</si>
  <si>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</si>
  <si>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</si>
  <si>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</si>
  <si>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</si>
  <si>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</si>
  <si>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</si>
  <si>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</si>
  <si>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</si>
  <si>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</si>
  <si>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</si>
  <si>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</si>
  <si>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</si>
  <si>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</si>
  <si>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</si>
  <si>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</si>
  <si>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</si>
  <si>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</si>
  <si>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</si>
  <si>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</si>
  <si>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</si>
  <si>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</si>
  <si>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</si>
  <si>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</si>
  <si>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</si>
  <si>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</si>
  <si>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</si>
  <si>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</si>
  <si>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</si>
  <si>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</si>
  <si>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</si>
  <si>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</si>
  <si>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</si>
  <si>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</si>
  <si>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</si>
  <si>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</si>
  <si>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</si>
  <si>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</si>
  <si>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</si>
  <si>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</si>
  <si>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</si>
  <si>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</si>
  <si>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</si>
  <si>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</si>
  <si>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</si>
  <si>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</si>
  <si>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</si>
  <si>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</si>
  <si>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</si>
  <si>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</si>
  <si>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</si>
  <si>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</si>
  <si>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</si>
  <si>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</si>
  <si>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</si>
  <si>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</si>
  <si>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</si>
  <si>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</si>
  <si>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</si>
  <si>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</si>
  <si>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</si>
  <si>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</si>
  <si>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</si>
  <si>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</si>
  <si>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</si>
  <si>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</si>
  <si>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</si>
  <si>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</si>
  <si>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</si>
  <si>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</si>
  <si>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</si>
  <si>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</si>
  <si>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</si>
  <si>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</si>
  <si>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</si>
  <si>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</si>
  <si>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</si>
  <si>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</si>
  <si>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</si>
  <si>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</si>
  <si>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</si>
  <si>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</si>
  <si>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</si>
  <si>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</si>
  <si>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</si>
  <si>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</si>
  <si>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</si>
  <si>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</si>
  <si>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</si>
  <si>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</si>
  <si>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</si>
  <si>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</si>
  <si>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</si>
  <si>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</si>
  <si>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</si>
  <si>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</si>
  <si>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</si>
  <si>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</si>
  <si>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</si>
  <si>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</si>
  <si>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</si>
  <si>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</si>
  <si>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</si>
  <si>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</si>
  <si>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</si>
  <si>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</si>
  <si>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</si>
  <si>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</si>
  <si>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</si>
  <si>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</si>
  <si>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</si>
  <si>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</si>
  <si>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</si>
  <si>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</si>
  <si>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</si>
  <si>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</si>
  <si>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</si>
  <si>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</si>
  <si>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</si>
  <si>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</si>
  <si>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</si>
  <si>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</si>
  <si>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</si>
  <si>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</si>
  <si>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</si>
  <si>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</si>
  <si>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</si>
  <si>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</si>
  <si>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</si>
  <si>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</si>
  <si>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</si>
  <si>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</si>
  <si>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</si>
  <si>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</si>
  <si>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</si>
  <si>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</si>
  <si>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</si>
  <si>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</si>
  <si>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</si>
  <si>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</si>
  <si>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</si>
  <si>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</si>
  <si>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</si>
  <si>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</si>
  <si>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</si>
  <si>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</si>
  <si>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</si>
  <si>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</si>
  <si>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</si>
  <si>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</si>
  <si>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</si>
  <si>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</si>
  <si>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</si>
  <si>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</si>
  <si>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</si>
  <si>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</si>
  <si>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</si>
  <si>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</si>
  <si>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</si>
  <si>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</si>
  <si>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</si>
  <si>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</si>
  <si>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</si>
  <si>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</si>
  <si>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</si>
  <si>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</si>
  <si>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</si>
  <si>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</si>
  <si>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</si>
  <si>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</si>
  <si>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</si>
  <si>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</si>
  <si>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</si>
  <si>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</si>
  <si>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</si>
  <si>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</si>
  <si>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</si>
  <si>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</si>
  <si>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</si>
  <si>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</si>
  <si>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</si>
  <si>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</si>
  <si>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</si>
  <si>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</si>
  <si>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</si>
  <si>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</si>
  <si>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</si>
  <si>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</si>
  <si>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</si>
  <si>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</si>
  <si>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</si>
  <si>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</si>
  <si>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</si>
  <si>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</si>
  <si>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</si>
  <si>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</si>
  <si>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</si>
  <si>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</si>
  <si>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</si>
  <si>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</si>
  <si>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</si>
  <si>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</si>
  <si>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</si>
  <si>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</si>
  <si>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</si>
  <si>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</si>
  <si>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</si>
  <si>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</si>
  <si>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</si>
  <si>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</si>
  <si>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</si>
  <si>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</si>
  <si>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</si>
  <si>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</si>
  <si>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</si>
  <si>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</si>
  <si>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</si>
  <si>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</si>
  <si>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</si>
  <si>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</si>
  <si>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</si>
  <si>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</si>
  <si>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</si>
  <si>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</si>
  <si>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</si>
  <si>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</si>
  <si>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</si>
  <si>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</si>
  <si>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</si>
  <si>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</si>
  <si>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</si>
  <si>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</si>
  <si>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</si>
  <si>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</si>
  <si>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</si>
  <si>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</si>
  <si>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</si>
  <si>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</si>
  <si>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</si>
  <si>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</si>
  <si>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</si>
  <si>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</si>
  <si>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</si>
  <si>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</si>
  <si>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</si>
  <si>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</si>
  <si>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</si>
  <si>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</si>
  <si>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</si>
  <si>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</si>
  <si>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</si>
  <si>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</si>
  <si>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</si>
  <si>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</si>
  <si>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</si>
  <si>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</si>
  <si>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</si>
  <si>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</si>
  <si>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</si>
  <si>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</si>
  <si>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</si>
  <si>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</si>
  <si>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</si>
  <si>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</si>
  <si>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</si>
  <si>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</si>
  <si>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</si>
  <si>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</si>
  <si>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</si>
  <si>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</si>
  <si>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</si>
  <si>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</si>
  <si>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</si>
  <si>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</si>
  <si>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</si>
  <si>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</si>
  <si>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</si>
  <si>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</si>
  <si>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</si>
  <si>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</si>
  <si>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</si>
  <si>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</si>
  <si>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</si>
  <si>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</si>
  <si>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</si>
  <si>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</si>
  <si>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</si>
  <si>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</si>
  <si>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</si>
  <si>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</si>
  <si>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</si>
  <si>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</si>
  <si>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</si>
  <si>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</si>
  <si>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</si>
  <si>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</si>
  <si>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</si>
  <si>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</si>
  <si>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</si>
  <si>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</si>
  <si>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</si>
  <si>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</si>
  <si>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</si>
  <si>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</si>
  <si>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</si>
  <si>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</si>
  <si>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</si>
  <si>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</si>
  <si>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</si>
  <si>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</si>
  <si>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</si>
  <si>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</si>
  <si>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</si>
  <si>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</si>
  <si>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</si>
  <si>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</si>
  <si>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</si>
  <si>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</si>
  <si>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</si>
  <si>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</si>
  <si>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</si>
  <si>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</si>
  <si>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</si>
  <si>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</si>
  <si>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</si>
  <si>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</si>
  <si>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</si>
  <si>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</si>
  <si>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</si>
  <si>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</si>
  <si>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</si>
  <si>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</si>
  <si>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</si>
  <si>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</si>
  <si>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</si>
  <si>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</si>
  <si>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</si>
  <si>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</si>
  <si>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</si>
  <si>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</si>
  <si>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</si>
  <si>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</si>
  <si>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</si>
  <si>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</si>
  <si>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</si>
  <si>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</si>
  <si>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</si>
  <si>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</si>
  <si>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</si>
  <si>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</si>
  <si>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</si>
  <si>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</si>
  <si>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</si>
  <si>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</si>
  <si>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</si>
  <si>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</si>
  <si>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</si>
  <si>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</si>
  <si>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</si>
  <si>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</si>
  <si>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</si>
  <si>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</si>
  <si>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</si>
  <si>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</si>
  <si>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</si>
  <si>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</si>
  <si>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</si>
  <si>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</si>
  <si>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</si>
  <si>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</si>
  <si>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</si>
  <si>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</si>
  <si>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</si>
  <si>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</si>
  <si>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</si>
  <si>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</si>
  <si>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</si>
  <si>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</si>
  <si>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</si>
  <si>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</si>
  <si>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</si>
  <si>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</si>
  <si>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</si>
  <si>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</si>
  <si>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</si>
  <si>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</si>
  <si>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</si>
  <si>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</si>
  <si>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</si>
  <si>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</si>
  <si>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</si>
  <si>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</si>
  <si>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</si>
  <si>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</si>
  <si>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</si>
  <si>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</si>
  <si>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</si>
  <si>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</si>
  <si>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</si>
  <si>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</si>
  <si>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</si>
  <si>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</si>
  <si>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</si>
  <si>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</si>
  <si>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</si>
  <si>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</si>
  <si>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</si>
  <si>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</si>
  <si>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</si>
  <si>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</si>
  <si>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</si>
  <si>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</si>
  <si>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</si>
  <si>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</si>
  <si>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</si>
  <si>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</si>
  <si>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</si>
  <si>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</si>
  <si>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</si>
  <si>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</si>
  <si>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</si>
  <si>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</si>
  <si>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</si>
  <si>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</si>
  <si>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</si>
  <si>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</si>
  <si>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</si>
  <si>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</si>
  <si>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</si>
  <si>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</si>
  <si>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</si>
  <si>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</si>
  <si>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</si>
  <si>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</si>
  <si>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</si>
  <si>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</si>
  <si>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</si>
  <si>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</si>
  <si>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</si>
  <si>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</si>
  <si>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</si>
  <si>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</si>
  <si>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</si>
  <si>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</si>
  <si>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</si>
  <si>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</si>
  <si>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</si>
  <si>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</si>
  <si>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</si>
  <si>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</si>
  <si>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</si>
  <si>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</si>
  <si>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</si>
  <si>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</si>
  <si>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</si>
  <si>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</si>
  <si>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</si>
  <si>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</si>
  <si>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</si>
  <si>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</si>
  <si>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</si>
  <si>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</si>
  <si>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</si>
  <si>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</si>
  <si>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</si>
  <si>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</si>
  <si>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</si>
  <si>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</si>
  <si>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</si>
  <si>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</si>
  <si>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</si>
  <si>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</si>
  <si>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</si>
  <si>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</si>
  <si>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</si>
  <si>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</si>
  <si>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</si>
  <si>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</si>
  <si>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</si>
  <si>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</si>
  <si>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</si>
  <si>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</si>
  <si>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</si>
  <si>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</si>
  <si>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</si>
  <si>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</si>
  <si>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</si>
  <si>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</si>
  <si>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</si>
  <si>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</si>
  <si>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</si>
  <si>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</si>
  <si>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</si>
  <si>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</si>
  <si>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</si>
  <si>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</si>
  <si>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</si>
  <si>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</si>
  <si>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</si>
  <si>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</si>
  <si>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</si>
  <si>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</si>
  <si>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</si>
  <si>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</si>
  <si>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</si>
  <si>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</si>
  <si>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</si>
  <si>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</si>
  <si>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</si>
  <si>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</si>
  <si>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</si>
  <si>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</si>
  <si>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</si>
  <si>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</si>
  <si>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</si>
  <si>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</si>
  <si>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</si>
  <si>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</si>
  <si>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</si>
  <si>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</si>
  <si>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</si>
  <si>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</si>
  <si>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</si>
  <si>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</si>
  <si>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</si>
  <si>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</si>
  <si>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</si>
  <si>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</si>
  <si>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</si>
  <si>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</si>
  <si>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</si>
  <si>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</si>
  <si>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</si>
  <si>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</si>
  <si>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</si>
  <si>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</si>
  <si>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</si>
  <si>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</si>
  <si>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</si>
  <si>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</si>
  <si>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</si>
  <si>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</si>
  <si>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</si>
  <si>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</si>
  <si>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</si>
  <si>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</si>
  <si>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</si>
  <si>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</si>
  <si>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</si>
  <si>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</si>
  <si>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</si>
  <si>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</si>
  <si>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</si>
  <si>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</si>
  <si>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</si>
  <si>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</si>
  <si>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</si>
  <si>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</si>
  <si>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</si>
  <si>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</si>
  <si>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</si>
  <si>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</si>
  <si>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</si>
  <si>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</si>
  <si>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</si>
  <si>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</si>
  <si>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</si>
  <si>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</si>
  <si>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</si>
  <si>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</si>
  <si>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</si>
  <si>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</si>
  <si>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</si>
  <si>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</si>
  <si>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</si>
  <si>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</si>
  <si>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</si>
  <si>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</si>
  <si>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</si>
  <si>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</si>
  <si>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</si>
  <si>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</si>
  <si>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</si>
  <si>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</si>
  <si>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</si>
  <si>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</si>
  <si>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</si>
  <si>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</si>
  <si>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</si>
  <si>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</si>
  <si>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</si>
  <si>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</si>
  <si>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</si>
  <si>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</si>
  <si>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</si>
  <si>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</si>
  <si>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</si>
  <si>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</si>
  <si>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</si>
  <si>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</si>
  <si>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</si>
  <si>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</si>
  <si>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</si>
  <si>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</si>
  <si>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</si>
  <si>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</si>
  <si>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</si>
  <si>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</si>
  <si>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</si>
  <si>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</si>
  <si>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</si>
  <si>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</si>
  <si>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</si>
  <si>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</si>
  <si>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</si>
  <si>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</si>
  <si>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</si>
  <si>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</si>
  <si>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</si>
  <si>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</si>
  <si>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</si>
  <si>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</si>
  <si>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</si>
  <si>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</si>
  <si>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</si>
  <si>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</si>
  <si>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</si>
  <si>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</si>
  <si>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</si>
  <si>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</si>
  <si>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</si>
  <si>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</si>
  <si>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</si>
  <si>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</si>
  <si>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</si>
  <si>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</si>
  <si>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</si>
  <si>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</si>
  <si>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</si>
  <si>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</si>
  <si>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</si>
  <si>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</si>
  <si>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</si>
  <si>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</si>
  <si>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</si>
  <si>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</si>
  <si>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</si>
  <si>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</si>
  <si>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</si>
  <si>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</si>
  <si>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</si>
  <si>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</si>
  <si>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</si>
  <si>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</si>
  <si>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</si>
  <si>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</si>
  <si>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</si>
  <si>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</si>
  <si>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</si>
  <si>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</si>
  <si>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</si>
  <si>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</si>
  <si>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</si>
  <si>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</si>
  <si>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</si>
  <si>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</si>
  <si>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</si>
  <si>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</si>
  <si>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</si>
  <si>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</si>
  <si>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</si>
  <si>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</si>
  <si>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</si>
  <si>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</si>
  <si>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</si>
  <si>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</si>
  <si>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</si>
  <si>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</si>
  <si>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</si>
  <si>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</si>
  <si>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</si>
  <si>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</si>
  <si>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</si>
  <si>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</si>
  <si>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</si>
  <si>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</si>
  <si>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</si>
  <si>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</si>
  <si>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</si>
  <si>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</si>
  <si>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</si>
  <si>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</si>
  <si>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</si>
  <si>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</si>
  <si>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</si>
  <si>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</si>
  <si>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</si>
  <si>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</si>
  <si>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</si>
  <si>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</si>
  <si>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</si>
  <si>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</si>
  <si>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</si>
  <si>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</si>
  <si>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</si>
  <si>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</si>
  <si>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</si>
  <si>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</si>
  <si>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</si>
  <si>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</si>
  <si>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</si>
  <si>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</si>
  <si>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</si>
  <si>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</si>
  <si>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</si>
  <si>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</si>
  <si>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</si>
  <si>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</si>
  <si>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</si>
  <si>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</si>
  <si>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</si>
  <si>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</si>
  <si>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</si>
  <si>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</si>
  <si>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</si>
  <si>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</si>
  <si>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</si>
  <si>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</si>
  <si>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</si>
  <si>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</si>
  <si>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</si>
  <si>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</si>
  <si>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</si>
  <si>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</si>
  <si>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</si>
  <si>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</si>
  <si>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</si>
  <si>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</si>
  <si>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</si>
  <si>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</si>
  <si>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</si>
  <si>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</si>
  <si>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</si>
  <si>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</si>
  <si>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</si>
  <si>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</si>
  <si>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</si>
  <si>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</si>
  <si>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</si>
  <si>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</si>
  <si>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</si>
  <si>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</si>
  <si>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</si>
  <si>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</si>
  <si>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</si>
  <si>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</si>
  <si>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</si>
  <si>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</si>
  <si>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</si>
  <si>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</si>
  <si>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</si>
  <si>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</si>
  <si>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</si>
  <si>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</si>
  <si>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</si>
  <si>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</si>
  <si>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</si>
  <si>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</si>
  <si>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</si>
  <si>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</si>
  <si>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</si>
  <si>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</si>
  <si>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</si>
  <si>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</si>
  <si>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</si>
  <si>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</si>
  <si>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</si>
  <si>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</si>
  <si>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</si>
  <si>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</si>
  <si>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</si>
  <si>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</si>
  <si>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</si>
  <si>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</si>
  <si>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</si>
  <si>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</si>
  <si>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</si>
  <si>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</si>
  <si>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</si>
  <si>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</si>
  <si>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</si>
  <si>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</si>
  <si>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</si>
  <si>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</si>
  <si>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</si>
  <si>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</si>
  <si>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</si>
  <si>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</si>
  <si>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</si>
  <si>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</si>
  <si>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</si>
  <si>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</si>
  <si>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</si>
  <si>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</si>
  <si>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</si>
  <si>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</si>
  <si>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</si>
  <si>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</si>
  <si>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</si>
  <si>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</si>
  <si>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</si>
  <si>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</si>
  <si>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</si>
  <si>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</si>
  <si>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</si>
  <si>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</si>
  <si>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</si>
  <si>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</si>
  <si>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</si>
  <si>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</si>
  <si>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</si>
  <si>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</si>
  <si>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</si>
  <si>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</si>
  <si>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</si>
  <si>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</si>
  <si>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</si>
  <si>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</si>
  <si>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</si>
  <si>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</si>
  <si>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</si>
  <si>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</si>
  <si>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</si>
  <si>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</si>
  <si>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</si>
  <si>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</si>
  <si>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</si>
  <si>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</si>
  <si>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</si>
  <si>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</si>
  <si>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</si>
  <si>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</si>
  <si>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</si>
  <si>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</si>
  <si>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</si>
  <si>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</si>
  <si>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</si>
  <si>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</si>
  <si>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</si>
  <si>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</si>
  <si>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</si>
  <si>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</si>
  <si>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</si>
  <si>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</si>
  <si>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</si>
  <si>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</si>
  <si>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</si>
  <si>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</si>
  <si>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</si>
  <si>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</si>
  <si>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</si>
  <si>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</si>
  <si>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</si>
  <si>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</si>
  <si>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</si>
  <si>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</si>
  <si>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</si>
  <si>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</si>
  <si>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</si>
  <si>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</si>
  <si>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</si>
  <si>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</si>
  <si>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</si>
  <si>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</si>
  <si>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</si>
  <si>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</si>
  <si>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</si>
  <si>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</si>
  <si>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</si>
  <si>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</si>
  <si>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</si>
  <si>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</si>
  <si>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</si>
  <si>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</si>
  <si>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</si>
  <si>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</si>
  <si>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</si>
  <si>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</si>
  <si>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</si>
  <si>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</si>
  <si>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</si>
  <si>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</si>
  <si>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</si>
  <si>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</si>
  <si>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</si>
  <si>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</si>
  <si>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</si>
  <si>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</si>
  <si>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</si>
  <si>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</si>
  <si>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</si>
  <si>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</si>
  <si>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</si>
  <si>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</si>
  <si>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</si>
  <si>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</si>
  <si>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</si>
  <si>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</si>
  <si>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</si>
  <si>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</si>
  <si>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</si>
  <si>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</si>
  <si>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</si>
  <si>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</si>
  <si>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</si>
  <si>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</si>
  <si>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</si>
  <si>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</si>
  <si>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</si>
  <si>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</si>
  <si>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</si>
  <si>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</si>
  <si>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</si>
  <si>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</si>
  <si>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</si>
  <si>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</si>
  <si>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</si>
  <si>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</si>
  <si>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</si>
  <si>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</si>
  <si>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</si>
  <si>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</si>
  <si>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</si>
  <si>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</si>
  <si>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</si>
  <si>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</si>
  <si>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</si>
  <si>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</si>
  <si>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</si>
  <si>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</si>
  <si>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</si>
  <si>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</si>
  <si>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</si>
  <si>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</si>
  <si>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</si>
  <si>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</si>
  <si>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</si>
  <si>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</si>
  <si>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</si>
  <si>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</si>
  <si>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</si>
  <si>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</si>
  <si>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</si>
  <si>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</si>
  <si>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</si>
  <si>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</si>
  <si>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</si>
  <si>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</si>
  <si>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</si>
  <si>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</si>
  <si>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</si>
  <si>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</si>
  <si>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</si>
  <si>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</si>
  <si>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</si>
  <si>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</si>
  <si>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</si>
  <si>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</si>
  <si>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</si>
  <si>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</si>
  <si>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</si>
  <si>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</si>
  <si>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</si>
  <si>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</si>
  <si>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</si>
  <si>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</si>
  <si>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</si>
  <si>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</si>
  <si>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</si>
  <si>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</si>
  <si>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</si>
  <si>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</si>
  <si>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</si>
  <si>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</si>
  <si>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</si>
  <si>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</si>
  <si>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</si>
  <si>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</si>
  <si>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</si>
  <si>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</si>
  <si>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</si>
  <si>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</si>
  <si>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</si>
  <si>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</si>
  <si>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</si>
  <si>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</si>
  <si>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</si>
  <si>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</si>
  <si>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</si>
  <si>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</si>
  <si>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</si>
  <si>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</si>
  <si>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</si>
  <si>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</si>
  <si>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</si>
  <si>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</si>
  <si>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</si>
  <si>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</si>
  <si>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</si>
  <si>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</si>
  <si>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</si>
  <si>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</si>
  <si>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</si>
  <si>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</si>
  <si>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</si>
  <si>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</si>
  <si>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</si>
  <si>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</si>
  <si>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</si>
  <si>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</si>
  <si>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</si>
  <si>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</si>
  <si>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</si>
  <si>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</si>
  <si>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</si>
  <si>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</si>
  <si>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</si>
  <si>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</si>
  <si>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</si>
  <si>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</si>
  <si>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</si>
  <si>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</si>
  <si>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</si>
  <si>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</si>
  <si>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</si>
  <si>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</si>
  <si>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</si>
  <si>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</si>
  <si>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</si>
  <si>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</si>
  <si>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</si>
  <si>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</si>
  <si>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</si>
  <si>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</si>
  <si>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</si>
  <si>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</si>
  <si>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</si>
  <si>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</si>
  <si>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</si>
  <si>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</si>
  <si>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</si>
  <si>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</si>
  <si>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</si>
  <si>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</si>
  <si>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</si>
  <si>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</si>
  <si>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</si>
  <si>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</si>
  <si>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</si>
  <si>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</si>
  <si>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</si>
  <si>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</si>
  <si>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</si>
  <si>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</si>
  <si>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</si>
  <si>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</si>
  <si>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</si>
  <si>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</si>
  <si>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</si>
  <si>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</si>
  <si>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</si>
  <si>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</si>
  <si>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</si>
  <si>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</si>
  <si>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</si>
  <si>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</si>
  <si>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</si>
  <si>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</si>
  <si>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</si>
  <si>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</si>
  <si>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</si>
  <si>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</si>
  <si>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</si>
  <si>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</si>
  <si>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</si>
  <si>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</si>
  <si>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</si>
  <si>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</si>
  <si>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</si>
  <si>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</si>
  <si>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</si>
  <si>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</si>
  <si>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</si>
  <si>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</si>
  <si>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</si>
  <si>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</si>
  <si>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</si>
  <si>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</si>
  <si>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</si>
  <si>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</si>
  <si>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</si>
  <si>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</si>
  <si>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</si>
  <si>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</si>
  <si>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</si>
  <si>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</si>
  <si>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</si>
  <si>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</si>
  <si>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</si>
  <si>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</si>
  <si>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</si>
  <si>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</si>
  <si>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</si>
  <si>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</si>
  <si>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</si>
  <si>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</si>
  <si>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</si>
  <si>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</si>
  <si>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</si>
  <si>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</si>
  <si>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</si>
  <si>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</si>
  <si>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</si>
  <si>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</si>
  <si>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</si>
  <si>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</si>
  <si>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</si>
  <si>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</si>
  <si>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</si>
  <si>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</si>
  <si>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</si>
  <si>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</si>
  <si>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</si>
  <si>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</si>
  <si>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</si>
  <si>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</si>
  <si>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</si>
  <si>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</si>
  <si>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</si>
  <si>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</si>
  <si>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</si>
  <si>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</si>
  <si>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</si>
  <si>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</si>
  <si>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</si>
  <si>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</si>
  <si>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</si>
  <si>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</si>
  <si>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</si>
  <si>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</si>
  <si>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</si>
  <si>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</si>
  <si>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</si>
  <si>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</si>
  <si>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</si>
  <si>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</si>
  <si>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</si>
  <si>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</si>
  <si>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</si>
  <si>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</si>
  <si>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</si>
  <si>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</si>
  <si>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</si>
  <si>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</si>
  <si>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</si>
  <si>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</si>
  <si>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</si>
  <si>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</si>
  <si>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</si>
  <si>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</si>
  <si>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</si>
  <si>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</si>
  <si>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</si>
  <si>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</si>
  <si>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</si>
  <si>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</si>
  <si>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</si>
  <si>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</si>
  <si>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</si>
  <si>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</si>
  <si>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</si>
  <si>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</si>
  <si>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</si>
  <si>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</si>
  <si>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</si>
  <si>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</si>
  <si>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</si>
  <si>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</si>
  <si>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</si>
  <si>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</si>
  <si>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</si>
  <si>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</si>
  <si>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</si>
  <si>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</si>
  <si>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</si>
  <si>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</si>
  <si>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</si>
  <si>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</si>
  <si>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</si>
  <si>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</si>
  <si>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</si>
  <si>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</si>
  <si>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</si>
  <si>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</si>
  <si>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</si>
  <si>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</si>
  <si>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</si>
  <si>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</si>
  <si>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</si>
  <si>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</si>
  <si>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</si>
  <si>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</si>
  <si>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</si>
  <si>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</si>
  <si>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</si>
  <si>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</si>
  <si>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</si>
  <si>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</si>
  <si>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</si>
  <si>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</si>
  <si>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</si>
  <si>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</si>
  <si>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</si>
  <si>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</si>
  <si>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</si>
  <si>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</si>
  <si>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</si>
  <si>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</si>
  <si>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</si>
  <si>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</si>
  <si>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</si>
  <si>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</si>
  <si>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</si>
  <si>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</si>
  <si>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</si>
  <si>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</si>
  <si>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</si>
  <si>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</si>
  <si>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</si>
  <si>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</si>
  <si>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</si>
  <si>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</si>
  <si>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</si>
  <si>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</si>
  <si>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</si>
  <si>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</si>
  <si>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</si>
  <si>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</si>
  <si>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</si>
  <si>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</si>
  <si>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</si>
  <si>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</si>
  <si>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</si>
  <si>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</si>
  <si>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</si>
  <si>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</si>
  <si>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</si>
  <si>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</si>
  <si>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</si>
  <si>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</si>
  <si>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</si>
  <si>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</si>
  <si>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</si>
  <si>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</si>
  <si>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</si>
  <si>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</si>
  <si>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</si>
  <si>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</si>
  <si>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</si>
  <si>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</si>
  <si>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</si>
  <si>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</si>
  <si>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</si>
  <si>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</si>
  <si>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</si>
  <si>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</si>
  <si>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</si>
  <si>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</si>
  <si>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</si>
  <si>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</si>
  <si>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</si>
  <si>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</si>
  <si>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</si>
  <si>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</si>
  <si>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</si>
  <si>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</si>
  <si>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</si>
  <si>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</si>
  <si>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</si>
  <si>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</si>
  <si>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</si>
  <si>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</si>
  <si>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</si>
  <si>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</si>
  <si>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</si>
  <si>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</si>
  <si>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</si>
  <si>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</si>
  <si>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</si>
  <si>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</si>
  <si>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</si>
  <si>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</si>
  <si>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</si>
  <si>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</si>
  <si>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</si>
  <si>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</si>
  <si>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</si>
  <si>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</si>
  <si>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</si>
  <si>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</si>
  <si>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</si>
  <si>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</si>
  <si>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</si>
  <si>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</si>
  <si>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</si>
  <si>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</si>
  <si>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</si>
  <si>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</si>
  <si>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</si>
  <si>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</si>
  <si>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</si>
  <si>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</si>
  <si>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</si>
  <si>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</si>
  <si>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</si>
  <si>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</si>
  <si>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</si>
  <si>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</si>
  <si>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</si>
  <si>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</si>
  <si>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</si>
  <si>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</si>
  <si>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</si>
  <si>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</si>
  <si>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</si>
  <si>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</si>
  <si>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</si>
  <si>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</si>
  <si>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</si>
  <si>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</si>
  <si>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</si>
  <si>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</si>
  <si>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</si>
  <si>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</si>
  <si>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</si>
  <si>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</si>
  <si>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</si>
  <si>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</si>
  <si>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</si>
  <si>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</si>
  <si>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</si>
  <si>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</si>
  <si>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</si>
  <si>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</si>
  <si>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</si>
  <si>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</si>
  <si>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</si>
  <si>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</si>
  <si>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</si>
  <si>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</si>
  <si>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</si>
  <si>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</si>
  <si>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</si>
  <si>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</si>
  <si>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</si>
  <si>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</si>
  <si>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</si>
  <si>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</si>
  <si>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</si>
  <si>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</si>
  <si>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</si>
  <si>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</si>
  <si>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</si>
  <si>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</si>
  <si>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</si>
  <si>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</si>
  <si>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</si>
  <si>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</si>
  <si>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</si>
  <si>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</si>
  <si>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</si>
  <si>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</si>
  <si>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</si>
  <si>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</si>
  <si>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</si>
  <si>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</si>
  <si>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</si>
  <si>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</si>
  <si>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</si>
  <si>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</si>
  <si>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</si>
  <si>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</si>
  <si>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</si>
  <si>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</si>
  <si>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</si>
  <si>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</si>
  <si>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</si>
  <si>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</si>
  <si>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</si>
  <si>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</si>
  <si>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</si>
  <si>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</si>
  <si>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</si>
  <si>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</si>
  <si>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</si>
  <si>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</si>
  <si>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</si>
  <si>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</si>
  <si>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</si>
  <si>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</si>
  <si>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</si>
  <si>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</si>
  <si>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</si>
  <si>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</si>
  <si>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</si>
  <si>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</si>
  <si>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</si>
  <si>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</si>
  <si>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</si>
  <si>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</si>
  <si>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</si>
  <si>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</si>
  <si>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</si>
  <si>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</si>
  <si>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</si>
  <si>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</si>
  <si>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</si>
  <si>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</si>
  <si>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</si>
  <si>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</si>
  <si>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</si>
  <si>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</si>
  <si>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</si>
  <si>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</si>
  <si>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</si>
  <si>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</si>
  <si>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</si>
  <si>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</si>
  <si>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</si>
  <si>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</si>
  <si>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</si>
  <si>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</si>
  <si>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</si>
  <si>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</si>
  <si>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</si>
  <si>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</si>
  <si>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</si>
  <si>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</si>
  <si>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</si>
  <si>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</si>
  <si>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</si>
  <si>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</si>
  <si>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</si>
  <si>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</si>
  <si>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</si>
  <si>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</si>
  <si>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</si>
  <si>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</si>
  <si>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</si>
  <si>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</si>
  <si>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</si>
  <si>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</si>
  <si>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</si>
  <si>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</si>
  <si>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</si>
  <si>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</si>
  <si>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</si>
  <si>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</si>
  <si>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</si>
  <si>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</si>
  <si>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</si>
  <si>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</si>
  <si>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</si>
  <si>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</si>
  <si>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</si>
  <si>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</si>
  <si>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</si>
  <si>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</si>
  <si>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</si>
  <si>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</si>
  <si>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</si>
  <si>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</si>
  <si>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</si>
  <si>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</si>
  <si>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</si>
  <si>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</si>
  <si>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</si>
  <si>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</si>
  <si>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</si>
  <si>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</si>
  <si>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</si>
  <si>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</si>
  <si>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</si>
  <si>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</si>
  <si>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</si>
  <si>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</si>
  <si>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</si>
  <si>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</si>
  <si>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</si>
  <si>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</si>
  <si>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</si>
  <si>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</si>
  <si>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</si>
  <si>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</si>
  <si>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</si>
  <si>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</si>
  <si>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</si>
  <si>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</si>
  <si>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</si>
  <si>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</si>
  <si>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</si>
  <si>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</si>
  <si>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</si>
  <si>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</si>
  <si>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</si>
  <si>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</si>
  <si>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</si>
  <si>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</si>
  <si>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</si>
  <si>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</si>
  <si>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</si>
  <si>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</si>
  <si>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</si>
  <si>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</si>
  <si>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</si>
  <si>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</si>
  <si>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</si>
  <si>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</si>
  <si>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</si>
  <si>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</si>
  <si>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</si>
  <si>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</si>
  <si>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</si>
  <si>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</si>
  <si>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</si>
  <si>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</si>
  <si>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</si>
  <si>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</si>
  <si>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</si>
  <si>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</si>
  <si>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</si>
  <si>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</si>
  <si>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</si>
  <si>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</si>
  <si>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</si>
  <si>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</si>
  <si>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</si>
  <si>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</si>
  <si>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</si>
  <si>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</si>
  <si>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</si>
  <si>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</si>
  <si>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</si>
  <si>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</si>
  <si>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</si>
  <si>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</si>
  <si>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</si>
  <si>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</si>
  <si>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</si>
  <si>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</si>
  <si>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</si>
  <si>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</si>
  <si>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</si>
  <si>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</si>
  <si>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</si>
  <si>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</si>
  <si>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</si>
  <si>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</si>
  <si>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</si>
  <si>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</si>
  <si>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</si>
  <si>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</si>
  <si>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</si>
  <si>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</si>
  <si>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</si>
  <si>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</si>
  <si>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</si>
  <si>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</si>
  <si>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</si>
  <si>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</si>
  <si>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</si>
  <si>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</si>
  <si>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</si>
  <si>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</si>
  <si>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</si>
  <si>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</si>
  <si>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</si>
  <si>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</si>
  <si>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</si>
  <si>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</si>
  <si>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</si>
  <si>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</si>
  <si>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</si>
  <si>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</si>
  <si>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</si>
  <si>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</si>
  <si>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</si>
  <si>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</si>
  <si>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</si>
  <si>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</si>
  <si>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</si>
  <si>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</si>
  <si>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</si>
  <si>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</si>
  <si>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</si>
  <si>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</si>
  <si>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</si>
  <si>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</si>
  <si>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</si>
  <si>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</si>
  <si>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</si>
  <si>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</si>
  <si>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</si>
  <si>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</si>
  <si>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</si>
  <si>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</si>
  <si>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</si>
  <si>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</si>
  <si>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</si>
  <si>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</si>
  <si>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</si>
  <si>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</si>
  <si>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</si>
  <si>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</si>
  <si>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</si>
  <si>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</si>
  <si>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</si>
  <si>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</si>
  <si>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</si>
  <si>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</si>
  <si>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</si>
  <si>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</si>
  <si>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</si>
  <si>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</si>
  <si>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</si>
  <si>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</si>
  <si>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</si>
  <si>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</si>
  <si>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</si>
  <si>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</si>
  <si>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</si>
  <si>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</si>
  <si>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</si>
  <si>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</si>
  <si>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</si>
  <si>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</si>
  <si>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</si>
  <si>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</si>
  <si>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</si>
  <si>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</si>
  <si>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</si>
  <si>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</si>
  <si>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</si>
  <si>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</si>
  <si>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</si>
  <si>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</si>
  <si>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</si>
  <si>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</si>
  <si>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</si>
  <si>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</si>
  <si>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</si>
  <si>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</si>
  <si>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</si>
  <si>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</si>
  <si>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</si>
  <si>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</si>
  <si>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</si>
  <si>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</si>
  <si>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</si>
  <si>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</si>
  <si>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</si>
  <si>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</si>
  <si>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</si>
  <si>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</si>
  <si>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</si>
  <si>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</si>
  <si>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</si>
  <si>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</si>
  <si>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</si>
  <si>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</si>
  <si>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</si>
  <si>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</si>
  <si>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</si>
  <si>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</si>
  <si>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</si>
  <si>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</si>
  <si>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</si>
  <si>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</si>
  <si>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</si>
  <si>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</si>
  <si>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</si>
  <si>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</si>
  <si>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</si>
  <si>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</si>
  <si>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</si>
  <si>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</si>
  <si>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</si>
  <si>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</si>
  <si>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</si>
  <si>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</si>
  <si>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</si>
  <si>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</si>
  <si>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</si>
  <si>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</si>
  <si>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</si>
  <si>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</si>
  <si>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</si>
  <si>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</si>
  <si>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</si>
  <si>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</si>
  <si>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</si>
  <si>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</si>
  <si>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</si>
  <si>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</si>
  <si>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</si>
  <si>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</si>
  <si>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</si>
  <si>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</si>
  <si>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</si>
  <si>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</si>
  <si>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</si>
  <si>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</si>
  <si>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</si>
  <si>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</si>
  <si>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</si>
  <si>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</si>
  <si>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</si>
  <si>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</si>
  <si>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</si>
  <si>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</si>
  <si>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</si>
  <si>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</si>
  <si>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</si>
  <si>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</si>
  <si>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</si>
  <si>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</si>
  <si>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</si>
  <si>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</si>
  <si>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</si>
  <si>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</si>
  <si>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</si>
  <si>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</si>
  <si>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</si>
  <si>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</si>
  <si>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</si>
  <si>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</si>
  <si>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</si>
  <si>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</si>
  <si>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</si>
  <si>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</si>
  <si>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</si>
  <si>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</si>
  <si>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</si>
  <si>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</si>
  <si>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</si>
  <si>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</si>
  <si>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</si>
  <si>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</si>
  <si>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</si>
  <si>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</si>
  <si>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</si>
  <si>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</si>
  <si>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</si>
  <si>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</si>
  <si>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</si>
  <si>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</si>
  <si>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</si>
  <si>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</si>
  <si>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</si>
  <si>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</si>
  <si>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</si>
  <si>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</si>
  <si>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</si>
  <si>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</si>
  <si>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</si>
  <si>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</si>
  <si>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</si>
  <si>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</si>
  <si>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</si>
  <si>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</si>
  <si>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</si>
  <si>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</si>
  <si>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</si>
  <si>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</si>
  <si>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</si>
  <si>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</si>
  <si>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</si>
  <si>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</si>
  <si>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</si>
  <si>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</si>
  <si>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</si>
  <si>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</si>
  <si>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</si>
  <si>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</si>
  <si>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</si>
  <si>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</si>
  <si>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</si>
  <si>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</si>
  <si>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</si>
  <si>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</si>
  <si>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</si>
  <si>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</si>
  <si>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</si>
  <si>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</si>
  <si>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</si>
  <si>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</si>
  <si>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</si>
  <si>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</si>
  <si>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</si>
  <si>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</si>
  <si>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</si>
  <si>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</si>
  <si>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</si>
  <si>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</si>
  <si>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</si>
  <si>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</si>
  <si>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</si>
  <si>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</si>
  <si>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</si>
  <si>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</si>
  <si>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</si>
  <si>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</si>
  <si>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</si>
  <si>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</si>
  <si>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</si>
  <si>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</si>
  <si>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</si>
  <si>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</si>
  <si>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</si>
  <si>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</si>
  <si>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</si>
  <si>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</si>
  <si>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</si>
  <si>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</si>
  <si>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</si>
  <si>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</si>
  <si>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</si>
  <si>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</si>
  <si>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</si>
  <si>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</si>
  <si>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</si>
  <si>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</si>
  <si>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</si>
  <si>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</si>
  <si>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</si>
  <si>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</si>
  <si>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</si>
  <si>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</si>
  <si>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</si>
  <si>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</si>
  <si>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</si>
  <si>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</si>
  <si>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</si>
  <si>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</si>
  <si>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</si>
  <si>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</si>
  <si>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</si>
  <si>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</si>
  <si>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</si>
  <si>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</si>
  <si>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</si>
  <si>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</si>
  <si>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</si>
  <si>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</si>
  <si>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</si>
  <si>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</si>
  <si>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</si>
  <si>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</si>
  <si>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</si>
  <si>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</si>
  <si>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</si>
  <si>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</si>
  <si>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</si>
  <si>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</si>
  <si>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</si>
  <si>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</si>
  <si>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</si>
  <si>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</si>
  <si>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</si>
  <si>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</si>
  <si>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</si>
  <si>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</si>
  <si>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</si>
  <si>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</si>
  <si>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</si>
  <si>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</si>
  <si>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</si>
  <si>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</si>
  <si>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</si>
  <si>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</si>
  <si>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</si>
  <si>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</si>
  <si>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</si>
  <si>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</si>
  <si>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</si>
  <si>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</si>
  <si>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</si>
  <si>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</si>
  <si>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</si>
  <si>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</si>
  <si>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</si>
  <si>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</si>
  <si>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</si>
  <si>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</si>
  <si>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</si>
  <si>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</si>
  <si>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</si>
  <si>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</si>
  <si>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</si>
  <si>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</si>
  <si>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</si>
  <si>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</si>
  <si>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</si>
  <si>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</si>
  <si>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</si>
  <si>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</si>
  <si>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</si>
  <si>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</si>
  <si>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</si>
  <si>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</si>
  <si>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</si>
  <si>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</si>
  <si>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</si>
  <si>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</si>
  <si>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</si>
  <si>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</si>
  <si>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</si>
  <si>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</si>
  <si>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</si>
  <si>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</si>
  <si>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</si>
  <si>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</si>
  <si>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</si>
  <si>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</si>
  <si>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</si>
  <si>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</si>
  <si>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</si>
  <si>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</si>
  <si>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</si>
  <si>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</si>
  <si>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</si>
  <si>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</si>
  <si>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</si>
  <si>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</si>
  <si>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</si>
  <si>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</si>
  <si>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</si>
  <si>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</si>
  <si>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</si>
  <si>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</si>
  <si>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</si>
  <si>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</si>
  <si>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</si>
  <si>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</si>
  <si>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</si>
  <si>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</si>
  <si>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</si>
  <si>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</si>
  <si>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</si>
  <si>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</si>
  <si>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</si>
  <si>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</si>
  <si>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</si>
  <si>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</si>
  <si>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</si>
  <si>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</si>
  <si>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</si>
  <si>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</si>
  <si>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</si>
  <si>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</si>
  <si>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</si>
  <si>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</si>
  <si>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</si>
  <si>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</si>
  <si>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</si>
  <si>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</si>
  <si>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</si>
  <si>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</si>
  <si>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</si>
  <si>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</si>
  <si>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</si>
  <si>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</si>
  <si>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</si>
  <si>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</si>
  <si>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</si>
  <si>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</si>
  <si>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</si>
  <si>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</si>
  <si>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</si>
  <si>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</si>
  <si>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</si>
  <si>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</si>
  <si>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</si>
  <si>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</si>
  <si>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</si>
  <si>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</si>
  <si>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</si>
  <si>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</si>
  <si>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</si>
  <si>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</si>
  <si>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</si>
  <si>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</si>
  <si>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</si>
  <si>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</si>
  <si>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</si>
  <si>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</si>
  <si>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</si>
  <si>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</si>
  <si>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</si>
  <si>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</si>
  <si>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</si>
  <si>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</si>
  <si>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</si>
  <si>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</si>
  <si>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</si>
  <si>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</si>
  <si>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</si>
  <si>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</si>
  <si>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</si>
  <si>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</si>
  <si>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</si>
  <si>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</si>
  <si>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</si>
  <si>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</si>
  <si>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</si>
  <si>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</si>
  <si>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</si>
  <si>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</si>
  <si>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</si>
  <si>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</si>
  <si>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</si>
  <si>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</si>
  <si>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</si>
  <si>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</si>
  <si>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</si>
  <si>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</si>
  <si>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</si>
  <si>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</si>
  <si>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</si>
  <si>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</si>
  <si>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</si>
  <si>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</si>
  <si>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</si>
  <si>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</si>
  <si>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</si>
  <si>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</si>
  <si>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</si>
  <si>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</si>
  <si>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</si>
  <si>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</si>
  <si>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</si>
  <si>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</si>
  <si>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</si>
  <si>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</si>
  <si>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</si>
  <si>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</si>
  <si>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</si>
  <si>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</si>
  <si>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</si>
  <si>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</si>
  <si>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</si>
  <si>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</si>
  <si>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</si>
  <si>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</si>
  <si>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</si>
  <si>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</si>
  <si>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</si>
  <si>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</si>
  <si>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</si>
  <si>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</si>
  <si>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</si>
  <si>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</si>
  <si>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</si>
  <si>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</si>
  <si>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</si>
  <si>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</si>
  <si>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</si>
  <si>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</si>
  <si>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</si>
  <si>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</si>
  <si>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</si>
  <si>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</si>
  <si>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</si>
  <si>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</si>
  <si>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</si>
  <si>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</si>
  <si>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</si>
  <si>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</si>
  <si>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</si>
  <si>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</si>
  <si>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</si>
  <si>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</si>
  <si>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</si>
  <si>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</si>
  <si>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</si>
  <si>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</si>
  <si>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</si>
  <si>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</si>
  <si>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</si>
  <si>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</si>
  <si>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</si>
  <si>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</si>
  <si>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</si>
  <si>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</si>
  <si>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</si>
  <si>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</si>
  <si>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</si>
  <si>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</si>
  <si>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</si>
  <si>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</si>
  <si>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</si>
  <si>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</si>
  <si>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</si>
  <si>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</si>
  <si>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</si>
  <si>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</si>
  <si>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</si>
  <si>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</si>
  <si>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</si>
  <si>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</si>
  <si>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</si>
  <si>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</si>
  <si>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</si>
  <si>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</si>
  <si>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</si>
  <si>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</si>
  <si>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</si>
  <si>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</si>
  <si>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</si>
  <si>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</si>
  <si>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</si>
  <si>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</si>
  <si>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</si>
  <si>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</si>
  <si>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</si>
  <si>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</si>
  <si>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</si>
  <si>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</si>
  <si>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</si>
  <si>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</si>
  <si>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</si>
  <si>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</si>
  <si>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</si>
  <si>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</si>
  <si>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</si>
  <si>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</si>
  <si>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</si>
  <si>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</si>
  <si>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</si>
  <si>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</si>
  <si>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</si>
  <si>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</si>
  <si>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</si>
  <si>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</si>
  <si>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</si>
  <si>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</si>
  <si>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</si>
  <si>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</si>
  <si>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</si>
  <si>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</si>
  <si>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</si>
  <si>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</si>
  <si>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</si>
  <si>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</si>
  <si>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</si>
  <si>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</si>
  <si>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</si>
  <si>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</si>
  <si>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</si>
  <si>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</si>
  <si>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</si>
  <si>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</si>
  <si>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</si>
  <si>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</si>
  <si>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</si>
  <si>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</si>
  <si>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</si>
  <si>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</si>
  <si>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</si>
  <si>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</si>
  <si>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</si>
  <si>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</si>
  <si>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</si>
  <si>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</si>
  <si>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</si>
  <si>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</si>
  <si>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</si>
  <si>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</si>
  <si>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</si>
  <si>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</si>
  <si>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</si>
  <si>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</si>
  <si>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</si>
  <si>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</si>
  <si>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</si>
  <si>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</si>
  <si>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</si>
  <si>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</si>
  <si>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</si>
  <si>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</si>
  <si>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</si>
  <si>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</si>
  <si>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</si>
  <si>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</si>
  <si>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</si>
  <si>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</si>
  <si>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</si>
  <si>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</si>
  <si>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</si>
  <si>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</si>
  <si>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</si>
  <si>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</si>
  <si>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</si>
  <si>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</si>
  <si>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</si>
  <si>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</si>
  <si>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</si>
  <si>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</si>
  <si>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</si>
  <si>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</si>
  <si>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</si>
  <si>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</si>
  <si>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</si>
  <si>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</si>
  <si>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</si>
  <si>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</si>
  <si>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</si>
  <si>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</si>
  <si>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</si>
  <si>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</si>
  <si>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</si>
  <si>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</si>
  <si>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</si>
  <si>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</si>
  <si>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</si>
  <si>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</si>
  <si>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</si>
  <si>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</si>
  <si>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</si>
  <si>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</si>
  <si>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</si>
  <si>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</si>
  <si>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</si>
  <si>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</si>
  <si>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</si>
  <si>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</si>
  <si>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</si>
  <si>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</si>
  <si>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</si>
  <si>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</si>
  <si>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</si>
  <si>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</si>
  <si>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</si>
  <si>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</si>
  <si>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</si>
  <si>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</si>
  <si>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</si>
  <si>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</si>
  <si>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</si>
  <si>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</si>
  <si>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</si>
  <si>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</si>
  <si>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</si>
  <si>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</si>
  <si>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</si>
  <si>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</si>
  <si>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</si>
  <si>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</si>
  <si>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</si>
  <si>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</si>
  <si>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</si>
  <si>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</si>
  <si>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</si>
  <si>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</si>
  <si>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</si>
  <si>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</si>
  <si>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</si>
  <si>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</si>
  <si>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</si>
  <si>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</si>
  <si>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</si>
  <si>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</si>
  <si>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</si>
  <si>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</si>
  <si>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</si>
  <si>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</si>
  <si>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</si>
  <si>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</si>
  <si>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</si>
  <si>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</si>
  <si>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</si>
  <si>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</si>
  <si>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</si>
  <si>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</si>
  <si>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</si>
  <si>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</si>
  <si>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</si>
  <si>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</si>
  <si>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</si>
  <si>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</si>
  <si>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</si>
  <si>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</si>
  <si>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</si>
  <si>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</si>
  <si>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</si>
  <si>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</si>
  <si>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</si>
  <si>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</si>
  <si>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</si>
  <si>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</si>
  <si>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</si>
  <si>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</si>
  <si>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</si>
  <si>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</si>
  <si>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</si>
  <si>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</si>
  <si>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</si>
  <si>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</si>
  <si>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</si>
  <si>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</si>
  <si>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</si>
  <si>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</si>
  <si>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</si>
  <si>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</si>
  <si>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</si>
  <si>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</si>
  <si>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</si>
  <si>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</si>
  <si>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</si>
  <si>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</si>
  <si>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</si>
  <si>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</si>
  <si>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</si>
  <si>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</si>
  <si>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</si>
  <si>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</si>
  <si>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</si>
  <si>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</si>
  <si>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</si>
  <si>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</si>
  <si>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</si>
  <si>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</si>
  <si>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</si>
  <si>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</si>
  <si>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</si>
  <si>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</si>
  <si>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</si>
  <si>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</si>
  <si>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</si>
  <si>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</si>
  <si>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</si>
  <si>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</si>
  <si>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</si>
  <si>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</si>
  <si>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</si>
  <si>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</si>
  <si>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</si>
  <si>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</si>
  <si>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</si>
  <si>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</si>
  <si>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</si>
  <si>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</si>
  <si>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</si>
  <si>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</si>
  <si>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</si>
  <si>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</si>
  <si>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</si>
  <si>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</si>
  <si>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</si>
  <si>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</si>
  <si>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</si>
  <si>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</si>
  <si>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</si>
  <si>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</si>
  <si>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</si>
  <si>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</si>
  <si>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</si>
  <si>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</si>
  <si>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</si>
  <si>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</si>
  <si>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</si>
  <si>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</si>
  <si>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</si>
  <si>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</si>
  <si>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</si>
  <si>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</si>
  <si>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</si>
  <si>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</si>
  <si>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</si>
  <si>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</si>
  <si>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</si>
  <si>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</si>
  <si>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</si>
  <si>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</si>
  <si>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</si>
  <si>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</si>
  <si>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</si>
  <si>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</si>
  <si>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</si>
  <si>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</si>
  <si>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</si>
  <si>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</si>
  <si>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</si>
  <si>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</si>
  <si>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</si>
  <si>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</si>
  <si>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</si>
  <si>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</si>
  <si>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</si>
  <si>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</si>
  <si>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</si>
  <si>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</si>
  <si>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</si>
  <si>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</si>
  <si>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</si>
  <si>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</si>
  <si>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</si>
  <si>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</si>
  <si>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</si>
  <si>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</si>
  <si>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</si>
  <si>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</si>
  <si>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</si>
  <si>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</si>
  <si>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</si>
  <si>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</si>
  <si>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</si>
  <si>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</si>
  <si>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</si>
  <si>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</si>
  <si>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</si>
  <si>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</si>
  <si>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</si>
  <si>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</si>
  <si>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</si>
  <si>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</si>
  <si>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</si>
  <si>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</si>
  <si>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</si>
  <si>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</si>
  <si>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</si>
  <si>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</si>
  <si>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</si>
  <si>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</si>
  <si>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</si>
  <si>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</si>
  <si>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</si>
  <si>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</si>
  <si>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</si>
  <si>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</si>
  <si>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</si>
  <si>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</si>
  <si>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</si>
  <si>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</si>
  <si>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</si>
  <si>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</si>
  <si>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</si>
  <si>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</si>
  <si>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</si>
  <si>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</si>
  <si>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</si>
  <si>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</si>
  <si>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</si>
  <si>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</si>
  <si>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</si>
  <si>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</si>
  <si>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</si>
  <si>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</si>
  <si>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</si>
  <si>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</si>
  <si>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</si>
  <si>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</si>
  <si>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</si>
  <si>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</si>
  <si>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</si>
  <si>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</si>
  <si>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</si>
  <si>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</si>
  <si>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</si>
  <si>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</si>
  <si>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</si>
  <si>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</si>
  <si>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</si>
  <si>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</si>
  <si>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</si>
  <si>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</si>
  <si>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</si>
  <si>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</si>
  <si>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</si>
  <si>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</si>
  <si>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</si>
  <si>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</si>
  <si>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</si>
  <si>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</si>
  <si>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</si>
  <si>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</si>
  <si>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</si>
  <si>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</si>
  <si>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</si>
  <si>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</si>
  <si>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</si>
  <si>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</si>
  <si>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</si>
  <si>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</si>
  <si>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</si>
  <si>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</si>
  <si>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</si>
  <si>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</si>
  <si>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</si>
  <si>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</si>
  <si>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</si>
  <si>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</si>
  <si>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</si>
  <si>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</si>
  <si>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</si>
  <si>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</si>
  <si>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</si>
  <si>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</si>
  <si>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</si>
  <si>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</si>
  <si>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</si>
  <si>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</si>
  <si>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</si>
  <si>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</si>
  <si>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</si>
  <si>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</si>
  <si>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</si>
  <si>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</si>
  <si>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</si>
  <si>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</si>
  <si>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</si>
  <si>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</si>
  <si>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</si>
  <si>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</si>
  <si>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</si>
  <si>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</si>
  <si>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</si>
  <si>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</si>
  <si>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</si>
  <si>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</si>
  <si>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</si>
  <si>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</si>
  <si>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</si>
  <si>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</si>
  <si>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</si>
  <si>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</si>
  <si>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</si>
  <si>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</si>
  <si>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</si>
  <si>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</si>
  <si>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</si>
  <si>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</si>
  <si>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</si>
  <si>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</si>
  <si>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</si>
  <si>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</si>
  <si>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</si>
  <si>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</si>
  <si>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</si>
  <si>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</si>
  <si>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</si>
  <si>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</si>
  <si>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</si>
  <si>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</si>
  <si>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</si>
  <si>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</si>
  <si>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</si>
  <si>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</si>
  <si>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</si>
  <si>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</si>
  <si>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</si>
  <si>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</si>
  <si>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</si>
  <si>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</si>
  <si>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</si>
  <si>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</si>
  <si>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</si>
  <si>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</si>
  <si>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</si>
  <si>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</si>
  <si>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</si>
  <si>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</si>
  <si>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</si>
  <si>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</si>
  <si>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</si>
  <si>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</si>
  <si>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</si>
  <si>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</si>
  <si>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</si>
  <si>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</si>
  <si>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</si>
  <si>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</si>
  <si>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</si>
  <si>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</si>
  <si>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</si>
  <si>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</si>
  <si>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</si>
  <si>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</si>
  <si>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</si>
  <si>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</si>
  <si>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</si>
  <si>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</si>
  <si>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</si>
  <si>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</si>
  <si>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</si>
  <si>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</si>
  <si>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</si>
  <si>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</si>
  <si>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</si>
  <si>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</si>
  <si>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</si>
  <si>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</si>
  <si>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</si>
  <si>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</si>
  <si>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</si>
  <si>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</si>
  <si>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</si>
  <si>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</si>
  <si>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</si>
  <si>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</si>
  <si>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</si>
  <si>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</si>
  <si>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</si>
  <si>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</si>
  <si>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</si>
  <si>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</si>
  <si>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</si>
  <si>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</si>
  <si>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</si>
  <si>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</si>
  <si>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</si>
  <si>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</si>
  <si>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</si>
  <si>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</si>
  <si>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</si>
  <si>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</si>
  <si>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</si>
  <si>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</si>
  <si>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</si>
  <si>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</si>
  <si>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</si>
  <si>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</si>
  <si>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</si>
  <si>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</si>
  <si>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</si>
  <si>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</si>
  <si>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</si>
  <si>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</si>
  <si>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</si>
  <si>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</si>
  <si>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</si>
  <si>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</si>
  <si>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</si>
  <si>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</si>
  <si>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</si>
  <si>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</si>
  <si>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</si>
  <si>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</si>
  <si>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</si>
  <si>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</si>
  <si>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</si>
  <si>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</si>
  <si>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</si>
  <si>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</si>
  <si>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</si>
  <si>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</si>
  <si>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</si>
  <si>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</si>
  <si>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</si>
  <si>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</si>
  <si>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</si>
  <si>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</si>
  <si>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</si>
  <si>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</si>
  <si>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</si>
  <si>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</si>
  <si>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</si>
  <si>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</si>
  <si>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</si>
  <si>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</si>
  <si>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</si>
  <si>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</si>
  <si>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</si>
  <si>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</si>
  <si>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</si>
  <si>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</si>
  <si>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</si>
  <si>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</si>
  <si>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</si>
  <si>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</si>
  <si>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</si>
  <si>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</si>
  <si>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</si>
  <si>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</si>
  <si>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</si>
  <si>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</si>
  <si>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</si>
  <si>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</si>
  <si>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</si>
  <si>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</si>
  <si>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</si>
  <si>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</si>
  <si>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</si>
  <si>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</si>
  <si>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</si>
  <si>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</si>
  <si>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</si>
  <si>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</si>
  <si>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</si>
  <si>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</si>
  <si>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</si>
  <si>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</si>
  <si>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</si>
  <si>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</si>
  <si>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</si>
  <si>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</si>
  <si>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</si>
  <si>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</si>
  <si>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</si>
  <si>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</si>
  <si>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</si>
  <si>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</si>
  <si>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</si>
  <si>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</si>
  <si>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</si>
  <si>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</si>
  <si>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</si>
  <si>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</si>
  <si>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</si>
  <si>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</si>
  <si>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</si>
  <si>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</si>
  <si>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</si>
  <si>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</si>
  <si>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</si>
  <si>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</si>
  <si>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</si>
  <si>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</si>
  <si>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</si>
  <si>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</si>
  <si>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</si>
  <si>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</si>
  <si>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</si>
  <si>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</si>
  <si>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</si>
  <si>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</si>
  <si>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</si>
  <si>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</si>
  <si>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</si>
  <si>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</si>
  <si>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</si>
  <si>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</si>
  <si>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</si>
  <si>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</si>
  <si>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</si>
  <si>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</si>
  <si>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</si>
  <si>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</si>
  <si>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</si>
  <si>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</si>
  <si>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</si>
  <si>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</si>
  <si>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</si>
  <si>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</si>
  <si>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</si>
  <si>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</si>
  <si>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</si>
  <si>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</si>
  <si>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</si>
  <si>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</si>
  <si>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</si>
  <si>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</si>
  <si>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</si>
  <si>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</si>
  <si>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</si>
  <si>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</si>
  <si>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</si>
  <si>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</si>
  <si>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</si>
  <si>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</si>
  <si>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</si>
  <si>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</si>
  <si>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</si>
  <si>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</si>
  <si>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</si>
  <si>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</si>
  <si>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</si>
  <si>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</si>
  <si>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</si>
  <si>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</si>
  <si>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</si>
  <si>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</si>
  <si>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</si>
  <si>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</si>
  <si>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</si>
  <si>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</si>
  <si>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</si>
  <si>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</si>
  <si>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</si>
  <si>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</si>
  <si>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</si>
  <si>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</si>
  <si>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</si>
  <si>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</si>
  <si>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</si>
  <si>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</si>
  <si>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</si>
  <si>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</si>
  <si>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</si>
  <si>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</si>
  <si>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</si>
  <si>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</si>
  <si>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</si>
  <si>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</si>
  <si>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</si>
  <si>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</si>
  <si>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</si>
  <si>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</si>
  <si>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</si>
  <si>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</si>
  <si>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</si>
  <si>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</si>
  <si>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</si>
  <si>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</si>
  <si>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</si>
  <si>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</si>
  <si>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</si>
  <si>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</si>
  <si>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</si>
  <si>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</si>
  <si>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</si>
  <si>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</si>
  <si>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</si>
  <si>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</si>
  <si>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</si>
  <si>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</si>
  <si>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</si>
  <si>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</si>
  <si>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</si>
  <si>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</si>
  <si>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</si>
  <si>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</si>
  <si>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</si>
  <si>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</si>
  <si>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</si>
  <si>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</si>
  <si>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</si>
  <si>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</si>
  <si>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</si>
  <si>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</si>
  <si>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</si>
  <si>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</si>
  <si>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</si>
  <si>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</si>
  <si>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</si>
  <si>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</si>
  <si>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</si>
  <si>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</si>
  <si>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</si>
  <si>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</si>
  <si>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</si>
  <si>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</si>
  <si>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</si>
  <si>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</si>
  <si>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</si>
  <si>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</si>
  <si>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</si>
  <si>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</si>
  <si>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</si>
  <si>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</si>
  <si>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</si>
  <si>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</si>
  <si>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</si>
  <si>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</si>
  <si>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</si>
  <si>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</si>
  <si>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</si>
  <si>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</si>
  <si>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</si>
  <si>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</si>
  <si>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</si>
  <si>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</si>
  <si>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</si>
  <si>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</si>
  <si>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</si>
  <si>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</si>
  <si>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</si>
  <si>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</si>
  <si>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</si>
  <si>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</si>
  <si>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</si>
  <si>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</si>
  <si>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</si>
  <si>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</si>
  <si>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</si>
  <si>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</si>
  <si>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</si>
  <si>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</si>
  <si>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</si>
  <si>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</si>
  <si>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</si>
  <si>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</si>
  <si>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</si>
  <si>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</si>
  <si>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</si>
  <si>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</si>
  <si>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</si>
  <si>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</si>
  <si>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</si>
  <si>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</si>
  <si>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</si>
  <si>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</si>
  <si>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</si>
  <si>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</si>
  <si>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</si>
  <si>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</si>
  <si>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</si>
  <si>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</si>
  <si>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</si>
  <si>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</si>
  <si>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</si>
  <si>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</si>
  <si>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</si>
  <si>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</si>
  <si>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</si>
  <si>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</si>
  <si>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</si>
  <si>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</si>
  <si>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</si>
  <si>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</si>
  <si>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</si>
  <si>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</si>
  <si>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</si>
  <si>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</si>
  <si>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</si>
  <si>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</si>
  <si>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</si>
  <si>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</si>
  <si>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</si>
  <si>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</si>
  <si>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</si>
  <si>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</si>
  <si>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</si>
  <si>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</si>
  <si>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</si>
  <si>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</si>
  <si>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</si>
  <si>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</si>
  <si>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</si>
  <si>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</si>
  <si>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</si>
  <si>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</si>
  <si>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</si>
  <si>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</si>
  <si>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</si>
  <si>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</si>
  <si>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</si>
  <si>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</si>
  <si>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</si>
  <si>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</si>
  <si>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</si>
  <si>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</si>
  <si>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</si>
  <si>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</si>
  <si>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</si>
  <si>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</si>
  <si>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</si>
  <si>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</si>
  <si>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</si>
  <si>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</si>
  <si>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</si>
  <si>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</si>
  <si>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</si>
  <si>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</si>
  <si>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</si>
  <si>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</si>
  <si>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</si>
  <si>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</si>
  <si>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</si>
  <si>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</si>
  <si>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</si>
  <si>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</si>
  <si>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</si>
  <si>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</si>
  <si>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</si>
  <si>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</si>
  <si>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</si>
  <si>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</si>
  <si>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</si>
  <si>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</si>
  <si>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</si>
  <si>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</si>
  <si>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</si>
  <si>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</si>
  <si>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</si>
  <si>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</si>
  <si>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</si>
  <si>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</si>
  <si>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</si>
  <si>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</si>
  <si>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</si>
  <si>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</si>
  <si>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</si>
  <si>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</si>
  <si>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</si>
  <si>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</si>
  <si>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</si>
  <si>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</si>
  <si>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</si>
  <si>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</si>
  <si>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</si>
  <si>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</si>
  <si>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</si>
  <si>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</si>
  <si>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</si>
  <si>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</si>
  <si>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</si>
  <si>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</si>
  <si>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</si>
  <si>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</si>
  <si>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</si>
  <si>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</si>
  <si>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</si>
  <si>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</si>
  <si>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</si>
  <si>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</si>
  <si>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</si>
  <si>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</si>
  <si>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</si>
  <si>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</si>
  <si>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</si>
  <si>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</si>
  <si>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</si>
  <si>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</si>
  <si>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</si>
  <si>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</si>
  <si>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</si>
  <si>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</si>
  <si>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</si>
  <si>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</si>
  <si>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</si>
  <si>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</si>
  <si>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</si>
  <si>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</si>
  <si>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</si>
  <si>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</si>
  <si>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</si>
  <si>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</si>
  <si>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</si>
  <si>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</si>
  <si>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</si>
  <si>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</si>
  <si>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</si>
  <si>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</si>
  <si>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</si>
  <si>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</si>
  <si>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</si>
  <si>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</si>
  <si>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</si>
  <si>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</si>
  <si>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</si>
  <si>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</si>
  <si>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</si>
  <si>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</si>
  <si>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</si>
  <si>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</si>
  <si>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</si>
  <si>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</si>
  <si>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</si>
  <si>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</si>
  <si>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</si>
  <si>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</si>
  <si>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</si>
  <si>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</si>
  <si>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</si>
  <si>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</si>
  <si>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</si>
  <si>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</si>
  <si>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</si>
  <si>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</si>
  <si>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</si>
  <si>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</si>
  <si>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</si>
  <si>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</si>
  <si>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</si>
  <si>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</si>
  <si>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</si>
  <si>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</si>
  <si>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</si>
  <si>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</si>
  <si>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</si>
  <si>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</si>
  <si>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</si>
  <si>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</si>
  <si>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</si>
  <si>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</si>
  <si>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</si>
  <si>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</si>
  <si>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</si>
  <si>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</si>
  <si>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</si>
  <si>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</si>
  <si>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</si>
  <si>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</si>
  <si>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</si>
  <si>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</si>
  <si>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</si>
  <si>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</si>
  <si>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</si>
  <si>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</si>
  <si>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</si>
  <si>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</si>
  <si>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</si>
  <si>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</si>
  <si>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</si>
  <si>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</si>
  <si>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</si>
  <si>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</si>
  <si>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</si>
  <si>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</si>
  <si>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</si>
  <si>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</si>
  <si>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</si>
  <si>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</si>
  <si>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</si>
  <si>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</si>
  <si>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</si>
  <si>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</si>
  <si>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</si>
  <si>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</si>
  <si>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</si>
  <si>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</si>
  <si>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</si>
  <si>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</si>
  <si>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</si>
  <si>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</si>
  <si>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</si>
  <si>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</si>
  <si>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</si>
  <si>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</si>
  <si>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</si>
  <si>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</si>
  <si>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</si>
  <si>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</si>
  <si>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</si>
  <si>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</si>
  <si>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</si>
  <si>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</si>
  <si>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</si>
  <si>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</si>
  <si>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</si>
  <si>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</si>
  <si>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</si>
  <si>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</si>
  <si>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</si>
  <si>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</si>
  <si>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</si>
  <si>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</si>
  <si>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</si>
  <si>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</si>
  <si>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</si>
  <si>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</si>
  <si>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</si>
  <si>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</si>
  <si>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</si>
  <si>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</si>
  <si>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</si>
  <si>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</si>
  <si>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</si>
  <si>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</si>
  <si>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</si>
  <si>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</si>
  <si>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</si>
  <si>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</si>
  <si>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</si>
  <si>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</si>
  <si>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</si>
  <si>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</si>
  <si>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</si>
  <si>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</si>
  <si>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</si>
  <si>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</si>
  <si>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</si>
  <si>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</si>
  <si>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</si>
  <si>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</si>
  <si>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</si>
  <si>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</si>
  <si>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</si>
  <si>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</si>
  <si>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</si>
  <si>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</si>
  <si>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</si>
  <si>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</si>
  <si>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</si>
  <si>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</si>
  <si>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</si>
  <si>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</si>
  <si>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</si>
  <si>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</si>
  <si>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</si>
  <si>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</si>
  <si>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</si>
  <si>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</si>
  <si>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</si>
  <si>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</si>
  <si>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</si>
  <si>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</si>
  <si>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</si>
  <si>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</si>
  <si>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</si>
  <si>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</si>
  <si>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</si>
  <si>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</si>
  <si>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</si>
  <si>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</si>
  <si>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</si>
  <si>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</si>
  <si>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</si>
  <si>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</si>
  <si>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</si>
  <si>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</si>
  <si>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</si>
  <si>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</si>
  <si>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</si>
  <si>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</si>
  <si>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</si>
  <si>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</si>
  <si>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</si>
  <si>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</si>
  <si>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</si>
  <si>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</si>
  <si>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</si>
  <si>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</si>
  <si>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</si>
  <si>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</si>
  <si>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</si>
  <si>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</si>
  <si>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</si>
  <si>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</si>
  <si>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</si>
  <si>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</si>
  <si>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</si>
  <si>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</si>
  <si>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</si>
  <si>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</si>
  <si>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</si>
  <si>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</si>
  <si>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</si>
  <si>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</si>
  <si>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</si>
  <si>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</si>
  <si>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</si>
  <si>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</si>
  <si>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</si>
  <si>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</si>
  <si>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</si>
  <si>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</si>
  <si>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</si>
  <si>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</si>
  <si>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</si>
  <si>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</si>
  <si>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</si>
  <si>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</si>
  <si>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</si>
  <si>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</si>
  <si>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</si>
  <si>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</si>
  <si>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</si>
  <si>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</si>
  <si>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</si>
  <si>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</si>
  <si>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</si>
  <si>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</si>
  <si>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</si>
  <si>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</si>
  <si>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</si>
  <si>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</si>
  <si>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</si>
  <si>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</si>
  <si>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</si>
  <si>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</si>
  <si>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</si>
  <si>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</si>
  <si>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</si>
  <si>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</si>
  <si>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</si>
  <si>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</si>
  <si>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</si>
  <si>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</si>
  <si>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</si>
  <si>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</si>
  <si>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</si>
  <si>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</si>
  <si>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</si>
  <si>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</si>
  <si>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</si>
  <si>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</si>
  <si>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</si>
  <si>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</si>
  <si>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</si>
  <si>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</si>
  <si>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</si>
  <si>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</si>
  <si>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</si>
  <si>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</si>
  <si>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</si>
  <si>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</si>
  <si>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</si>
  <si>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</si>
  <si>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</si>
  <si>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</si>
  <si>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</si>
  <si>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</si>
  <si>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</si>
  <si>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</si>
  <si>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</si>
  <si>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</si>
  <si>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</si>
  <si>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</si>
  <si>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</si>
  <si>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</si>
  <si>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</si>
  <si>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</si>
  <si>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</si>
  <si>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</si>
  <si>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</si>
  <si>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</si>
  <si>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</si>
  <si>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</si>
  <si>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</si>
  <si>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</si>
  <si>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</si>
  <si>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</si>
  <si>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</si>
  <si>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</si>
  <si>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</si>
  <si>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</si>
  <si>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</si>
  <si>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</si>
  <si>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</si>
  <si>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</si>
  <si>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</si>
  <si>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</si>
  <si>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</si>
  <si>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</si>
  <si>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</si>
  <si>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</si>
  <si>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</si>
  <si>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</si>
  <si>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</si>
  <si>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</si>
  <si>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</si>
  <si>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</si>
  <si>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</si>
  <si>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</si>
  <si>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</si>
  <si>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</si>
  <si>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</si>
  <si>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</si>
  <si>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</si>
  <si>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</si>
  <si>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</si>
  <si>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</si>
  <si>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</si>
  <si>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</si>
  <si>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</si>
  <si>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</si>
  <si>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</si>
  <si>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</si>
  <si>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</si>
  <si>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</si>
  <si>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</si>
  <si>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</si>
  <si>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</si>
  <si>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</si>
  <si>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</si>
  <si>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</si>
  <si>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</si>
  <si>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</si>
  <si>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</si>
  <si>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</si>
  <si>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</si>
  <si>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</si>
  <si>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</si>
  <si>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</si>
  <si>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</si>
  <si>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</si>
  <si>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</si>
  <si>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</si>
  <si>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</si>
  <si>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</si>
  <si>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</si>
  <si>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</si>
  <si>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</si>
  <si>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</si>
  <si>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</si>
  <si>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</si>
  <si>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</si>
  <si>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</si>
  <si>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</si>
  <si>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</si>
  <si>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</si>
  <si>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</si>
  <si>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</si>
  <si>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</si>
  <si>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</si>
  <si>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</si>
  <si>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</si>
  <si>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</si>
  <si>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</si>
  <si>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</si>
  <si>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</si>
  <si>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</si>
  <si>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</si>
  <si>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</si>
  <si>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</si>
  <si>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</si>
  <si>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</si>
  <si>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</si>
  <si>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</si>
  <si>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</si>
  <si>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</si>
  <si>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</si>
  <si>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</si>
  <si>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</si>
  <si>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</si>
  <si>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</si>
  <si>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</si>
  <si>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</si>
  <si>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</si>
  <si>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</si>
  <si>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</si>
  <si>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</si>
  <si>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</si>
  <si>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</si>
  <si>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</si>
  <si>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</si>
  <si>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</si>
  <si>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</si>
  <si>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</si>
  <si>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</si>
  <si>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</si>
  <si>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</si>
  <si>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</si>
  <si>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</si>
  <si>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</si>
  <si>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</si>
  <si>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</si>
  <si>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</si>
  <si>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</si>
  <si>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</si>
  <si>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</si>
  <si>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</si>
  <si>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</si>
  <si>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</si>
  <si>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</si>
  <si>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</si>
  <si>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</si>
  <si>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</si>
  <si>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</si>
  <si>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</si>
  <si>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</si>
  <si>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</si>
  <si>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</si>
  <si>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</si>
  <si>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</si>
  <si>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</si>
  <si>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</si>
  <si>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</si>
  <si>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</si>
  <si>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</si>
  <si>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</si>
  <si>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</si>
  <si>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</si>
  <si>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</si>
  <si>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</si>
  <si>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</si>
  <si>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</si>
  <si>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</si>
  <si>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</si>
  <si>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</si>
  <si>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</si>
  <si>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</si>
  <si>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</si>
  <si>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</si>
  <si>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</si>
  <si>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</si>
  <si>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</si>
  <si>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</si>
  <si>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</si>
  <si>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</si>
  <si>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</si>
  <si>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</si>
  <si>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</si>
  <si>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</si>
  <si>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</si>
  <si>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</si>
  <si>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</si>
  <si>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</si>
  <si>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</si>
  <si>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</si>
  <si>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</si>
  <si>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</si>
  <si>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</si>
  <si>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</si>
  <si>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</si>
  <si>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</si>
  <si>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</si>
  <si>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</si>
  <si>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</si>
  <si>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</si>
  <si>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</si>
  <si>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</si>
  <si>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</si>
  <si>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</si>
  <si>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</si>
  <si>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</si>
  <si>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</si>
  <si>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</si>
  <si>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</si>
  <si>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</si>
  <si>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</si>
  <si>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</si>
  <si>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</si>
  <si>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</si>
  <si>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</si>
  <si>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</si>
  <si>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</si>
  <si>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</si>
  <si>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</si>
  <si>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</si>
  <si>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</si>
  <si>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</si>
  <si>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</si>
  <si>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</si>
  <si>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</si>
  <si>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</si>
  <si>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</si>
  <si>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</si>
  <si>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</si>
  <si>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</si>
  <si>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</si>
  <si>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</si>
  <si>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</si>
  <si>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</si>
  <si>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</si>
  <si>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</si>
  <si>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</si>
  <si>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</si>
  <si>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</si>
  <si>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</si>
  <si>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</si>
  <si>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</si>
  <si>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</si>
  <si>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</si>
  <si>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</si>
  <si>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</si>
  <si>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</si>
  <si>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</si>
  <si>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</si>
  <si>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</si>
  <si>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</si>
  <si>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</si>
  <si>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</si>
  <si>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</si>
  <si>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</si>
  <si>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</si>
  <si>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</si>
  <si>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</si>
  <si>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</si>
  <si>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</si>
  <si>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</si>
  <si>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</si>
  <si>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</si>
  <si>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</si>
  <si>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</si>
  <si>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</si>
  <si>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</si>
  <si>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</si>
  <si>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</si>
  <si>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</si>
  <si>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</si>
  <si>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</si>
  <si>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</si>
  <si>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</si>
  <si>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</si>
  <si>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</si>
  <si>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</si>
  <si>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</si>
  <si>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</si>
  <si>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</si>
  <si>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</si>
  <si>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</si>
  <si>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</si>
  <si>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</si>
  <si>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</si>
  <si>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</si>
  <si>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</si>
  <si>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</si>
  <si>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</si>
  <si>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</si>
  <si>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</si>
  <si>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</si>
  <si>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</si>
  <si>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</si>
  <si>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</si>
  <si>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</si>
  <si>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</si>
  <si>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</si>
  <si>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</si>
  <si>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</si>
  <si>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</si>
  <si>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</si>
  <si>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</si>
  <si>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</si>
  <si>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</si>
  <si>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</si>
  <si>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</si>
  <si>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</si>
  <si>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</si>
  <si>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</si>
  <si>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</si>
  <si>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</si>
  <si>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</si>
  <si>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</si>
  <si>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</si>
  <si>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</si>
  <si>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</si>
  <si>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</si>
  <si>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</si>
  <si>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</si>
  <si>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</si>
  <si>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</si>
  <si>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</si>
  <si>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</si>
  <si>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</si>
  <si>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</si>
  <si>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</si>
  <si>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</si>
  <si>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</si>
  <si>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</si>
  <si>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</si>
  <si>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</si>
  <si>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</si>
  <si>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</si>
  <si>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</si>
  <si>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</si>
  <si>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</si>
  <si>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</si>
  <si>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</si>
  <si>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</si>
  <si>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</si>
  <si>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</si>
  <si>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</si>
  <si>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</si>
  <si>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</si>
  <si>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</si>
  <si>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</si>
  <si>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</si>
  <si>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</si>
  <si>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</si>
  <si>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</si>
  <si>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</si>
  <si>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</si>
  <si>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</si>
  <si>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</si>
  <si>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</si>
  <si>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</si>
  <si>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</si>
  <si>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</si>
  <si>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</si>
  <si>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</si>
  <si>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</si>
  <si>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</si>
  <si>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</si>
  <si>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</si>
  <si>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</si>
  <si>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</si>
  <si>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</si>
  <si>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</si>
  <si>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</si>
  <si>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</si>
  <si>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</si>
  <si>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</si>
  <si>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</si>
  <si>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</si>
  <si>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</si>
  <si>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</si>
  <si>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</si>
  <si>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</si>
  <si>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</si>
  <si>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</si>
  <si>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</si>
  <si>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</si>
  <si>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</si>
  <si>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</si>
  <si>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</si>
  <si>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</si>
  <si>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</si>
  <si>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</si>
  <si>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</si>
  <si>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</si>
  <si>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</si>
  <si>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</si>
  <si>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</si>
  <si>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</si>
  <si>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</si>
  <si>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</si>
  <si>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</si>
  <si>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</si>
  <si>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</si>
  <si>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</si>
  <si>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</si>
  <si>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</si>
  <si>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</si>
  <si>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</si>
  <si>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</si>
  <si>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</si>
  <si>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</si>
  <si>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</si>
  <si>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</si>
  <si>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</si>
  <si>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</si>
  <si>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</si>
  <si>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</si>
  <si>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</si>
  <si>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</si>
  <si>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</si>
  <si>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</si>
  <si>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</si>
  <si>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</si>
  <si>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</si>
  <si>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</si>
  <si>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</si>
  <si>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</si>
  <si>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</si>
  <si>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</si>
  <si>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</si>
  <si>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</si>
  <si>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</si>
  <si>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</si>
  <si>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</si>
  <si>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</si>
  <si>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</si>
  <si>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</si>
  <si>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</si>
  <si>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</si>
  <si>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</si>
  <si>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</si>
  <si>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</si>
  <si>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</si>
  <si>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</si>
  <si>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</si>
  <si>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</si>
  <si>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</si>
  <si>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</si>
  <si>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</si>
  <si>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</si>
  <si>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</si>
  <si>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</si>
  <si>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</si>
  <si>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</si>
  <si>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</si>
  <si>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</si>
  <si>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</si>
  <si>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</si>
  <si>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</si>
  <si>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</si>
  <si>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</si>
  <si>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</si>
  <si>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</si>
  <si>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</si>
  <si>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</si>
  <si>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</si>
  <si>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</si>
  <si>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</si>
  <si>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</si>
  <si>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</si>
  <si>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</si>
  <si>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</si>
  <si>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</si>
  <si>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</si>
  <si>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</si>
  <si>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</si>
  <si>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</si>
  <si>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</si>
  <si>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</si>
  <si>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</si>
  <si>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</si>
  <si>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</si>
  <si>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</si>
  <si>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</si>
  <si>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</si>
  <si>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</si>
  <si>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</si>
  <si>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</si>
  <si>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</si>
  <si>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</si>
  <si>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</si>
  <si>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</si>
  <si>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</si>
  <si>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</si>
  <si>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</si>
  <si>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</si>
  <si>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</si>
  <si>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</si>
  <si>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</si>
  <si>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</si>
  <si>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</si>
  <si>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</si>
  <si>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</si>
  <si>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</si>
  <si>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</si>
  <si>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</si>
  <si>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</si>
  <si>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</si>
  <si>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</si>
  <si>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</si>
  <si>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</si>
  <si>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</si>
  <si>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</si>
  <si>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</si>
  <si>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</si>
  <si>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</si>
  <si>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</si>
  <si>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</si>
  <si>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</si>
  <si>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</si>
  <si>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</si>
  <si>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</si>
  <si>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</si>
  <si>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</si>
  <si>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</si>
  <si>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</si>
  <si>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</si>
  <si>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</si>
  <si>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</si>
  <si>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</si>
  <si>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</si>
  <si>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</si>
  <si>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</si>
  <si>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</si>
  <si>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</si>
  <si>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</si>
  <si>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</si>
  <si>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</si>
  <si>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</si>
  <si>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</si>
  <si>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</si>
  <si>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</si>
  <si>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</si>
  <si>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</si>
  <si>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</si>
  <si>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</si>
  <si>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</si>
  <si>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</si>
  <si>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</si>
  <si>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</si>
  <si>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</si>
  <si>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</si>
  <si>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</si>
  <si>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</si>
  <si>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</si>
  <si>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</si>
  <si>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</si>
  <si>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</si>
  <si>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</si>
  <si>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</si>
  <si>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</si>
  <si>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</si>
  <si>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</si>
  <si>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</si>
  <si>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</si>
  <si>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</si>
  <si>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</si>
  <si>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</si>
  <si>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</si>
  <si>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</si>
  <si>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</si>
  <si>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</si>
  <si>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</si>
  <si>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</si>
  <si>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</si>
  <si>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</si>
  <si>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</si>
  <si>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</si>
  <si>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</si>
  <si>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</si>
  <si>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</si>
  <si>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</si>
  <si>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</si>
  <si>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</si>
  <si>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</si>
  <si>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</si>
  <si>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</si>
  <si>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</si>
  <si>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</si>
  <si>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</si>
  <si>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</si>
  <si>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</si>
  <si>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</si>
  <si>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</si>
  <si>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</si>
  <si>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</si>
  <si>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</si>
  <si>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</si>
  <si>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</si>
  <si>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</si>
  <si>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</si>
  <si>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</si>
  <si>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</si>
  <si>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</si>
  <si>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</si>
  <si>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</si>
  <si>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</si>
  <si>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</si>
  <si>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</si>
  <si>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</si>
  <si>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</si>
  <si>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</si>
  <si>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</si>
  <si>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</si>
  <si>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</si>
  <si>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</si>
  <si>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</si>
  <si>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</si>
  <si>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</si>
  <si>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</si>
  <si>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</si>
  <si>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</si>
  <si>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</si>
  <si>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</si>
  <si>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</si>
  <si>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</si>
  <si>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</si>
  <si>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</si>
  <si>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</si>
  <si>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</si>
  <si>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</si>
  <si>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</si>
  <si>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</si>
  <si>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</si>
  <si>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</si>
  <si>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</si>
  <si>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</si>
  <si>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</si>
  <si>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</si>
  <si>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</si>
  <si>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</si>
  <si>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</si>
  <si>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</si>
  <si>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</si>
  <si>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</si>
  <si>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</si>
  <si>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</si>
  <si>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</si>
  <si>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</si>
  <si>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</si>
  <si>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</si>
  <si>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</si>
  <si>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</si>
  <si>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</si>
  <si>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</si>
  <si>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</si>
  <si>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</si>
  <si>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</si>
  <si>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</si>
  <si>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</si>
  <si>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</si>
  <si>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</si>
  <si>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</si>
  <si>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</si>
  <si>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</si>
  <si>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</si>
  <si>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</si>
  <si>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</si>
  <si>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</si>
  <si>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</si>
  <si>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</si>
  <si>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</si>
  <si>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</si>
  <si>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</si>
  <si>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</si>
  <si>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</si>
  <si>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</si>
  <si>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</si>
  <si>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</si>
  <si>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</si>
  <si>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</si>
  <si>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</si>
  <si>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</si>
  <si>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</si>
  <si>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</si>
  <si>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</si>
  <si>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</si>
  <si>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</si>
  <si>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</si>
  <si>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</si>
  <si>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</si>
  <si>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</si>
  <si>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</si>
  <si>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</si>
  <si>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</si>
  <si>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</si>
  <si>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</si>
  <si>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</si>
  <si>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</si>
  <si>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</si>
  <si>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</si>
  <si>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</si>
  <si>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</si>
  <si>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</si>
  <si>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</si>
  <si>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</si>
  <si>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</si>
  <si>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</si>
  <si>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</si>
  <si>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</si>
  <si>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</si>
  <si>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</si>
  <si>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</si>
  <si>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</si>
  <si>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</si>
  <si>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</si>
  <si>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</si>
  <si>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</si>
  <si>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</si>
  <si>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</si>
  <si>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</si>
  <si>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</si>
  <si>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</si>
  <si>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</si>
  <si>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</si>
  <si>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</si>
  <si>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</si>
  <si>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</si>
  <si>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</si>
  <si>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</si>
  <si>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</si>
  <si>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</si>
  <si>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</si>
  <si>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</si>
  <si>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</si>
  <si>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</si>
  <si>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</si>
  <si>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</si>
  <si>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</si>
  <si>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</si>
  <si>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</si>
  <si>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</si>
  <si>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</si>
  <si>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</si>
  <si>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</si>
  <si>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</si>
  <si>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</si>
  <si>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</si>
  <si>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</si>
  <si>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</si>
  <si>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</si>
  <si>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</si>
  <si>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</si>
  <si>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</si>
  <si>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</si>
  <si>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</si>
  <si>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</si>
  <si>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</si>
  <si>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</si>
  <si>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</si>
  <si>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</si>
  <si>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</si>
  <si>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</si>
  <si>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</si>
  <si>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</si>
  <si>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</si>
  <si>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</si>
  <si>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</si>
  <si>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</si>
  <si>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</si>
  <si>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</si>
  <si>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</si>
  <si>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</si>
  <si>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</si>
  <si>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</si>
  <si>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</si>
  <si>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</si>
  <si>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</si>
  <si>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</si>
  <si>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</si>
  <si>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</si>
  <si>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</si>
  <si>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</si>
  <si>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</si>
  <si>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</si>
  <si>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</si>
  <si>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</si>
  <si>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</si>
  <si>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</si>
  <si>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</si>
  <si>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</si>
  <si>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</si>
  <si>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</si>
  <si>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</si>
  <si>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</si>
  <si>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</si>
  <si>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</si>
  <si>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</si>
  <si>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</si>
  <si>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</si>
  <si>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</si>
  <si>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</si>
  <si>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</si>
  <si>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</si>
  <si>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</si>
  <si>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</si>
  <si>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</si>
  <si>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</si>
  <si>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</si>
  <si>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</si>
  <si>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</si>
  <si>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</si>
  <si>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</si>
  <si>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</si>
  <si>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</si>
  <si>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</si>
  <si>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</si>
  <si>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</si>
  <si>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</si>
  <si>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</si>
  <si>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</si>
  <si>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</si>
  <si>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</si>
  <si>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</si>
  <si>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</si>
  <si>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</si>
  <si>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</si>
  <si>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</si>
  <si>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</si>
  <si>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</si>
  <si>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</si>
  <si>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</si>
  <si>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</si>
  <si>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</si>
  <si>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</si>
  <si>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</si>
  <si>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</si>
  <si>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</si>
  <si>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</si>
  <si>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</si>
  <si>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</si>
  <si>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</si>
  <si>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</si>
  <si>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</si>
  <si>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</si>
  <si>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</si>
  <si>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</si>
  <si>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</si>
  <si>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</si>
  <si>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</si>
  <si>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</si>
  <si>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</si>
  <si>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</si>
  <si>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</si>
  <si>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</si>
  <si>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</si>
  <si>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</si>
  <si>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</si>
  <si>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</si>
  <si>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</si>
  <si>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</si>
  <si>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</si>
  <si>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</si>
  <si>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</si>
  <si>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</si>
  <si>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</si>
  <si>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</si>
  <si>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</si>
  <si>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</si>
  <si>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</si>
  <si>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</si>
  <si>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</si>
  <si>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</si>
  <si>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</si>
  <si>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</si>
  <si>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</si>
  <si>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</si>
  <si>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</si>
  <si>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</si>
  <si>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</si>
  <si>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</si>
  <si>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</si>
  <si>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</si>
  <si>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</si>
  <si>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</si>
  <si>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</si>
  <si>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</si>
  <si>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</si>
  <si>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</si>
  <si>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</si>
  <si>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</si>
  <si>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</si>
  <si>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</si>
  <si>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</si>
  <si>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</si>
  <si>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</si>
  <si>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</si>
  <si>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</si>
  <si>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</si>
  <si>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</si>
  <si>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</si>
  <si>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</si>
  <si>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</si>
  <si>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</si>
  <si>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</si>
  <si>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</si>
  <si>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</si>
  <si>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</si>
  <si>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</si>
  <si>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</si>
  <si>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</si>
  <si>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</si>
  <si>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</si>
  <si>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</si>
  <si>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</si>
  <si>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</si>
  <si>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</si>
  <si>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</si>
  <si>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</si>
  <si>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</si>
  <si>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</si>
  <si>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</si>
  <si>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</si>
  <si>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</si>
  <si>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</si>
  <si>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</si>
  <si>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</si>
  <si>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</si>
  <si>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</si>
  <si>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</si>
  <si>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</si>
  <si>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</si>
  <si>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</si>
  <si>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</si>
  <si>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</si>
  <si>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</si>
  <si>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</si>
  <si>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</si>
  <si>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</si>
  <si>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</si>
  <si>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</si>
  <si>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</si>
  <si>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</si>
  <si>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</si>
  <si>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</si>
  <si>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</si>
  <si>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</si>
  <si>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</si>
  <si>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</si>
  <si>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</si>
  <si>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</si>
  <si>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</si>
  <si>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</si>
  <si>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</si>
  <si>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</si>
  <si>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</si>
  <si>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</si>
  <si>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</si>
  <si>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</si>
  <si>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</si>
  <si>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</si>
  <si>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</si>
  <si>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</si>
  <si>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</si>
  <si>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</si>
  <si>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</si>
  <si>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</si>
  <si>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</si>
  <si>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</si>
  <si>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</si>
  <si>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</si>
  <si>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</si>
  <si>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</si>
  <si>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</si>
  <si>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</si>
  <si>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</si>
  <si>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</si>
  <si>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</si>
  <si>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</si>
  <si>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</si>
  <si>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</si>
  <si>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</si>
  <si>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</si>
  <si>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</si>
  <si>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</si>
  <si>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</si>
  <si>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</si>
  <si>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</si>
  <si>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</si>
  <si>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</si>
  <si>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</si>
  <si>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</si>
  <si>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</si>
  <si>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</si>
  <si>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</si>
  <si>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</si>
  <si>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</si>
  <si>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</si>
  <si>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</si>
  <si>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</si>
  <si>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</si>
  <si>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</si>
  <si>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</si>
  <si>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</si>
  <si>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</si>
  <si>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</si>
  <si>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</si>
  <si>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</si>
  <si>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</si>
  <si>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</si>
  <si>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</si>
  <si>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</si>
  <si>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</si>
  <si>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</si>
  <si>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</si>
  <si>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</si>
  <si>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</si>
  <si>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</si>
  <si>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</si>
  <si>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</si>
  <si>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</si>
  <si>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</si>
  <si>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</si>
  <si>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</si>
  <si>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</si>
  <si>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</si>
  <si>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</si>
  <si>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</si>
  <si>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</si>
  <si>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</si>
  <si>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</si>
  <si>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</si>
  <si>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</si>
  <si>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</si>
  <si>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</si>
  <si>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</si>
  <si>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</si>
  <si>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</si>
  <si>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</si>
  <si>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</si>
  <si>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</si>
  <si>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</si>
  <si>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</si>
  <si>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</si>
  <si>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</si>
  <si>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</si>
  <si>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</si>
  <si>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</si>
  <si>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</si>
  <si>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</si>
  <si>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</si>
  <si>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</si>
  <si>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</si>
  <si>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</si>
  <si>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</si>
  <si>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</si>
  <si>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</si>
  <si>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</si>
  <si>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</si>
  <si>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</si>
  <si>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</si>
  <si>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</si>
  <si>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</si>
  <si>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</si>
  <si>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</si>
  <si>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</si>
  <si>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</si>
  <si>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</si>
  <si>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</si>
  <si>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</si>
  <si>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</si>
  <si>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</si>
  <si>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</si>
  <si>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</si>
  <si>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</si>
  <si>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</si>
  <si>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</si>
  <si>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</si>
  <si>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</si>
  <si>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</si>
  <si>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</si>
  <si>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</si>
  <si>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</si>
  <si>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</si>
  <si>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</si>
  <si>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</si>
  <si>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</si>
  <si>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</si>
  <si>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</si>
  <si>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</si>
  <si>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</si>
  <si>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</si>
  <si>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</si>
  <si>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</si>
  <si>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</si>
  <si>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</si>
  <si>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</si>
  <si>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</si>
  <si>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</si>
  <si>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</si>
  <si>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</si>
  <si>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</si>
  <si>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</si>
  <si>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</si>
  <si>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</si>
  <si>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</si>
  <si>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</si>
  <si>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</si>
  <si>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</si>
  <si>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</si>
  <si>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</si>
  <si>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</si>
  <si>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</si>
  <si>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</si>
  <si>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</si>
  <si>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</si>
  <si>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</si>
  <si>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</si>
  <si>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</si>
  <si>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</si>
  <si>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</si>
  <si>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</si>
  <si>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</si>
  <si>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</si>
  <si>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</si>
  <si>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</si>
  <si>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</si>
  <si>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</si>
  <si>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</si>
  <si>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</si>
  <si>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</si>
  <si>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</si>
  <si>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</si>
  <si>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</si>
  <si>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</si>
  <si>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</si>
  <si>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</si>
  <si>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</si>
  <si>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</si>
  <si>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</si>
  <si>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</si>
  <si>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</si>
  <si>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</si>
  <si>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</si>
  <si>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</si>
  <si>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</si>
  <si>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</si>
  <si>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</si>
  <si>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</si>
  <si>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</si>
  <si>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</si>
  <si>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</si>
  <si>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</si>
  <si>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</si>
  <si>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</si>
  <si>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</si>
  <si>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</si>
  <si>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</si>
  <si>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</si>
  <si>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</si>
  <si>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</si>
  <si>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</si>
  <si>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</si>
  <si>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</si>
  <si>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</si>
  <si>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</si>
  <si>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</si>
  <si>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</si>
  <si>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</si>
  <si>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</si>
  <si>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</si>
  <si>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</si>
  <si>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</si>
  <si>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</si>
  <si>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</si>
  <si>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</si>
  <si>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</si>
  <si>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</si>
  <si>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</si>
  <si>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</si>
  <si>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</si>
  <si>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</si>
  <si>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</si>
  <si>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</si>
  <si>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</si>
  <si>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</si>
  <si>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</si>
  <si>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</si>
  <si>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</si>
  <si>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</si>
  <si>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</si>
  <si>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</si>
  <si>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</si>
  <si>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</si>
  <si>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</si>
  <si>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</si>
  <si>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</si>
  <si>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</si>
  <si>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</si>
  <si>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</si>
  <si>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</si>
  <si>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</si>
  <si>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</si>
  <si>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</si>
  <si>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</si>
  <si>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</si>
  <si>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</si>
  <si>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</si>
  <si>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</si>
  <si>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</si>
  <si>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</si>
  <si>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</si>
  <si>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</si>
  <si>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</si>
  <si>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</si>
  <si>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</si>
  <si>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</si>
  <si>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</si>
  <si>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</si>
  <si>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</si>
  <si>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</si>
  <si>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</si>
  <si>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</si>
  <si>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</si>
  <si>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</si>
  <si>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</si>
  <si>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</si>
  <si>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</si>
  <si>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</si>
  <si>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</si>
  <si>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</si>
  <si>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</si>
  <si>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</si>
  <si>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</si>
  <si>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</si>
  <si>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</si>
  <si>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</si>
  <si>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</si>
  <si>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</si>
  <si>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</si>
  <si>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</si>
  <si>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</si>
  <si>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</si>
  <si>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</si>
  <si>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</si>
  <si>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</si>
  <si>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</si>
  <si>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</si>
  <si>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</si>
  <si>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</si>
  <si>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</si>
  <si>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</si>
  <si>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</si>
  <si>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</si>
  <si>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</si>
  <si>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</si>
  <si>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</si>
  <si>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</si>
  <si>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</si>
  <si>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</si>
  <si>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</si>
  <si>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</si>
  <si>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</si>
  <si>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</si>
  <si>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</si>
  <si>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</si>
  <si>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</si>
  <si>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</si>
  <si>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</si>
  <si>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</si>
  <si>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</si>
  <si>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</si>
  <si>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</si>
  <si>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</si>
  <si>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</si>
  <si>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</si>
  <si>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</si>
  <si>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</si>
  <si>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</si>
  <si>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</si>
  <si>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</si>
  <si>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</si>
  <si>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</si>
  <si>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</si>
  <si>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</si>
  <si>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</si>
  <si>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</si>
  <si>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</si>
  <si>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</si>
  <si>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</si>
  <si>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</si>
  <si>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</si>
  <si>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</si>
  <si>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</si>
  <si>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</si>
  <si>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</si>
  <si>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</si>
  <si>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</si>
  <si>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</si>
  <si>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</si>
  <si>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</si>
  <si>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</si>
  <si>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</si>
  <si>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</si>
  <si>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</si>
  <si>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</si>
  <si>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</si>
  <si>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</si>
  <si>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</si>
  <si>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</si>
  <si>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</si>
  <si>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</si>
  <si>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</si>
  <si>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</si>
  <si>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</si>
  <si>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</si>
  <si>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</si>
  <si>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</si>
  <si>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</si>
  <si>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</si>
  <si>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</si>
  <si>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</si>
  <si>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</si>
  <si>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</si>
  <si>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</si>
  <si>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</si>
  <si>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</si>
  <si>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</si>
  <si>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</si>
  <si>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</si>
  <si>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</si>
  <si>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</si>
  <si>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</si>
  <si>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</si>
  <si>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</si>
  <si>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</si>
  <si>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</si>
  <si>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</si>
  <si>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</si>
  <si>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</si>
  <si>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</si>
  <si>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</si>
  <si>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</si>
  <si>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</si>
  <si>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</si>
  <si>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</si>
  <si>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</si>
  <si>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</si>
  <si>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</si>
  <si>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</si>
  <si>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</si>
  <si>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</si>
  <si>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</si>
  <si>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</si>
  <si>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</si>
  <si>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</si>
  <si>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</si>
  <si>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</si>
  <si>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</si>
  <si>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</si>
  <si>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</si>
  <si>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</si>
  <si>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</si>
  <si>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</si>
  <si>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</si>
  <si>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</si>
  <si>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</si>
  <si>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</si>
  <si>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</si>
  <si>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</si>
  <si>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</si>
  <si>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</si>
  <si>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</si>
  <si>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</si>
  <si>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</si>
  <si>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</si>
  <si>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</si>
  <si>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</si>
  <si>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</si>
  <si>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</si>
  <si>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</si>
  <si>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</si>
  <si>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</si>
  <si>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</si>
  <si>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</si>
  <si>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</si>
  <si>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</si>
  <si>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</si>
  <si>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</si>
  <si>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</si>
  <si>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</si>
  <si>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</si>
  <si>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</si>
  <si>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</si>
  <si>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</si>
  <si>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</si>
  <si>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</si>
  <si>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</si>
  <si>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</si>
  <si>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</si>
  <si>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</si>
  <si>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</si>
  <si>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</si>
  <si>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</si>
  <si>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</si>
  <si>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</si>
  <si>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</si>
  <si>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</si>
  <si>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</si>
  <si>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</si>
  <si>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</si>
  <si>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</si>
  <si>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</si>
  <si>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</si>
  <si>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</si>
  <si>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</si>
  <si>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</si>
  <si>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</si>
  <si>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</si>
  <si>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</si>
  <si>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</si>
  <si>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</si>
  <si>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</si>
  <si>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</si>
  <si>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</si>
  <si>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</si>
  <si>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</si>
  <si>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</si>
  <si>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</si>
  <si>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</si>
  <si>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</si>
  <si>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</si>
  <si>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</si>
  <si>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</si>
  <si>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</si>
  <si>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</si>
  <si>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</si>
  <si>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</si>
  <si>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</si>
  <si>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</si>
  <si>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</si>
  <si>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</si>
  <si>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</si>
  <si>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</si>
  <si>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</si>
  <si>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</si>
  <si>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</si>
  <si>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</si>
  <si>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</si>
  <si>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</si>
  <si>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</si>
  <si>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</si>
  <si>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</si>
  <si>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</si>
  <si>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</si>
  <si>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</si>
  <si>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</si>
  <si>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</si>
  <si>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</si>
  <si>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</si>
  <si>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</si>
  <si>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</si>
  <si>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</si>
  <si>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</si>
  <si>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</si>
  <si>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</si>
  <si>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</si>
  <si>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</si>
  <si>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</si>
  <si>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</si>
  <si>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</si>
  <si>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</si>
  <si>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</si>
  <si>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</si>
  <si>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</si>
  <si>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</si>
  <si>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</si>
  <si>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</si>
  <si>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</si>
  <si>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</si>
  <si>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</si>
  <si>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</si>
  <si>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</si>
  <si>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</si>
  <si>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</si>
  <si>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</si>
  <si>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</si>
  <si>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</si>
  <si>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</si>
  <si>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</si>
  <si>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</si>
  <si>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</si>
  <si>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</si>
  <si>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</si>
  <si>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</si>
  <si>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</si>
  <si>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</si>
  <si>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</si>
  <si>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</si>
  <si>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</si>
  <si>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</si>
  <si>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</si>
  <si>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</si>
  <si>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</si>
  <si>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</si>
  <si>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</si>
  <si>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</si>
  <si>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</si>
  <si>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</si>
  <si>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</si>
  <si>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</si>
  <si>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</si>
  <si>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</si>
  <si>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</si>
  <si>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</si>
  <si>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</si>
  <si>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</si>
  <si>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</si>
  <si>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</si>
  <si>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</si>
  <si>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</si>
  <si>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</si>
  <si>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</si>
  <si>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</si>
  <si>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</si>
  <si>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</si>
  <si>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</si>
  <si>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</si>
  <si>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</si>
  <si>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</si>
  <si>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</si>
  <si>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</si>
  <si>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</si>
  <si>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</si>
  <si>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</si>
  <si>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</si>
  <si>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</si>
  <si>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</si>
  <si>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</si>
  <si>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</si>
  <si>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</si>
  <si>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</si>
  <si>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</si>
  <si>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</si>
  <si>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</si>
  <si>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</si>
  <si>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</si>
  <si>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</si>
  <si>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</si>
  <si>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</si>
  <si>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</si>
  <si>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</si>
  <si>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</si>
  <si>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</si>
  <si>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</si>
  <si>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</si>
  <si>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</si>
  <si>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</si>
  <si>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</si>
  <si>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</si>
  <si>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</si>
  <si>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</si>
  <si>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</si>
  <si>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</si>
  <si>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</si>
  <si>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</si>
  <si>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</si>
  <si>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</si>
  <si>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</si>
  <si>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</si>
  <si>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</si>
  <si>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</si>
  <si>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</si>
  <si>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</si>
  <si>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</si>
  <si>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</si>
  <si>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</si>
  <si>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</si>
  <si>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</si>
  <si>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</si>
  <si>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</si>
  <si>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</si>
  <si>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</si>
  <si>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</si>
  <si>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</si>
  <si>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</si>
  <si>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</si>
  <si>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</si>
  <si>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</si>
  <si>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</si>
  <si>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</si>
  <si>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</si>
  <si>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</si>
  <si>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</si>
  <si>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</si>
  <si>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</si>
  <si>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</si>
  <si>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</si>
  <si>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</si>
  <si>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</si>
  <si>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</si>
  <si>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</si>
  <si>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</si>
  <si>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</si>
  <si>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</si>
  <si>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</si>
  <si>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</si>
  <si>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</si>
  <si>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</si>
  <si>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</si>
  <si>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</si>
  <si>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</si>
  <si>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</si>
  <si>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</si>
  <si>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</si>
  <si>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</si>
  <si>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</si>
  <si>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</si>
  <si>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</si>
  <si>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</si>
  <si>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</si>
  <si>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</si>
  <si>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</si>
  <si>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</si>
  <si>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</si>
  <si>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</si>
  <si>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</si>
  <si>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</si>
  <si>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</si>
  <si>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</si>
  <si>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</si>
  <si>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</si>
  <si>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</si>
  <si>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</si>
  <si>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</si>
  <si>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</si>
  <si>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</si>
  <si>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</si>
  <si>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</si>
  <si>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</si>
  <si>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</si>
  <si>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</si>
  <si>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</si>
  <si>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</si>
  <si>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</si>
  <si>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</si>
  <si>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</si>
  <si>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</si>
  <si>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</si>
  <si>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</si>
  <si>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</si>
  <si>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</si>
  <si>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</si>
  <si>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</si>
  <si>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</si>
  <si>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</si>
  <si>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</si>
  <si>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</si>
  <si>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</si>
  <si>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</si>
  <si>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</si>
  <si>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</si>
  <si>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</si>
  <si>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</si>
  <si>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</si>
  <si>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</si>
  <si>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</si>
  <si>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</si>
  <si>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</si>
  <si>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</si>
  <si>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</si>
  <si>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</si>
  <si>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</si>
  <si>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</si>
  <si>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</si>
  <si>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</si>
  <si>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</si>
  <si>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</si>
  <si>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</si>
  <si>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</si>
  <si>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</si>
  <si>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</si>
  <si>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</si>
  <si>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</si>
  <si>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</si>
  <si>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</si>
  <si>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</si>
  <si>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</si>
  <si>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</si>
  <si>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</si>
  <si>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</si>
  <si>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</si>
  <si>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</si>
  <si>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</si>
  <si>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</si>
  <si>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</si>
  <si>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</si>
  <si>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</si>
  <si>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</si>
  <si>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</si>
  <si>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</si>
  <si>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</si>
  <si>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</si>
  <si>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</si>
  <si>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</si>
  <si>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</si>
  <si>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</si>
  <si>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</si>
  <si>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</si>
  <si>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</si>
  <si>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</si>
  <si>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</si>
  <si>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</si>
  <si>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</si>
  <si>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</si>
  <si>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</si>
  <si>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</si>
  <si>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</si>
  <si>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</si>
  <si>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</si>
  <si>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</si>
  <si>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</si>
  <si>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</si>
  <si>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</si>
  <si>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</si>
  <si>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</si>
  <si>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</si>
  <si>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</si>
  <si>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</si>
  <si>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</si>
  <si>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</si>
  <si>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</si>
  <si>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</si>
  <si>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</si>
  <si>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</si>
  <si>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</si>
  <si>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</si>
  <si>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</si>
  <si>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</si>
  <si>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</si>
  <si>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</si>
  <si>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</si>
  <si>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</si>
  <si>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</si>
  <si>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</si>
  <si>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</si>
  <si>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</si>
  <si>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</si>
  <si>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</si>
  <si>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</si>
  <si>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</si>
  <si>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</si>
  <si>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</si>
  <si>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</si>
  <si>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</si>
  <si>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</si>
  <si>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</si>
  <si>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</si>
  <si>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</si>
  <si>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</si>
  <si>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</si>
  <si>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</si>
  <si>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</si>
  <si>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</si>
  <si>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</si>
  <si>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</si>
  <si>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</si>
  <si>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</si>
  <si>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</si>
  <si>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</si>
  <si>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</si>
  <si>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</si>
  <si>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</si>
  <si>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</si>
  <si>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</si>
  <si>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</si>
  <si>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</si>
  <si>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</si>
  <si>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</si>
  <si>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</si>
  <si>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</si>
  <si>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</si>
  <si>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</si>
  <si>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</si>
  <si>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</si>
  <si>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</si>
  <si>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</si>
  <si>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</si>
  <si>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</si>
  <si>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</si>
  <si>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</si>
  <si>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</si>
  <si>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</si>
  <si>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</si>
  <si>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</si>
  <si>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</si>
  <si>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</si>
  <si>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</si>
  <si>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</si>
  <si>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</si>
  <si>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</si>
  <si>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</si>
  <si>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</si>
  <si>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</si>
  <si>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</si>
  <si>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</si>
  <si>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</si>
  <si>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</si>
  <si>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</si>
  <si>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</si>
  <si>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</si>
  <si>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</si>
  <si>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</si>
  <si>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</si>
  <si>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</si>
  <si>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</si>
  <si>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</si>
  <si>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</si>
  <si>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</si>
  <si>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</si>
  <si>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</si>
  <si>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</si>
  <si>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</si>
  <si>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</si>
  <si>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</si>
  <si>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</si>
  <si>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</si>
  <si>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</si>
  <si>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</si>
  <si>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</si>
  <si>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</si>
  <si>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</si>
  <si>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</si>
  <si>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</si>
  <si>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</si>
  <si>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</si>
  <si>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</si>
  <si>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</si>
  <si>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</si>
  <si>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</si>
  <si>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</si>
  <si>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</si>
  <si>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</si>
  <si>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</si>
  <si>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</si>
  <si>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</si>
  <si>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</si>
  <si>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</si>
  <si>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</si>
  <si>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</si>
  <si>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</si>
  <si>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</si>
  <si>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</si>
  <si>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</si>
  <si>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</si>
  <si>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</si>
  <si>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</si>
  <si>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</si>
  <si>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</si>
  <si>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</si>
  <si>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</si>
  <si>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</si>
  <si>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</si>
  <si>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</si>
  <si>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</si>
  <si>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</si>
  <si>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</si>
  <si>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</si>
  <si>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</si>
  <si>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</si>
  <si>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</si>
  <si>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</si>
  <si>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</si>
  <si>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</si>
  <si>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</si>
  <si>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</si>
  <si>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</si>
  <si>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</si>
  <si>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</si>
  <si>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</si>
  <si>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</si>
  <si>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</si>
  <si>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</si>
  <si>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</si>
  <si>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</si>
  <si>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</si>
  <si>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</si>
  <si>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</si>
  <si>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</si>
  <si>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</si>
  <si>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</si>
  <si>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</si>
  <si>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</si>
  <si>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</si>
  <si>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</si>
  <si>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</si>
  <si>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</si>
  <si>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</si>
  <si>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</si>
  <si>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</si>
  <si>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</si>
  <si>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</si>
  <si>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</si>
  <si>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</si>
  <si>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</si>
  <si>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</si>
  <si>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</si>
  <si>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</si>
  <si>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</si>
  <si>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</si>
  <si>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</si>
  <si>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</si>
  <si>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</si>
  <si>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</si>
  <si>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</si>
  <si>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</si>
  <si>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</si>
  <si>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</si>
  <si>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</si>
  <si>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</si>
  <si>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</si>
  <si>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</si>
  <si>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</si>
  <si>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</si>
  <si>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</si>
  <si>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</si>
  <si>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</si>
  <si>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</si>
  <si>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</si>
  <si>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</si>
  <si>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</si>
  <si>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</si>
  <si>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</si>
  <si>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</si>
  <si>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</si>
  <si>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</si>
  <si>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</si>
  <si>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</si>
  <si>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</si>
  <si>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</si>
  <si>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</si>
  <si>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</si>
  <si>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</si>
  <si>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</si>
  <si>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</si>
  <si>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</si>
  <si>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</si>
  <si>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</si>
  <si>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</si>
  <si>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</si>
  <si>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</si>
  <si>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</si>
  <si>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</si>
  <si>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</si>
  <si>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</si>
  <si>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</si>
  <si>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</si>
  <si>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</si>
  <si>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</si>
  <si>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</si>
  <si>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</si>
  <si>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</si>
  <si>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</si>
  <si>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</si>
  <si>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</si>
  <si>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</si>
  <si>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</si>
  <si>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</si>
  <si>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</si>
  <si>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</si>
  <si>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</si>
  <si>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</si>
  <si>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</si>
  <si>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</si>
  <si>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</si>
  <si>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</si>
  <si>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</si>
  <si>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</si>
  <si>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</si>
  <si>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</si>
  <si>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</si>
  <si>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</si>
  <si>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</si>
  <si>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</si>
  <si>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</si>
  <si>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</si>
  <si>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</si>
  <si>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</si>
  <si>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</si>
  <si>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</si>
  <si>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</si>
  <si>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</si>
  <si>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</si>
  <si>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</si>
  <si>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</si>
  <si>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</si>
  <si>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</si>
  <si>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</si>
  <si>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</si>
  <si>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</si>
  <si>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</si>
  <si>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</si>
  <si>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</si>
  <si>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</si>
  <si>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</si>
  <si>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</si>
  <si>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</si>
  <si>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</si>
  <si>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</si>
  <si>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</si>
  <si>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</si>
  <si>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</si>
  <si>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</si>
  <si>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</si>
  <si>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</si>
  <si>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</si>
  <si>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</si>
  <si>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</si>
  <si>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</si>
  <si>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</si>
  <si>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</si>
  <si>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</si>
  <si>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</si>
  <si>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</si>
  <si>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</si>
  <si>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</si>
  <si>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</si>
  <si>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</si>
  <si>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</si>
  <si>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</si>
  <si>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</si>
  <si>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</si>
  <si>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</si>
  <si>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</si>
  <si>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</si>
  <si>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</si>
  <si>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</si>
  <si>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</si>
  <si>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</si>
  <si>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</si>
  <si>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</si>
  <si>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</si>
  <si>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</si>
  <si>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</si>
  <si>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</si>
  <si>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</si>
  <si>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</si>
  <si>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</si>
  <si>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</si>
  <si>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</si>
  <si>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</si>
  <si>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</si>
  <si>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</si>
  <si>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</si>
  <si>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</si>
  <si>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</si>
  <si>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</si>
  <si>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</si>
  <si>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</si>
  <si>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</si>
  <si>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</si>
  <si>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</si>
  <si>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</si>
  <si>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</si>
  <si>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</si>
  <si>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</si>
  <si>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</si>
  <si>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</si>
  <si>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</si>
  <si>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</si>
  <si>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</si>
  <si>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</si>
  <si>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</si>
  <si>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</si>
  <si>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</si>
  <si>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</si>
  <si>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</si>
  <si>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</si>
  <si>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</si>
  <si>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</si>
  <si>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</si>
  <si>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</si>
  <si>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</si>
  <si>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</si>
  <si>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</si>
  <si>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</si>
  <si>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</si>
  <si>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</si>
  <si>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</si>
  <si>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</si>
  <si>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</si>
  <si>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</si>
  <si>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</si>
  <si>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</si>
  <si>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</si>
  <si>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</si>
  <si>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</si>
  <si>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</si>
  <si>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</si>
  <si>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</si>
  <si>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</si>
  <si>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</si>
  <si>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</si>
  <si>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</si>
  <si>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</si>
  <si>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</si>
  <si>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</si>
  <si>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</si>
  <si>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</si>
  <si>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</si>
  <si>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</si>
  <si>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</si>
  <si>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</si>
  <si>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</si>
  <si>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</si>
  <si>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</si>
  <si>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</si>
  <si>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</si>
  <si>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</si>
  <si>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</si>
  <si>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</si>
  <si>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</si>
  <si>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</si>
  <si>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</si>
  <si>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</si>
  <si>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</si>
  <si>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</si>
  <si>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</si>
  <si>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</si>
  <si>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</si>
  <si>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</si>
  <si>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</si>
  <si>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</si>
  <si>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</si>
  <si>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</si>
  <si>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</si>
  <si>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</si>
  <si>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</si>
  <si>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</si>
  <si>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</si>
  <si>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</si>
  <si>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</si>
  <si>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</si>
  <si>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</si>
  <si>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</si>
  <si>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</si>
  <si>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</si>
  <si>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</si>
  <si>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</si>
  <si>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</si>
  <si>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</si>
  <si>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</si>
  <si>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</si>
  <si>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</si>
  <si>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</si>
  <si>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</si>
  <si>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</si>
  <si>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</si>
  <si>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</si>
  <si>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</si>
  <si>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</si>
  <si>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</si>
  <si>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</si>
  <si>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</si>
  <si>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</si>
  <si>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</si>
  <si>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</si>
  <si>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</si>
  <si>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</si>
  <si>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</si>
  <si>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</si>
  <si>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</si>
  <si>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</si>
  <si>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</si>
  <si>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</si>
  <si>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</si>
  <si>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</si>
  <si>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</si>
  <si>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</si>
  <si>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</si>
  <si>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</si>
  <si>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</si>
  <si>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</si>
  <si>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</si>
  <si>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</si>
  <si>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</si>
  <si>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</si>
  <si>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</si>
  <si>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</si>
  <si>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</si>
  <si>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</si>
  <si>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</si>
  <si>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</si>
  <si>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</si>
  <si>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</si>
  <si>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</si>
  <si>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</si>
  <si>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</si>
  <si>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</si>
  <si>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</si>
  <si>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</si>
  <si>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</si>
  <si>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</si>
  <si>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</si>
  <si>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</si>
  <si>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</si>
  <si>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</si>
  <si>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</si>
  <si>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</si>
  <si>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</si>
  <si>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</si>
  <si>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</si>
  <si>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</si>
  <si>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</si>
  <si>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</si>
  <si>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</si>
  <si>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</si>
  <si>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</si>
  <si>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</si>
  <si>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</si>
  <si>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</si>
  <si>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</si>
  <si>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</si>
  <si>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</si>
  <si>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</si>
  <si>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</si>
  <si>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</si>
  <si>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</si>
  <si>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</si>
  <si>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</si>
  <si>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</si>
  <si>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</si>
  <si>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</si>
  <si>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</si>
  <si>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</si>
  <si>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</si>
  <si>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</si>
  <si>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</si>
  <si>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</si>
  <si>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</si>
  <si>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</si>
  <si>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</si>
  <si>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</si>
  <si>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</si>
  <si>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</si>
  <si>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</si>
  <si>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</si>
  <si>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</si>
  <si>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</si>
  <si>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</si>
  <si>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</si>
  <si>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</si>
  <si>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</si>
  <si>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</si>
  <si>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</si>
  <si>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</si>
  <si>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</si>
  <si>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</si>
  <si>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</si>
  <si>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</si>
  <si>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</si>
  <si>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</si>
  <si>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</si>
  <si>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</si>
  <si>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</si>
  <si>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</si>
  <si>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</si>
  <si>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</si>
  <si>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</si>
  <si>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</si>
  <si>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</si>
  <si>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</si>
  <si>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</si>
  <si>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</si>
  <si>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</si>
  <si>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</si>
  <si>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</si>
  <si>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</si>
  <si>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</si>
  <si>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</si>
  <si>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</si>
  <si>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</si>
  <si>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</si>
  <si>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</si>
  <si>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</si>
  <si>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</si>
  <si>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</si>
  <si>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</si>
  <si>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</si>
  <si>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</si>
  <si>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</si>
  <si>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</si>
  <si>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</si>
  <si>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</si>
  <si>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</si>
  <si>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</si>
  <si>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</si>
  <si>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</si>
  <si>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</si>
  <si>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</si>
  <si>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</si>
  <si>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</si>
  <si>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</si>
  <si>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</si>
  <si>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</si>
  <si>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</si>
  <si>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</si>
  <si>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</si>
  <si>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</si>
  <si>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</si>
  <si>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</si>
  <si>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</si>
  <si>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</si>
  <si>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</si>
  <si>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</si>
  <si>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</si>
  <si>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</si>
  <si>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</si>
  <si>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</si>
  <si>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</si>
  <si>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</si>
  <si>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</si>
  <si>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</si>
  <si>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</si>
  <si>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</si>
  <si>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</si>
  <si>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</si>
  <si>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</si>
  <si>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</si>
  <si>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</si>
  <si>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</si>
  <si>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</si>
  <si>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</si>
  <si>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</si>
  <si>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</si>
  <si>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</si>
  <si>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</si>
  <si>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</si>
  <si>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</si>
  <si>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</si>
  <si>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</si>
  <si>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</si>
  <si>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</si>
  <si>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</si>
  <si>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</si>
  <si>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</si>
  <si>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</si>
  <si>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</si>
  <si>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</si>
  <si>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</si>
  <si>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</si>
  <si>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</si>
  <si>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</si>
  <si>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</si>
  <si>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</si>
  <si>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</si>
  <si>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</si>
  <si>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</si>
  <si>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</si>
  <si>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</si>
  <si>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</si>
  <si>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</si>
  <si>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</si>
  <si>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</si>
  <si>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</si>
  <si>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</si>
  <si>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</si>
  <si>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</si>
  <si>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</si>
  <si>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</si>
  <si>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</si>
  <si>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</si>
  <si>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</si>
  <si>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</si>
  <si>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</si>
  <si>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</si>
  <si>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</si>
  <si>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</si>
  <si>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</si>
  <si>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</si>
  <si>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</si>
  <si>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</si>
  <si>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</si>
  <si>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</si>
  <si>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</si>
  <si>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</si>
  <si>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</si>
  <si>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</si>
  <si>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</si>
  <si>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</si>
  <si>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</si>
  <si>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</si>
  <si>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</si>
  <si>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</si>
  <si>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</si>
  <si>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</si>
  <si>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</si>
  <si>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</si>
  <si>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</si>
  <si>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</si>
  <si>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</si>
  <si>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</si>
  <si>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</si>
  <si>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</si>
  <si>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</si>
  <si>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</si>
  <si>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</si>
  <si>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</si>
  <si>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</si>
  <si>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</si>
  <si>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</si>
  <si>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</si>
  <si>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</si>
  <si>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</si>
  <si>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</si>
  <si>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</si>
  <si>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</si>
  <si>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</si>
  <si>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</si>
  <si>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</si>
  <si>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</si>
  <si>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</si>
  <si>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</si>
  <si>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</si>
  <si>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</si>
  <si>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</si>
  <si>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</si>
  <si>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</si>
  <si>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</si>
  <si>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</si>
  <si>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</si>
  <si>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</si>
  <si>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</si>
  <si>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</si>
  <si>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</si>
  <si>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</si>
  <si>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</si>
  <si>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</si>
  <si>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</si>
  <si>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</si>
  <si>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</si>
  <si>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</si>
  <si>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</si>
  <si>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</si>
  <si>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</si>
  <si>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</si>
  <si>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</si>
  <si>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</si>
  <si>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</si>
  <si>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</si>
  <si>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</si>
  <si>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</si>
  <si>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</si>
  <si>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</si>
  <si>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</si>
  <si>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</si>
  <si>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</si>
  <si>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</si>
  <si>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</si>
  <si>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</si>
  <si>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</si>
  <si>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</si>
  <si>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</si>
  <si>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</si>
  <si>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</si>
  <si>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</si>
  <si>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</si>
  <si>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</si>
  <si>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</si>
  <si>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</si>
  <si>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</si>
  <si>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</si>
  <si>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</si>
  <si>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</si>
  <si>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</si>
  <si>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</si>
  <si>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</si>
  <si>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</si>
  <si>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</si>
  <si>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</si>
  <si>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</si>
  <si>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</si>
  <si>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</si>
  <si>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</si>
  <si>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</si>
  <si>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</si>
  <si>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</si>
  <si>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</si>
  <si>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</si>
  <si>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</si>
  <si>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</si>
  <si>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</si>
  <si>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</si>
  <si>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</si>
  <si>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</si>
  <si>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</si>
  <si>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</si>
  <si>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</si>
  <si>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</si>
  <si>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</si>
  <si>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</si>
  <si>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</si>
  <si>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</si>
  <si>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</si>
  <si>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</si>
  <si>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</si>
  <si>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</si>
  <si>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</si>
  <si>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</si>
  <si>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</si>
  <si>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</si>
  <si>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</si>
  <si>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</si>
  <si>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</si>
  <si>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</si>
  <si>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</si>
  <si>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</si>
  <si>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</si>
  <si>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</si>
  <si>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</si>
  <si>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</si>
  <si>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</si>
  <si>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</si>
  <si>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</si>
  <si>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</si>
  <si>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</si>
  <si>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</si>
  <si>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</si>
  <si>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</si>
  <si>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</si>
  <si>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</si>
  <si>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</si>
  <si>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</si>
  <si>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</si>
  <si>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</si>
  <si>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</si>
  <si>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</si>
  <si>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</si>
  <si>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</si>
  <si>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</si>
  <si>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</si>
  <si>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</si>
  <si>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</si>
  <si>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</si>
  <si>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</si>
  <si>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</si>
  <si>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</si>
  <si>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</si>
  <si>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</si>
  <si>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</si>
  <si>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</si>
  <si>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</si>
  <si>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</si>
  <si>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</si>
  <si>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</si>
  <si>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</si>
  <si>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</si>
  <si>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</si>
  <si>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</si>
  <si>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</si>
  <si>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</si>
  <si>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</si>
  <si>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</si>
  <si>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</si>
  <si>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</si>
  <si>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</si>
  <si>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</si>
  <si>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</si>
  <si>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</si>
  <si>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</si>
  <si>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</si>
  <si>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</si>
  <si>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</si>
  <si>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</si>
  <si>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</si>
  <si>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</si>
  <si>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</si>
  <si>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</si>
  <si>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</si>
  <si>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</si>
  <si>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</si>
  <si>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</si>
  <si>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</si>
  <si>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</si>
  <si>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</si>
  <si>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</si>
  <si>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</si>
  <si>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</si>
  <si>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</si>
  <si>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</si>
  <si>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</si>
  <si>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</si>
  <si>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</si>
  <si>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</si>
  <si>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</si>
  <si>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</si>
  <si>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</si>
  <si>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</si>
  <si>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</si>
  <si>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</si>
  <si>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</si>
  <si>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</si>
  <si>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</si>
  <si>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</si>
  <si>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</si>
  <si>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</si>
  <si>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</si>
  <si>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</si>
  <si>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</si>
  <si>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</si>
  <si>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</si>
  <si>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</si>
  <si>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</si>
  <si>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</si>
  <si>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</si>
  <si>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</si>
  <si>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</si>
  <si>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</si>
  <si>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</si>
  <si>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</si>
  <si>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</si>
  <si>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</si>
  <si>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</si>
  <si>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</si>
  <si>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</si>
  <si>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</si>
  <si>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</si>
  <si>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</si>
  <si>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</si>
  <si>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</si>
  <si>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</si>
  <si>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</si>
  <si>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</si>
  <si>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</si>
  <si>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</si>
  <si>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</si>
  <si>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</si>
  <si>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</si>
  <si>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</si>
  <si>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</si>
  <si>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</si>
  <si>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</si>
  <si>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</si>
  <si>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</si>
  <si>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</si>
  <si>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</si>
  <si>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</si>
  <si>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</si>
  <si>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</si>
  <si>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</si>
  <si>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</si>
  <si>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</si>
  <si>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</si>
  <si>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</si>
  <si>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</si>
  <si>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</si>
  <si>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</si>
  <si>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</si>
  <si>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</si>
  <si>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</si>
  <si>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</si>
  <si>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</si>
  <si>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</si>
  <si>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</si>
  <si>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</si>
  <si>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</si>
  <si>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</si>
  <si>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</si>
  <si>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</si>
  <si>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</si>
  <si>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</si>
  <si>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</si>
  <si>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</si>
  <si>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</si>
  <si>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</si>
  <si>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</si>
  <si>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</si>
  <si>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</si>
  <si>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</si>
  <si>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</si>
  <si>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</si>
  <si>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</si>
  <si>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</si>
  <si>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</si>
  <si>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</si>
  <si>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</si>
  <si>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</si>
  <si>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</si>
  <si>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</si>
  <si>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</si>
  <si>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</si>
  <si>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</si>
  <si>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</si>
  <si>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</si>
  <si>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</si>
  <si>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</si>
  <si>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</si>
  <si>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</si>
  <si>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</si>
  <si>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</si>
  <si>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</si>
  <si>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</si>
  <si>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</si>
  <si>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</si>
  <si>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</si>
  <si>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</si>
  <si>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</si>
  <si>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</si>
  <si>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</si>
  <si>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</si>
  <si>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</si>
  <si>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</si>
  <si>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</si>
  <si>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</si>
  <si>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</si>
  <si>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</si>
  <si>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</si>
  <si>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</si>
  <si>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</si>
  <si>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</si>
  <si>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</si>
  <si>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</si>
  <si>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</si>
  <si>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</si>
  <si>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</si>
  <si>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</si>
  <si>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</si>
  <si>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</si>
  <si>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</si>
  <si>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</si>
  <si>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</si>
  <si>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</si>
  <si>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</si>
  <si>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</si>
  <si>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</si>
  <si>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</si>
  <si>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</si>
  <si>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</si>
  <si>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</si>
  <si>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</si>
  <si>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</si>
  <si>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</si>
  <si>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</si>
  <si>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</si>
  <si>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</si>
  <si>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</si>
  <si>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</si>
  <si>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</si>
  <si>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</si>
  <si>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</si>
  <si>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</si>
  <si>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</si>
  <si>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</si>
  <si>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</si>
  <si>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</si>
  <si>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</si>
  <si>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</si>
  <si>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</si>
  <si>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</si>
  <si>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</si>
  <si>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</si>
  <si>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</si>
  <si>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</si>
  <si>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</si>
  <si>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</si>
  <si>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</si>
  <si>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</si>
  <si>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</si>
  <si>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</si>
  <si>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</si>
  <si>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</si>
  <si>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</si>
  <si>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</si>
  <si>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</si>
  <si>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</si>
  <si>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</si>
  <si>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</si>
  <si>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</si>
  <si>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</si>
  <si>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</si>
  <si>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</si>
  <si>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</si>
  <si>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</si>
  <si>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</si>
  <si>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</si>
  <si>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</si>
  <si>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</si>
  <si>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</si>
  <si>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</si>
  <si>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</si>
  <si>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</si>
  <si>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</si>
  <si>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</si>
  <si>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</si>
  <si>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</si>
  <si>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</si>
  <si>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</si>
  <si>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</si>
  <si>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</si>
  <si>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</si>
  <si>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</si>
  <si>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</si>
  <si>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</si>
  <si>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</si>
  <si>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</si>
  <si>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</si>
  <si>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</si>
  <si>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</si>
  <si>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</si>
  <si>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</si>
  <si>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</si>
  <si>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</si>
  <si>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</si>
  <si>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</si>
  <si>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</si>
  <si>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</si>
  <si>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</si>
  <si>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</si>
  <si>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</si>
  <si>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</si>
  <si>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</si>
  <si>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</si>
  <si>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</si>
  <si>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</si>
  <si>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</si>
  <si>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</si>
  <si>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</si>
  <si>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</si>
  <si>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</si>
  <si>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</si>
  <si>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</si>
  <si>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</si>
  <si>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</si>
  <si>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</si>
  <si>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</si>
  <si>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</si>
  <si>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</si>
  <si>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</si>
  <si>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</si>
  <si>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</si>
  <si>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</si>
  <si>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</si>
  <si>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</si>
  <si>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</si>
  <si>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</si>
  <si>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</si>
  <si>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</si>
  <si>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</si>
  <si>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</si>
  <si>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</si>
  <si>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</si>
  <si>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</si>
  <si>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</si>
  <si>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</si>
  <si>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</si>
  <si>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</si>
  <si>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</si>
  <si>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</si>
  <si>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</si>
  <si>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</si>
  <si>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</si>
  <si>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</si>
  <si>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</si>
  <si>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</si>
  <si>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</si>
  <si>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</si>
  <si>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</si>
  <si>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</si>
  <si>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</si>
  <si>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</si>
  <si>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</si>
  <si>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</si>
  <si>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</si>
  <si>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</si>
  <si>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</si>
  <si>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</si>
  <si>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</si>
  <si>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</si>
  <si>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</si>
  <si>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</si>
  <si>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</si>
  <si>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</si>
  <si>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</si>
  <si>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</si>
  <si>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</si>
  <si>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</si>
  <si>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</si>
  <si>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</si>
  <si>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</si>
  <si>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</si>
  <si>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</si>
  <si>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</si>
  <si>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</si>
  <si>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</si>
  <si>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</si>
  <si>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</si>
  <si>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</si>
  <si>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</si>
  <si>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</si>
  <si>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</si>
  <si>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</si>
  <si>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</si>
  <si>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</si>
  <si>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</si>
  <si>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</si>
  <si>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</si>
  <si>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</si>
  <si>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</si>
  <si>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</si>
  <si>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</si>
  <si>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</si>
  <si>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</si>
  <si>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</si>
  <si>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</si>
  <si>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</si>
  <si>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</si>
  <si>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</si>
  <si>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</si>
  <si>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</si>
  <si>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</si>
  <si>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</si>
  <si>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</si>
  <si>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</si>
  <si>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</si>
  <si>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</si>
  <si>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</si>
  <si>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</si>
  <si>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</si>
  <si>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</si>
  <si>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</si>
  <si>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</si>
  <si>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</si>
  <si>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</si>
  <si>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</si>
  <si>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</si>
  <si>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</si>
  <si>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</si>
  <si>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</si>
  <si>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</si>
  <si>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</si>
  <si>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</si>
  <si>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</si>
  <si>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</si>
  <si>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</si>
  <si>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</si>
  <si>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</si>
  <si>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</si>
  <si>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</si>
  <si>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</si>
  <si>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</si>
  <si>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</si>
  <si>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</si>
  <si>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</si>
  <si>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</si>
  <si>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</si>
  <si>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</si>
  <si>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</si>
  <si>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</si>
  <si>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</si>
  <si>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</si>
  <si>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</si>
  <si>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</si>
  <si>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</si>
  <si>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</si>
  <si>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</si>
  <si>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</si>
  <si>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</si>
  <si>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</si>
  <si>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</si>
  <si>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</si>
  <si>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</si>
  <si>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</si>
  <si>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</si>
  <si>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</si>
  <si>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</si>
  <si>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</si>
  <si>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</si>
  <si>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</si>
  <si>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</si>
  <si>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</si>
  <si>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</si>
  <si>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</si>
  <si>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</si>
  <si>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</si>
  <si>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</si>
  <si>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</si>
  <si>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</si>
  <si>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</si>
  <si>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</si>
  <si>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</si>
  <si>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</si>
  <si>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</si>
  <si>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</si>
  <si>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</si>
  <si>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</si>
  <si>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</si>
  <si>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</si>
  <si>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</si>
  <si>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</si>
  <si>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</si>
  <si>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</si>
  <si>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</si>
  <si>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</si>
  <si>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</si>
  <si>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</si>
  <si>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</si>
  <si>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</si>
  <si>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</si>
  <si>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</si>
  <si>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</si>
  <si>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</si>
  <si>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</si>
  <si>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</si>
  <si>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</si>
  <si>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</si>
  <si>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</si>
  <si>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</si>
  <si>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</si>
  <si>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</si>
  <si>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</si>
  <si>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</si>
  <si>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</si>
  <si>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</si>
  <si>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</si>
  <si>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</si>
  <si>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</si>
  <si>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</si>
  <si>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</si>
  <si>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</si>
  <si>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</si>
  <si>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</si>
  <si>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</si>
  <si>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</si>
  <si>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</si>
  <si>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</si>
  <si>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</si>
  <si>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</si>
  <si>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</si>
  <si>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</si>
  <si>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</si>
  <si>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</si>
  <si>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</si>
  <si>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</si>
  <si>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</si>
  <si>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</si>
  <si>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</si>
  <si>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</si>
  <si>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</si>
  <si>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</si>
  <si>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</si>
  <si>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</si>
  <si>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</si>
  <si>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</si>
  <si>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</si>
  <si>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</si>
  <si>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</si>
  <si>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</si>
  <si>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</si>
  <si>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</si>
  <si>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</si>
  <si>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</si>
  <si>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</si>
  <si>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</si>
  <si>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</si>
  <si>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</si>
  <si>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</si>
  <si>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</si>
  <si>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</si>
  <si>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</si>
  <si>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</si>
  <si>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</si>
  <si>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</si>
  <si>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</si>
  <si>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</si>
  <si>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</si>
  <si>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</si>
  <si>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</si>
  <si>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</si>
  <si>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</si>
  <si>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</si>
  <si>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</si>
  <si>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</si>
  <si>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</si>
  <si>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</si>
  <si>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</si>
  <si>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</si>
  <si>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</si>
  <si>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</si>
  <si>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</si>
  <si>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</si>
  <si>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</si>
  <si>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</si>
  <si>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</si>
  <si>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</si>
  <si>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</si>
  <si>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</si>
  <si>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</si>
  <si>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</si>
  <si>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</si>
  <si>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</si>
  <si>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</si>
  <si>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</si>
  <si>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</si>
  <si>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</si>
  <si>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</si>
  <si>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</si>
  <si>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</si>
  <si>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</si>
  <si>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</si>
  <si>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</si>
  <si>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</si>
  <si>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</si>
  <si>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</si>
  <si>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</si>
  <si>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</si>
  <si>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</si>
  <si>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</si>
  <si>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</si>
  <si>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</si>
  <si>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</si>
  <si>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</si>
  <si>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</si>
  <si>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</si>
  <si>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</si>
  <si>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</si>
  <si>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</si>
  <si>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</si>
  <si>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</si>
  <si>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</si>
  <si>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</si>
  <si>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</si>
  <si>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</si>
  <si>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</si>
  <si>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</si>
  <si>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</si>
  <si>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</si>
  <si>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</si>
  <si>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</si>
  <si>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</si>
  <si>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</si>
  <si>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</si>
  <si>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</si>
  <si>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</si>
  <si>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</si>
  <si>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</si>
  <si>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</si>
  <si>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</si>
  <si>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</si>
  <si>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</si>
  <si>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</si>
  <si>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</si>
  <si>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</si>
  <si>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</si>
  <si>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</si>
  <si>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</si>
  <si>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</si>
  <si>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</si>
  <si>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</si>
  <si>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</si>
  <si>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</si>
  <si>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</si>
  <si>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</si>
  <si>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</si>
  <si>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</si>
  <si>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</si>
  <si>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</si>
  <si>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</si>
  <si>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</si>
  <si>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</si>
  <si>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</si>
  <si>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</si>
  <si>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</si>
  <si>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</si>
  <si>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</si>
  <si>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</si>
  <si>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</si>
  <si>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</si>
  <si>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</si>
  <si>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</si>
  <si>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</si>
  <si>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</si>
  <si>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</si>
  <si>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</si>
  <si>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</si>
  <si>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</si>
  <si>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</si>
  <si>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</si>
  <si>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</si>
  <si>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</si>
  <si>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</si>
  <si>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</si>
  <si>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</si>
  <si>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</si>
  <si>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</si>
  <si>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</si>
  <si>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</si>
  <si>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</si>
  <si>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</si>
  <si>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</si>
  <si>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</si>
  <si>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</si>
  <si>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</si>
  <si>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</si>
  <si>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</si>
  <si>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</si>
  <si>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</si>
  <si>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</si>
  <si>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</si>
  <si>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</si>
  <si>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</si>
  <si>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</si>
  <si>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</si>
  <si>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</si>
  <si>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</si>
  <si>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</si>
  <si>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</si>
  <si>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</si>
  <si>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</si>
  <si>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</si>
  <si>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</si>
  <si>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</si>
  <si>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</si>
  <si>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</si>
  <si>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</si>
  <si>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</si>
  <si>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</si>
  <si>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</si>
  <si>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</si>
  <si>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</si>
  <si>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</si>
  <si>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</si>
  <si>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</si>
  <si>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</si>
  <si>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</si>
  <si>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</si>
  <si>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</si>
  <si>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</si>
  <si>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</si>
  <si>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</si>
  <si>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</si>
  <si>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</si>
  <si>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</si>
  <si>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</si>
  <si>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</si>
  <si>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</si>
  <si>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</si>
  <si>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</si>
  <si>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</si>
  <si>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</si>
  <si>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</si>
  <si>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</si>
  <si>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</si>
  <si>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</si>
  <si>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</si>
  <si>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</si>
  <si>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</si>
  <si>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</si>
  <si>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</si>
  <si>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</si>
  <si>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</si>
  <si>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</si>
  <si>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</si>
  <si>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</si>
  <si>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</si>
  <si>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</si>
  <si>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</si>
  <si>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</si>
  <si>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</si>
  <si>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</si>
  <si>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</si>
  <si>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</si>
  <si>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</si>
  <si>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</si>
  <si>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</si>
  <si>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</si>
  <si>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</si>
  <si>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</si>
  <si>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</si>
  <si>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</si>
  <si>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</si>
  <si>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</si>
  <si>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</si>
  <si>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</si>
  <si>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</si>
  <si>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</si>
  <si>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</si>
  <si>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</si>
  <si>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</si>
  <si>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</si>
  <si>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</si>
  <si>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</si>
  <si>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</si>
  <si>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</si>
  <si>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</si>
  <si>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</si>
  <si>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</si>
  <si>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</si>
  <si>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</si>
  <si>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</si>
  <si>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</si>
  <si>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</si>
  <si>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</si>
  <si>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</si>
  <si>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</si>
  <si>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</si>
  <si>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</si>
  <si>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</si>
  <si>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</si>
  <si>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</si>
  <si>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</si>
  <si>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</si>
  <si>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</si>
  <si>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</si>
  <si>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</si>
  <si>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</si>
  <si>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</si>
  <si>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</si>
  <si>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</si>
  <si>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</si>
  <si>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</si>
  <si>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</si>
  <si>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</si>
  <si>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</si>
  <si>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</si>
  <si>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</si>
  <si>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</si>
  <si>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</si>
  <si>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</si>
  <si>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</si>
  <si>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</si>
  <si>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</si>
  <si>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</si>
  <si>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</si>
  <si>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</si>
  <si>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</si>
  <si>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</si>
  <si>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</si>
  <si>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</si>
  <si>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</si>
  <si>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</si>
  <si>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</si>
  <si>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</si>
  <si>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</si>
  <si>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</si>
  <si>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</si>
  <si>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</si>
  <si>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</si>
  <si>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</si>
  <si>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</si>
  <si>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</si>
  <si>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</si>
  <si>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</si>
  <si>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</si>
  <si>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</si>
  <si>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</si>
  <si>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</si>
  <si>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</si>
  <si>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</si>
  <si>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</si>
  <si>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</si>
  <si>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</si>
  <si>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</si>
  <si>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</si>
  <si>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</si>
  <si>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</si>
  <si>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</si>
  <si>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</si>
  <si>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</si>
  <si>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</si>
  <si>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</si>
  <si>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</si>
  <si>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</si>
  <si>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</si>
  <si>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</si>
  <si>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</si>
  <si>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</si>
  <si>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</si>
  <si>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</si>
  <si>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</si>
  <si>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</si>
  <si>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</si>
  <si>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</si>
  <si>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</si>
  <si>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</si>
  <si>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</si>
  <si>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</si>
  <si>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</si>
  <si>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</si>
  <si>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</si>
  <si>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</si>
  <si>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</si>
  <si>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</si>
  <si>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</si>
  <si>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</si>
  <si>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</si>
  <si>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</si>
  <si>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</si>
  <si>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</si>
  <si>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</si>
  <si>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</si>
  <si>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</si>
  <si>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</si>
  <si>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</si>
  <si>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</si>
  <si>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</si>
  <si>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</si>
  <si>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</si>
  <si>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</si>
  <si>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</si>
  <si>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</si>
  <si>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</si>
  <si>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</si>
  <si>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</si>
  <si>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</si>
  <si>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</si>
  <si>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</si>
  <si>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</si>
  <si>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</si>
  <si>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</si>
  <si>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</si>
  <si>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</si>
  <si>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</si>
  <si>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</si>
  <si>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</si>
  <si>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</si>
  <si>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</si>
  <si>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</si>
  <si>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</si>
  <si>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</si>
  <si>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</si>
  <si>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</si>
  <si>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</si>
  <si>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</si>
  <si>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</si>
  <si>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</si>
  <si>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</si>
  <si>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</si>
  <si>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</si>
  <si>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</si>
  <si>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</si>
  <si>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</si>
  <si>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</si>
  <si>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</si>
  <si>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</si>
  <si>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</si>
  <si>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</si>
  <si>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</si>
  <si>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</si>
  <si>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</si>
  <si>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</si>
  <si>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</si>
  <si>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</si>
  <si>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</si>
  <si>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</si>
  <si>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</si>
  <si>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</si>
  <si>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</si>
  <si>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</si>
  <si>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</si>
  <si>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</si>
  <si>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</si>
  <si>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</si>
  <si>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</si>
  <si>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</si>
  <si>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</si>
  <si>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</si>
  <si>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</si>
  <si>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</si>
  <si>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</si>
  <si>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</si>
  <si>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</si>
  <si>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</si>
  <si>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</si>
  <si>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</si>
  <si>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</si>
  <si>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</si>
  <si>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</si>
  <si>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</si>
  <si>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</si>
  <si>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</si>
  <si>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</si>
  <si>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</si>
  <si>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</si>
  <si>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</si>
  <si>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</si>
  <si>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</si>
  <si>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</si>
  <si>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</si>
  <si>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</si>
  <si>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</si>
  <si>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</si>
  <si>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</si>
  <si>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</si>
  <si>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</si>
  <si>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</si>
  <si>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</si>
  <si>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</si>
  <si>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</si>
  <si>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</si>
  <si>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</si>
  <si>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</si>
  <si>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</si>
  <si>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</si>
  <si>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</si>
  <si>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</si>
  <si>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</si>
  <si>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</si>
  <si>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</si>
  <si>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</si>
  <si>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</si>
  <si>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</si>
  <si>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</si>
  <si>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</si>
  <si>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</si>
  <si>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</si>
  <si>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</si>
  <si>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</si>
  <si>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</si>
  <si>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</si>
  <si>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</si>
  <si>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</si>
  <si>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</si>
  <si>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</si>
  <si>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</si>
  <si>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</si>
  <si>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</si>
  <si>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</si>
  <si>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</si>
  <si>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</si>
  <si>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</si>
  <si>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</si>
  <si>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</si>
  <si>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</si>
  <si>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</si>
  <si>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</si>
  <si>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</si>
  <si>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</si>
  <si>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</si>
  <si>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</si>
  <si>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</si>
  <si>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</si>
  <si>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</si>
  <si>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</si>
  <si>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</si>
  <si>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</si>
  <si>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</si>
  <si>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</si>
  <si>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</si>
  <si>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</si>
  <si>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</si>
  <si>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</si>
  <si>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</si>
  <si>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</si>
  <si>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</si>
  <si>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</si>
  <si>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</si>
  <si>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</si>
  <si>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</si>
  <si>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</si>
  <si>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</si>
  <si>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</si>
  <si>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</si>
  <si>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</si>
  <si>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</si>
  <si>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</si>
  <si>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</si>
  <si>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</si>
  <si>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</si>
  <si>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</si>
  <si>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</si>
  <si>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</si>
  <si>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</si>
  <si>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</si>
  <si>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</si>
  <si>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</si>
  <si>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</si>
  <si>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</si>
  <si>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</si>
  <si>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</si>
  <si>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</si>
  <si>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</si>
  <si>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</si>
  <si>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</si>
  <si>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</si>
  <si>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</si>
  <si>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</si>
  <si>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</si>
  <si>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</si>
  <si>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</si>
  <si>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</si>
  <si>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</si>
  <si>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</si>
  <si>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</si>
  <si>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</si>
  <si>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</si>
  <si>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</si>
  <si>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</si>
  <si>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</si>
  <si>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</si>
  <si>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</si>
  <si>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</si>
  <si>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</si>
  <si>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</si>
  <si>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</si>
  <si>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</si>
  <si>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</si>
  <si>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</si>
  <si>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</si>
  <si>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</si>
  <si>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</si>
  <si>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</si>
  <si>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</si>
  <si>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</si>
  <si>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</si>
  <si>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</si>
  <si>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</si>
  <si>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</si>
  <si>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</si>
  <si>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</si>
  <si>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</si>
  <si>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</si>
  <si>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</si>
  <si>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</si>
  <si>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</si>
  <si>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</si>
  <si>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</si>
  <si>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</si>
  <si>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</si>
  <si>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</si>
  <si>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</si>
  <si>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</si>
  <si>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</si>
  <si>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</si>
  <si>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</si>
  <si>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</si>
  <si>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</si>
  <si>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</si>
  <si>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</si>
  <si>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</si>
  <si>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</si>
  <si>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</si>
  <si>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</si>
  <si>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</si>
  <si>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</si>
  <si>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</si>
  <si>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</si>
  <si>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</si>
  <si>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</si>
  <si>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</si>
  <si>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</si>
  <si>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</si>
  <si>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</si>
  <si>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</si>
  <si>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</si>
  <si>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</si>
  <si>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</si>
  <si>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</si>
  <si>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</si>
  <si>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</si>
  <si>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</si>
  <si>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</si>
  <si>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</si>
  <si>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</si>
  <si>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</si>
  <si>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</si>
  <si>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</si>
  <si>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</si>
  <si>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</si>
  <si>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</si>
  <si>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</si>
  <si>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</si>
  <si>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</si>
  <si>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</si>
  <si>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</si>
  <si>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</si>
  <si>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</si>
  <si>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</si>
  <si>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</si>
  <si>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</si>
  <si>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</si>
  <si>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</si>
  <si>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</si>
  <si>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</si>
  <si>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</si>
  <si>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</si>
  <si>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</si>
  <si>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</si>
  <si>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</si>
  <si>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</si>
  <si>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</si>
  <si>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</si>
  <si>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</si>
  <si>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</si>
  <si>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</si>
  <si>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</si>
  <si>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</si>
  <si>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</si>
  <si>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</si>
  <si>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</si>
  <si>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</si>
  <si>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</si>
  <si>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</si>
  <si>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</si>
  <si>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</si>
  <si>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</si>
  <si>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</si>
  <si>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</si>
  <si>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</si>
  <si>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</si>
  <si>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</si>
  <si>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</si>
  <si>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</si>
  <si>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</si>
  <si>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</si>
  <si>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</si>
  <si>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</si>
  <si>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</si>
  <si>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</si>
  <si>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</si>
  <si>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</si>
  <si>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</si>
  <si>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</si>
  <si>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</si>
  <si>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</si>
  <si>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</si>
  <si>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</si>
  <si>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</si>
  <si>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</si>
  <si>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</si>
  <si>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</si>
  <si>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</si>
  <si>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</si>
  <si>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</si>
  <si>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</si>
  <si>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</si>
  <si>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</si>
  <si>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</si>
  <si>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</si>
  <si>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</si>
  <si>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</si>
  <si>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</si>
  <si>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</si>
  <si>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</si>
  <si>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</si>
  <si>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</si>
  <si>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</si>
  <si>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</si>
  <si>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</si>
  <si>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</si>
  <si>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</si>
  <si>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</si>
  <si>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</si>
  <si>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</si>
  <si>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</si>
  <si>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</si>
  <si>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</si>
  <si>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</si>
  <si>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</si>
  <si>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</si>
  <si>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</si>
  <si>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</si>
  <si>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</si>
  <si>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</si>
  <si>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</si>
  <si>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</si>
  <si>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</si>
  <si>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</si>
  <si>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</si>
  <si>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</si>
  <si>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</si>
  <si>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</si>
  <si>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</si>
  <si>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</si>
  <si>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</si>
  <si>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</si>
  <si>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</si>
  <si>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</si>
  <si>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</si>
  <si>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</si>
  <si>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</si>
  <si>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</si>
  <si>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</si>
  <si>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</si>
  <si>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</si>
  <si>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</si>
  <si>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</si>
  <si>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</si>
  <si>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</si>
  <si>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</si>
  <si>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</si>
  <si>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</si>
  <si>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</si>
  <si>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</si>
  <si>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</si>
  <si>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</si>
  <si>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</si>
  <si>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</si>
  <si>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</si>
  <si>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</si>
  <si>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</si>
  <si>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</si>
  <si>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</si>
  <si>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</si>
  <si>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</si>
  <si>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</si>
  <si>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</si>
  <si>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</si>
  <si>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</si>
  <si>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</si>
  <si>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</si>
  <si>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</si>
  <si>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</si>
  <si>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</si>
  <si>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</si>
  <si>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</si>
  <si>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</si>
  <si>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</si>
  <si>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</si>
  <si>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</si>
  <si>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</si>
  <si>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</si>
  <si>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</si>
  <si>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</si>
  <si>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</si>
  <si>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</si>
  <si>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</si>
  <si>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</si>
  <si>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</si>
  <si>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</si>
  <si>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</si>
  <si>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</si>
  <si>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</si>
  <si>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</si>
  <si>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</si>
  <si>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</si>
  <si>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</si>
  <si>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</si>
  <si>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</si>
  <si>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</si>
  <si>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</si>
  <si>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</si>
  <si>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</si>
  <si>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</si>
  <si>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</si>
  <si>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</si>
  <si>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</si>
  <si>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</si>
  <si>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</si>
  <si>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</si>
  <si>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</si>
  <si>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</si>
  <si>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</si>
  <si>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</si>
  <si>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</si>
  <si>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</si>
  <si>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</si>
  <si>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</si>
  <si>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</si>
  <si>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</si>
  <si>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</si>
  <si>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</si>
  <si>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</si>
  <si>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</si>
  <si>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</si>
  <si>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</si>
  <si>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</si>
  <si>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</si>
  <si>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</si>
  <si>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</si>
  <si>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</si>
  <si>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</si>
  <si>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</si>
  <si>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</si>
  <si>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</si>
  <si>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</si>
  <si>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</si>
  <si>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</si>
  <si>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</si>
  <si>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</si>
  <si>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</si>
  <si>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</si>
  <si>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</si>
  <si>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</si>
  <si>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</si>
  <si>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</si>
  <si>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</si>
  <si>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</si>
  <si>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</si>
  <si>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</si>
  <si>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</si>
  <si>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</si>
  <si>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</si>
  <si>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</si>
  <si>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</si>
  <si>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</si>
  <si>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</si>
  <si>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</si>
  <si>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</si>
  <si>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</si>
  <si>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</si>
  <si>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</si>
  <si>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</si>
  <si>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</si>
  <si>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</si>
  <si>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</si>
  <si>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</si>
  <si>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</si>
  <si>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</si>
  <si>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</si>
  <si>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</si>
  <si>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</si>
  <si>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</si>
  <si>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</si>
  <si>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</si>
  <si>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</si>
  <si>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</si>
  <si>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</si>
  <si>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</si>
  <si>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</si>
  <si>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</si>
  <si>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</si>
  <si>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</si>
  <si>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</si>
  <si>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</si>
  <si>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</si>
  <si>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</si>
  <si>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</si>
  <si>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</si>
  <si>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</si>
  <si>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</si>
  <si>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</si>
  <si>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</si>
  <si>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</si>
  <si>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</si>
  <si>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</si>
  <si>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</si>
  <si>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</si>
  <si>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</si>
  <si>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</si>
  <si>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</si>
  <si>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</si>
  <si>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</si>
  <si>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</si>
  <si>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</si>
  <si>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</si>
  <si>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</si>
  <si>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</si>
  <si>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</si>
  <si>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</si>
  <si>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</si>
  <si>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</si>
  <si>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</si>
  <si>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</si>
  <si>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</si>
  <si>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</si>
  <si>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</si>
  <si>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</si>
  <si>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</si>
  <si>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</si>
  <si>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</si>
  <si>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</si>
  <si>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</si>
  <si>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</si>
  <si>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</si>
  <si>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</si>
  <si>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</si>
  <si>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</si>
  <si>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</si>
  <si>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</si>
  <si>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</si>
  <si>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</si>
  <si>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</si>
  <si>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</si>
  <si>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</si>
  <si>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</si>
  <si>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</si>
  <si>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</si>
  <si>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</si>
  <si>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</si>
  <si>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</si>
  <si>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</si>
  <si>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</si>
  <si>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</si>
  <si>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</si>
  <si>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</si>
  <si>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</si>
  <si>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</si>
  <si>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</si>
  <si>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</si>
  <si>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</si>
  <si>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</si>
  <si>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</si>
  <si>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</si>
  <si>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</si>
  <si>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</si>
  <si>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</si>
  <si>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</si>
  <si>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</si>
  <si>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</si>
  <si>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</si>
  <si>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</si>
  <si>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</si>
  <si>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</si>
  <si>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</si>
  <si>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</si>
  <si>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</si>
  <si>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</si>
  <si>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</si>
  <si>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</si>
  <si>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</si>
  <si>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</si>
  <si>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</si>
  <si>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</si>
  <si>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</si>
  <si>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</si>
  <si>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</si>
  <si>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</si>
  <si>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</si>
  <si>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</si>
  <si>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</si>
  <si>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</si>
  <si>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</si>
  <si>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</si>
  <si>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</si>
  <si>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</si>
  <si>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</si>
  <si>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</si>
  <si>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</si>
  <si>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</si>
  <si>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</si>
  <si>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</si>
  <si>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</si>
  <si>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</si>
  <si>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</si>
  <si>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</si>
  <si>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</si>
  <si>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</si>
  <si>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</si>
  <si>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</si>
  <si>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</si>
  <si>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</si>
  <si>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</si>
  <si>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</si>
  <si>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</si>
  <si>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</si>
  <si>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</si>
  <si>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</si>
  <si>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</si>
  <si>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</si>
  <si>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</si>
  <si>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</si>
  <si>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</si>
  <si>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</si>
  <si>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</si>
  <si>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</si>
  <si>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</si>
  <si>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</si>
  <si>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</si>
  <si>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</si>
  <si>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</si>
  <si>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</si>
  <si>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</si>
  <si>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</si>
  <si>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</si>
  <si>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</si>
  <si>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</si>
  <si>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</si>
  <si>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</si>
  <si>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</si>
  <si>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</si>
  <si>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</si>
  <si>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</si>
  <si>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</si>
  <si>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</si>
  <si>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</si>
  <si>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</si>
  <si>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</si>
  <si>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</si>
  <si>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</si>
  <si>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</si>
  <si>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</si>
  <si>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</si>
  <si>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</si>
  <si>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</si>
  <si>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</si>
  <si>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</si>
  <si>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</si>
  <si>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</si>
  <si>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</si>
  <si>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</si>
  <si>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</si>
  <si>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</si>
  <si>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</si>
  <si>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</si>
  <si>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</si>
  <si>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</si>
  <si>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</si>
  <si>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</si>
  <si>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</si>
  <si>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</si>
  <si>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</si>
  <si>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</si>
  <si>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</si>
  <si>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</si>
  <si>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</si>
  <si>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</si>
  <si>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</si>
  <si>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</si>
  <si>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</si>
  <si>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</si>
  <si>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</si>
  <si>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</si>
  <si>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</si>
  <si>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</si>
  <si>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</si>
  <si>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</si>
  <si>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</si>
  <si>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</si>
  <si>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</si>
  <si>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</si>
  <si>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</si>
  <si>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</si>
  <si>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</si>
  <si>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</si>
  <si>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</si>
  <si>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</si>
  <si>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</si>
  <si>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</si>
  <si>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</si>
  <si>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</si>
  <si>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</si>
  <si>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</si>
  <si>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</si>
  <si>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</si>
  <si>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</si>
  <si>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</si>
  <si>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</si>
  <si>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</si>
  <si>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</si>
  <si>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</si>
  <si>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</si>
  <si>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</si>
  <si>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</si>
  <si>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</si>
  <si>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</si>
  <si>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</si>
  <si>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</si>
  <si>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</si>
  <si>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</si>
  <si>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</si>
  <si>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</si>
  <si>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</si>
  <si>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</si>
  <si>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</si>
  <si>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</si>
  <si>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</si>
  <si>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</si>
  <si>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</si>
  <si>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</si>
  <si>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</si>
  <si>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</si>
  <si>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</si>
  <si>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</si>
  <si>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</si>
  <si>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</si>
  <si>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</si>
  <si>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</si>
  <si>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</si>
  <si>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</si>
  <si>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</si>
  <si>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</si>
  <si>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</si>
  <si>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</si>
  <si>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</si>
  <si>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</si>
  <si>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</si>
  <si>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</si>
  <si>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</si>
  <si>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</si>
  <si>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</si>
  <si>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</si>
  <si>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</si>
  <si>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</si>
  <si>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</si>
  <si>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</si>
  <si>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</si>
  <si>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</si>
  <si>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</si>
  <si>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</si>
  <si>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</si>
  <si>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</si>
  <si>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</si>
  <si>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</si>
  <si>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</si>
  <si>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</si>
  <si>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</si>
  <si>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</si>
  <si>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</si>
  <si>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</si>
  <si>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</si>
  <si>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</si>
  <si>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</si>
  <si>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</si>
  <si>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</si>
  <si>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</si>
  <si>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</si>
  <si>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</si>
  <si>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</si>
  <si>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</si>
  <si>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</si>
  <si>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</si>
  <si>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</si>
  <si>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</si>
  <si>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</si>
  <si>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</si>
  <si>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</si>
  <si>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</si>
  <si>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</si>
  <si>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</si>
  <si>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</si>
  <si>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</si>
  <si>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</si>
  <si>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</si>
  <si>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</si>
  <si>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</si>
  <si>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</si>
  <si>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</si>
  <si>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</si>
  <si>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</si>
  <si>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</si>
  <si>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</si>
  <si>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</si>
  <si>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</si>
  <si>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</si>
  <si>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</si>
  <si>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</si>
  <si>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</si>
  <si>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</si>
  <si>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</si>
  <si>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</si>
  <si>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</si>
  <si>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</si>
  <si>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</si>
  <si>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</si>
  <si>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</si>
  <si>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</si>
  <si>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</si>
  <si>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</si>
  <si>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</si>
  <si>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</si>
  <si>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</si>
  <si>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</si>
  <si>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</si>
  <si>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</si>
  <si>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</si>
  <si>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</si>
  <si>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</si>
  <si>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</si>
  <si>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</si>
  <si>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</si>
  <si>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</si>
  <si>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</si>
  <si>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</si>
  <si>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</si>
  <si>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</si>
  <si>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</si>
  <si>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</si>
  <si>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</si>
  <si>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</si>
  <si>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</si>
  <si>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</si>
  <si>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</si>
  <si>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</si>
  <si>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</si>
  <si>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</si>
  <si>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</si>
  <si>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</si>
  <si>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</si>
  <si>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</si>
  <si>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</si>
  <si>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</si>
  <si>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</si>
  <si>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</si>
  <si>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</si>
  <si>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</si>
  <si>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</si>
  <si>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</si>
  <si>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</si>
  <si>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</si>
  <si>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</si>
  <si>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</si>
  <si>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</si>
  <si>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</si>
  <si>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</si>
  <si>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</si>
  <si>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</si>
  <si>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</si>
  <si>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</si>
  <si>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</si>
  <si>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</si>
  <si>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</si>
  <si>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</si>
  <si>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</si>
  <si>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</si>
  <si>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</si>
  <si>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</si>
  <si>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</si>
  <si>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</si>
  <si>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</si>
  <si>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</si>
  <si>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</si>
  <si>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</si>
  <si>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</si>
  <si>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</si>
  <si>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</si>
  <si>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</si>
  <si>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</si>
  <si>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</si>
  <si>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</si>
  <si>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</si>
  <si>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</si>
  <si>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</si>
  <si>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</si>
  <si>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</si>
  <si>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</si>
  <si>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</si>
  <si>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</si>
  <si>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</si>
  <si>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</si>
  <si>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</si>
  <si>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</si>
  <si>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</si>
  <si>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</si>
  <si>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</si>
  <si>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</si>
  <si>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</si>
  <si>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</si>
  <si>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</si>
  <si>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</si>
  <si>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</si>
  <si>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</si>
  <si>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</si>
  <si>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</si>
  <si>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</si>
  <si>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</si>
  <si>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</si>
  <si>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</si>
  <si>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</si>
  <si>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</si>
  <si>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</si>
  <si>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</si>
  <si>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</si>
  <si>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</si>
  <si>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</si>
  <si>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</si>
  <si>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</si>
  <si>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</si>
  <si>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</si>
  <si>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</si>
  <si>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</si>
  <si>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</si>
  <si>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</si>
  <si>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</si>
  <si>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</si>
  <si>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</si>
  <si>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</si>
  <si>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</si>
  <si>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</si>
  <si>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</si>
  <si>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</si>
  <si>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</si>
  <si>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</si>
  <si>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</si>
  <si>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</si>
  <si>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</si>
  <si>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</si>
  <si>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</si>
  <si>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</si>
  <si>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</si>
  <si>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</si>
  <si>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</si>
  <si>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</si>
  <si>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</si>
  <si>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</si>
  <si>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</si>
  <si>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</si>
  <si>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</si>
  <si>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</si>
  <si>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</si>
  <si>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</si>
  <si>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</si>
  <si>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</si>
  <si>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</si>
  <si>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</si>
  <si>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</si>
  <si>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</si>
  <si>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</si>
  <si>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</si>
  <si>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</si>
  <si>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</si>
  <si>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</si>
  <si>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</si>
  <si>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</si>
  <si>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</si>
  <si>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</si>
  <si>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</si>
  <si>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</si>
  <si>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</si>
  <si>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</si>
  <si>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</si>
  <si>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</si>
  <si>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</si>
  <si>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</si>
  <si>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</si>
  <si>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</si>
  <si>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</si>
  <si>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</si>
  <si>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</si>
  <si>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</si>
  <si>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</si>
  <si>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</si>
  <si>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</si>
  <si>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</si>
  <si>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</si>
  <si>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</si>
  <si>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</si>
  <si>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</si>
  <si>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</si>
  <si>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</si>
  <si>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</si>
  <si>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</si>
  <si>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</si>
  <si>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</si>
  <si>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</si>
  <si>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</si>
  <si>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</si>
  <si>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</si>
  <si>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</si>
  <si>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</si>
  <si>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</si>
  <si>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</si>
  <si>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</si>
  <si>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</si>
  <si>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</si>
  <si>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</si>
  <si>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</si>
  <si>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</si>
  <si>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</si>
  <si>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</si>
  <si>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</si>
  <si>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</si>
  <si>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</si>
  <si>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</si>
  <si>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</si>
  <si>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</si>
  <si>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</si>
  <si>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</si>
  <si>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</si>
  <si>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</si>
  <si>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</si>
  <si>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</si>
  <si>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</si>
  <si>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</si>
  <si>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</si>
  <si>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</si>
  <si>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</si>
  <si>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</si>
  <si>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</si>
  <si>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</si>
  <si>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</si>
  <si>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</si>
  <si>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</si>
  <si>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</si>
  <si>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</si>
  <si>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</si>
  <si>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</si>
  <si>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</si>
  <si>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</si>
  <si>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</si>
  <si>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</si>
  <si>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</si>
  <si>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</si>
  <si>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</si>
  <si>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</si>
  <si>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</si>
  <si>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</si>
  <si>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</si>
  <si>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</si>
  <si>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</si>
  <si>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</si>
  <si>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</si>
  <si>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</si>
  <si>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</si>
  <si>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</si>
  <si>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</si>
  <si>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</si>
  <si>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</si>
  <si>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</si>
  <si>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</si>
  <si>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</si>
  <si>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</si>
  <si>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</si>
  <si>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</si>
  <si>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</si>
  <si>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</si>
  <si>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</si>
  <si>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</si>
  <si>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</si>
  <si>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</si>
  <si>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</si>
  <si>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</si>
  <si>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</si>
  <si>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</si>
  <si>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</si>
  <si>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</si>
  <si>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</si>
  <si>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</si>
  <si>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</si>
  <si>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</si>
  <si>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</si>
  <si>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</si>
  <si>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</si>
  <si>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</si>
  <si>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</si>
  <si>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</si>
  <si>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</si>
  <si>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</si>
  <si>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</si>
  <si>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</si>
  <si>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</si>
  <si>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</si>
  <si>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</si>
  <si>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</si>
  <si>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</si>
  <si>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</si>
  <si>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</si>
  <si>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</si>
  <si>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</si>
  <si>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</si>
  <si>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</si>
  <si>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</si>
  <si>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</si>
  <si>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</si>
  <si>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</si>
  <si>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</si>
  <si>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</si>
  <si>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</si>
  <si>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</si>
  <si>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</si>
  <si>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</si>
  <si>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</si>
  <si>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</si>
  <si>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</si>
  <si>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</si>
  <si>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</si>
  <si>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</si>
  <si>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</si>
  <si>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</si>
  <si>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</si>
  <si>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</si>
  <si>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</si>
  <si>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</si>
  <si>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</si>
  <si>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</si>
  <si>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</si>
  <si>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</si>
  <si>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</si>
  <si>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</si>
  <si>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</si>
  <si>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</si>
  <si>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</si>
  <si>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</si>
  <si>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</si>
  <si>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</si>
  <si>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</si>
  <si>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</si>
  <si>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</si>
  <si>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</si>
  <si>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</si>
  <si>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</si>
  <si>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</si>
  <si>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</si>
  <si>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</si>
  <si>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</si>
  <si>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</si>
  <si>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</si>
  <si>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</si>
  <si>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</si>
  <si>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</si>
  <si>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</si>
  <si>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</si>
  <si>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</si>
  <si>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</si>
  <si>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</si>
  <si>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</si>
  <si>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</si>
  <si>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</si>
  <si>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</si>
  <si>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</si>
  <si>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</si>
  <si>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</si>
  <si>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</si>
  <si>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</si>
  <si>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</si>
  <si>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</si>
  <si>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</si>
  <si>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</si>
  <si>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</si>
  <si>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</si>
  <si>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</si>
  <si>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</si>
  <si>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</si>
  <si>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</si>
  <si>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</si>
  <si>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</si>
  <si>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</si>
  <si>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</si>
  <si>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</si>
  <si>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</si>
  <si>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</si>
  <si>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</si>
  <si>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</si>
  <si>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</si>
  <si>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</si>
  <si>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</si>
  <si>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</si>
  <si>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</si>
  <si>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</si>
  <si>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</si>
  <si>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</si>
  <si>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</si>
  <si>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</si>
  <si>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</si>
  <si>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</si>
  <si>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</si>
  <si>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</si>
  <si>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</si>
  <si>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</si>
  <si>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</si>
  <si>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</si>
  <si>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</si>
  <si>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</si>
  <si>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</si>
  <si>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</si>
  <si>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</si>
  <si>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</si>
  <si>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</si>
  <si>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</si>
  <si>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</si>
  <si>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</si>
  <si>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</si>
  <si>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</si>
  <si>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</si>
  <si>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</si>
  <si>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</si>
  <si>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</si>
  <si>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</si>
  <si>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</si>
  <si>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</si>
  <si>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</si>
  <si>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</si>
  <si>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</si>
  <si>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</si>
  <si>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</si>
  <si>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</si>
  <si>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</si>
  <si>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</si>
  <si>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</si>
  <si>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</si>
  <si>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</si>
  <si>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</si>
  <si>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</si>
  <si>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</si>
  <si>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</si>
  <si>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</si>
  <si>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</si>
  <si>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</si>
  <si>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</si>
  <si>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</si>
  <si>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</si>
  <si>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</si>
  <si>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</si>
  <si>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</si>
  <si>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</si>
  <si>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</si>
  <si>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</si>
  <si>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</si>
  <si>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</si>
  <si>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</si>
  <si>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</si>
  <si>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</si>
  <si>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</si>
  <si>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</si>
  <si>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</si>
  <si>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</si>
  <si>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</si>
  <si>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</si>
  <si>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</si>
  <si>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</si>
  <si>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</si>
  <si>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</si>
  <si>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</si>
  <si>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</si>
  <si>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</si>
  <si>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</si>
  <si>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</si>
  <si>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</si>
  <si>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</si>
  <si>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</si>
  <si>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</si>
  <si>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</si>
  <si>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</si>
  <si>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</si>
  <si>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</si>
  <si>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</si>
  <si>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</si>
  <si>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</si>
  <si>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</si>
  <si>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</si>
  <si>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</si>
  <si>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</si>
  <si>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</si>
  <si>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</si>
  <si>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</si>
  <si>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</si>
  <si>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</si>
  <si>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</si>
  <si>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</si>
  <si>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</si>
  <si>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</si>
  <si>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</si>
  <si>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</si>
  <si>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</si>
  <si>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</si>
  <si>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</si>
  <si>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</si>
  <si>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</si>
  <si>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</si>
  <si>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</si>
  <si>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</si>
  <si>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</si>
  <si>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</si>
  <si>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</si>
  <si>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</si>
  <si>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</si>
  <si>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</si>
  <si>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</si>
  <si>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</si>
  <si>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</si>
  <si>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</si>
  <si>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</si>
  <si>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</si>
  <si>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</si>
  <si>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</si>
  <si>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</si>
  <si>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</si>
  <si>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</si>
  <si>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</si>
  <si>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</si>
  <si>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</si>
  <si>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</si>
  <si>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</si>
  <si>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</si>
  <si>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</si>
  <si>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</si>
  <si>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</si>
  <si>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</si>
  <si>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</si>
  <si>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</si>
  <si>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</si>
  <si>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</si>
  <si>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</si>
  <si>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</si>
  <si>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</si>
  <si>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</si>
  <si>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</si>
  <si>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</si>
  <si>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</si>
  <si>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</si>
  <si>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</si>
  <si>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</si>
  <si>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</si>
  <si>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</si>
  <si>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</si>
  <si>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</si>
  <si>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</si>
  <si>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</si>
  <si>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</si>
  <si>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</si>
  <si>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</si>
  <si>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</si>
  <si>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</si>
  <si>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</si>
  <si>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</si>
  <si>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</si>
  <si>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</si>
  <si>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</si>
  <si>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</si>
  <si>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</si>
  <si>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</si>
  <si>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</si>
  <si>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</si>
  <si>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</si>
  <si>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</si>
  <si>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</si>
  <si>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</si>
  <si>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</si>
  <si>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</si>
  <si>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</si>
  <si>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</si>
  <si>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</si>
  <si>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</si>
  <si>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</si>
  <si>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</si>
  <si>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</si>
  <si>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</si>
  <si>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</si>
  <si>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</si>
  <si>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</si>
  <si>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</si>
  <si>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</si>
  <si>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</si>
  <si>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</si>
  <si>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</si>
  <si>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</si>
  <si>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</si>
  <si>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</si>
  <si>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</si>
  <si>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</si>
  <si>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</si>
  <si>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</si>
  <si>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</si>
  <si>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</si>
  <si>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</si>
  <si>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</si>
  <si>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</si>
  <si>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</si>
  <si>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</si>
  <si>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</si>
  <si>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</si>
  <si>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</si>
  <si>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</si>
  <si>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</si>
  <si>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</si>
  <si>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</si>
  <si>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</si>
  <si>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</si>
  <si>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</si>
  <si>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</si>
  <si>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</si>
  <si>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</si>
  <si>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</si>
  <si>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</si>
  <si>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</si>
  <si>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</si>
  <si>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</si>
  <si>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</si>
  <si>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</si>
  <si>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</si>
  <si>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</si>
  <si>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</si>
  <si>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</si>
  <si>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</si>
  <si>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</si>
  <si>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</si>
  <si>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</si>
  <si>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</si>
  <si>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</si>
  <si>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</si>
  <si>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</si>
  <si>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</si>
  <si>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</si>
  <si>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</si>
  <si>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</si>
  <si>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</si>
  <si>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</si>
  <si>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</si>
  <si>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</si>
  <si>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</si>
  <si>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</si>
  <si>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</si>
  <si>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</si>
  <si>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</si>
  <si>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</si>
  <si>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</si>
  <si>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</si>
  <si>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</si>
  <si>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</si>
  <si>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</si>
  <si>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</si>
  <si>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</si>
  <si>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</si>
  <si>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</si>
  <si>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</si>
  <si>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</si>
  <si>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</si>
  <si>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</si>
  <si>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</si>
  <si>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</si>
  <si>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</si>
  <si>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</si>
  <si>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</si>
  <si>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</si>
  <si>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</si>
  <si>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</si>
  <si>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</si>
  <si>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</si>
  <si>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</si>
  <si>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</si>
  <si>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</si>
  <si>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</si>
  <si>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</si>
  <si>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</si>
  <si>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</si>
  <si>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</si>
  <si>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</si>
  <si>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</si>
  <si>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</si>
  <si>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</si>
  <si>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</si>
  <si>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</si>
  <si>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</si>
  <si>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</si>
  <si>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</si>
  <si>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</si>
  <si>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</si>
  <si>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</si>
  <si>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</si>
  <si>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</si>
  <si>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</si>
  <si>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</si>
  <si>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</si>
  <si>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</si>
  <si>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</si>
  <si>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</si>
  <si>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</si>
  <si>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</si>
  <si>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</si>
  <si>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</si>
  <si>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</si>
  <si>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</si>
  <si>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</si>
  <si>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</si>
  <si>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</si>
  <si>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</si>
  <si>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</si>
  <si>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</si>
  <si>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</si>
  <si>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</si>
  <si>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</si>
  <si>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</si>
  <si>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</si>
  <si>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</si>
  <si>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</si>
  <si>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</si>
  <si>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</si>
  <si>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</si>
  <si>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</si>
  <si>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</si>
  <si>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</si>
  <si>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</si>
  <si>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</si>
  <si>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</si>
  <si>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</si>
  <si>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</si>
  <si>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</si>
  <si>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</si>
  <si>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</si>
  <si>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</si>
  <si>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</si>
  <si>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</si>
  <si>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</si>
  <si>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</si>
  <si>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</si>
  <si>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</si>
  <si>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</si>
  <si>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</si>
  <si>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</si>
  <si>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</si>
  <si>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</si>
  <si>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</si>
  <si>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</si>
  <si>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</si>
  <si>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</si>
  <si>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</si>
  <si>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</si>
  <si>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</si>
  <si>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</si>
  <si>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</si>
  <si>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</si>
  <si>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</si>
  <si>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</si>
  <si>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</si>
  <si>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</si>
  <si>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</si>
  <si>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</si>
  <si>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</si>
  <si>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</si>
  <si>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</si>
  <si>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</si>
  <si>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</si>
  <si>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</si>
  <si>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</si>
  <si>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</si>
  <si>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</si>
  <si>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</si>
  <si>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</si>
  <si>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</si>
  <si>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</si>
  <si>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</si>
  <si>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</si>
  <si>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</si>
  <si>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</si>
  <si>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</si>
  <si>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</si>
  <si>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</si>
  <si>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</si>
  <si>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</si>
  <si>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</si>
  <si>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</si>
  <si>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</si>
  <si>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</si>
  <si>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</si>
  <si>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</si>
  <si>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</si>
  <si>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</si>
  <si>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</si>
  <si>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</si>
  <si>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</si>
  <si>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</si>
  <si>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</si>
  <si>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</si>
  <si>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</si>
  <si>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</si>
  <si>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</si>
  <si>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</si>
  <si>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</si>
  <si>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</si>
  <si>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</si>
  <si>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</si>
  <si>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</si>
  <si>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</si>
  <si>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</si>
  <si>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</si>
  <si>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</si>
  <si>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</si>
  <si>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</si>
  <si>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</si>
  <si>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</si>
  <si>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</si>
  <si>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</si>
  <si>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</si>
  <si>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</si>
  <si>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</si>
  <si>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</si>
  <si>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</si>
  <si>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</si>
  <si>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</si>
  <si>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</si>
  <si>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</si>
  <si>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</si>
  <si>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</si>
  <si>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</si>
  <si>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</si>
  <si>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</si>
  <si>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</si>
  <si>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</si>
  <si>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</si>
  <si>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</si>
  <si>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</si>
  <si>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</si>
  <si>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</si>
  <si>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</si>
  <si>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</si>
  <si>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</si>
  <si>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</si>
  <si>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</si>
  <si>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</si>
  <si>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</si>
  <si>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</si>
  <si>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</si>
  <si>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</si>
  <si>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</si>
  <si>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</si>
  <si>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</si>
  <si>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</si>
  <si>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</si>
  <si>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</si>
  <si>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</si>
  <si>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</si>
  <si>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</si>
  <si>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</si>
  <si>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</si>
  <si>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</si>
  <si>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</si>
  <si>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</si>
  <si>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</si>
  <si>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</si>
  <si>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</si>
  <si>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</si>
  <si>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</si>
  <si>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</si>
  <si>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</si>
  <si>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</si>
  <si>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</si>
  <si>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</si>
  <si>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</si>
  <si>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</si>
  <si>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</si>
  <si>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</si>
  <si>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</si>
  <si>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</si>
  <si>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</si>
  <si>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</si>
  <si>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</si>
  <si>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</si>
  <si>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</si>
  <si>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</si>
  <si>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</si>
  <si>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</si>
  <si>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</si>
  <si>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</si>
  <si>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</si>
  <si>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</si>
  <si>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</si>
  <si>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</si>
  <si>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</si>
  <si>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</si>
  <si>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</si>
  <si>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</si>
  <si>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</si>
  <si>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</si>
  <si>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</si>
  <si>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</si>
  <si>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</si>
  <si>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</si>
  <si>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</si>
  <si>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</si>
  <si>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</si>
  <si>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</si>
  <si>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</si>
  <si>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</si>
  <si>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</si>
  <si>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</si>
  <si>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</si>
  <si>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</si>
  <si>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</si>
  <si>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</si>
  <si>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</si>
  <si>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</si>
  <si>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</si>
  <si>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</si>
  <si>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</si>
  <si>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</si>
  <si>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</si>
  <si>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</si>
  <si>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</si>
  <si>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</si>
  <si>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</si>
  <si>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</si>
  <si>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</si>
  <si>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</si>
  <si>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</si>
  <si>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</si>
  <si>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</si>
  <si>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</si>
  <si>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</si>
  <si>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</si>
  <si>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</si>
  <si>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</si>
  <si>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</si>
  <si>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</si>
  <si>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</si>
  <si>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</si>
  <si>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</si>
  <si>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</si>
  <si>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</si>
  <si>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</si>
  <si>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</si>
  <si>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</si>
  <si>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</si>
  <si>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</si>
  <si>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</si>
  <si>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</si>
  <si>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</si>
  <si>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</si>
  <si>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</si>
  <si>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</si>
  <si>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</si>
  <si>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</si>
  <si>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</si>
  <si>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</si>
  <si>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</si>
  <si>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</si>
  <si>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</si>
  <si>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</si>
  <si>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</si>
  <si>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</si>
  <si>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</si>
  <si>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</si>
  <si>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</si>
  <si>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</si>
  <si>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</si>
  <si>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</si>
  <si>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</si>
  <si>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</si>
  <si>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</si>
  <si>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</si>
  <si>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</si>
  <si>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</si>
  <si>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</si>
  <si>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</si>
  <si>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</si>
  <si>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</si>
  <si>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</si>
  <si>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</si>
  <si>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</si>
  <si>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</si>
  <si>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</si>
  <si>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</si>
  <si>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</si>
  <si>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</si>
  <si>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</si>
  <si>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</si>
  <si>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</si>
  <si>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</si>
  <si>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</si>
  <si>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</si>
  <si>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</si>
  <si>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</si>
  <si>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</si>
  <si>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</si>
  <si>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</si>
  <si>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</si>
  <si>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</si>
  <si>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</si>
  <si>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</si>
  <si>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</si>
  <si>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</si>
  <si>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</si>
  <si>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</si>
  <si>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</si>
  <si>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</si>
  <si>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</si>
  <si>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</si>
  <si>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</si>
  <si>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</si>
  <si>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</si>
  <si>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</si>
  <si>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</si>
  <si>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</si>
  <si>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</si>
  <si>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</si>
  <si>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</si>
  <si>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</si>
  <si>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</si>
  <si>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</si>
  <si>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</si>
  <si>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</si>
  <si>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</si>
  <si>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</si>
  <si>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</si>
  <si>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</si>
  <si>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</si>
  <si>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</si>
  <si>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</si>
  <si>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</si>
  <si>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</si>
  <si>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</si>
  <si>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</si>
  <si>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</si>
  <si>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</si>
  <si>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</si>
  <si>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</si>
  <si>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</si>
  <si>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</si>
  <si>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</si>
  <si>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</si>
  <si>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</si>
  <si>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</si>
  <si>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</si>
  <si>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</si>
  <si>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</si>
  <si>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</si>
  <si>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</si>
  <si>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</si>
  <si>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</si>
  <si>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</si>
  <si>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</si>
  <si>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</si>
  <si>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</si>
  <si>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</si>
  <si>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</si>
  <si>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</si>
  <si>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</si>
  <si>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</si>
  <si>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</si>
  <si>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</si>
  <si>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</si>
  <si>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</si>
  <si>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</si>
  <si>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</si>
  <si>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</si>
  <si>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</si>
  <si>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</si>
  <si>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</si>
  <si>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</si>
  <si>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</si>
  <si>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</si>
  <si>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</si>
  <si>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</si>
  <si>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</si>
  <si>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</si>
  <si>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</si>
  <si>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</si>
  <si>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</si>
  <si>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</si>
  <si>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</si>
  <si>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</si>
  <si>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</si>
  <si>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</si>
  <si>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</si>
  <si>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</si>
  <si>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</si>
  <si>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</si>
  <si>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</si>
  <si>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</si>
  <si>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</si>
  <si>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</si>
  <si>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</si>
  <si>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</si>
  <si>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</si>
  <si>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</si>
  <si>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</si>
  <si>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</si>
  <si>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</si>
  <si>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</si>
  <si>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</si>
  <si>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</si>
  <si>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</si>
  <si>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</si>
  <si>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</si>
  <si>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</si>
  <si>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</si>
  <si>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</si>
  <si>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</si>
  <si>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</si>
  <si>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</si>
  <si>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</si>
  <si>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</si>
  <si>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</si>
  <si>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</si>
  <si>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</si>
  <si>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</si>
  <si>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</si>
  <si>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</si>
  <si>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</si>
  <si>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</si>
  <si>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</si>
  <si>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</si>
  <si>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</si>
  <si>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</si>
  <si>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</si>
  <si>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</si>
  <si>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</si>
  <si>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</si>
  <si>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</si>
  <si>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</si>
  <si>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</si>
  <si>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</si>
  <si>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</si>
  <si>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</si>
  <si>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</si>
  <si>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</si>
  <si>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</si>
  <si>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</si>
  <si>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</si>
  <si>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</si>
  <si>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</si>
  <si>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</si>
  <si>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</si>
  <si>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</si>
  <si>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</si>
  <si>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</si>
  <si>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</si>
  <si>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</si>
  <si>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</si>
  <si>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</si>
  <si>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</si>
  <si>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</si>
  <si>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</si>
  <si>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</si>
  <si>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</si>
  <si>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</si>
  <si>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</si>
  <si>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</si>
  <si>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</si>
  <si>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</si>
  <si>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</si>
  <si>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</si>
  <si>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</si>
  <si>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</si>
  <si>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</si>
  <si>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</si>
  <si>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</si>
  <si>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</si>
  <si>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</si>
  <si>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</si>
  <si>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</si>
  <si>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</si>
  <si>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</si>
  <si>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</si>
  <si>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</si>
  <si>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</si>
  <si>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</si>
  <si>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</si>
  <si>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</si>
  <si>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</si>
  <si>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</si>
  <si>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</si>
  <si>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</si>
  <si>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</si>
  <si>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</si>
  <si>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</si>
  <si>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</si>
  <si>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</si>
  <si>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</si>
  <si>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</si>
  <si>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</si>
  <si>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</si>
  <si>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</si>
  <si>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</si>
  <si>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</si>
  <si>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</si>
  <si>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</si>
  <si>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</si>
  <si>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</si>
  <si>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</si>
  <si>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</si>
  <si>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</si>
  <si>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</si>
  <si>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</si>
  <si>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</si>
  <si>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</si>
  <si>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</si>
  <si>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</si>
  <si>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</si>
  <si>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</si>
  <si>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</si>
  <si>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</si>
  <si>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</si>
  <si>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</si>
  <si>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</si>
  <si>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</si>
  <si>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</si>
  <si>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</si>
  <si>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</si>
  <si>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</si>
  <si>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</si>
  <si>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</si>
  <si>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</si>
  <si>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</si>
  <si>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</si>
  <si>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</si>
  <si>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</si>
  <si>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</si>
  <si>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</si>
  <si>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</si>
  <si>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</si>
  <si>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</si>
  <si>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</si>
  <si>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</si>
  <si>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</si>
  <si>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</si>
  <si>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</si>
  <si>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</si>
  <si>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</si>
  <si>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</si>
  <si>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</si>
  <si>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</si>
  <si>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</si>
  <si>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</si>
  <si>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</si>
  <si>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</si>
  <si>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</si>
  <si>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</si>
  <si>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</si>
  <si>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</si>
  <si>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</si>
  <si>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</si>
  <si>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</si>
  <si>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</si>
  <si>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</si>
  <si>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</si>
  <si>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</si>
  <si>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</si>
  <si>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</si>
  <si>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</si>
  <si>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</si>
  <si>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</si>
  <si>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</si>
  <si>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</si>
  <si>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</si>
  <si>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</si>
  <si>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</si>
  <si>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</si>
  <si>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</si>
  <si>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</si>
  <si>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</si>
  <si>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</si>
  <si>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</si>
  <si>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</si>
  <si>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</si>
  <si>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</si>
  <si>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</si>
  <si>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</si>
  <si>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</si>
  <si>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</si>
  <si>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</si>
  <si>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</si>
  <si>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</si>
  <si>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</si>
  <si>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</si>
  <si>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</si>
  <si>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</si>
  <si>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</si>
  <si>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</si>
  <si>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</si>
  <si>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</si>
  <si>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</si>
  <si>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</si>
  <si>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</si>
  <si>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</si>
  <si>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</si>
  <si>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</si>
  <si>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</si>
  <si>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</si>
  <si>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</si>
  <si>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</si>
  <si>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</si>
  <si>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</si>
  <si>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</si>
  <si>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</si>
  <si>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</si>
  <si>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</si>
  <si>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</si>
  <si>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</si>
  <si>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</si>
  <si>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</si>
  <si>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</si>
  <si>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</si>
  <si>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</si>
  <si>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</si>
  <si>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</si>
  <si>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</si>
  <si>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</si>
  <si>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</si>
  <si>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</si>
  <si>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</si>
  <si>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</si>
  <si>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</si>
  <si>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</si>
  <si>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</si>
  <si>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</si>
  <si>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</si>
  <si>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</si>
  <si>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</si>
  <si>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</si>
  <si>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</si>
  <si>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</si>
  <si>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</si>
  <si>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</si>
  <si>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</si>
  <si>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</si>
  <si>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</si>
  <si>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</si>
  <si>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</si>
  <si>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</si>
  <si>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</si>
  <si>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</si>
  <si>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</si>
  <si>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</si>
  <si>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</si>
  <si>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</si>
  <si>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</si>
  <si>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</si>
  <si>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</si>
  <si>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</si>
  <si>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</si>
  <si>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</si>
  <si>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</si>
  <si>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</si>
  <si>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</si>
  <si>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</si>
  <si>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</si>
  <si>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</si>
  <si>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</si>
  <si>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</si>
  <si>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</si>
  <si>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</si>
  <si>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</si>
  <si>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</si>
  <si>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</si>
  <si>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</si>
  <si>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</si>
  <si>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</si>
  <si>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</si>
  <si>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</si>
  <si>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</si>
  <si>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</si>
  <si>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</si>
  <si>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</si>
  <si>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</si>
  <si>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</si>
  <si>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</si>
  <si>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</si>
  <si>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</si>
  <si>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</si>
  <si>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</si>
  <si>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</si>
  <si>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</si>
  <si>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</si>
  <si>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</si>
  <si>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</si>
  <si>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</si>
  <si>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</si>
  <si>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</si>
  <si>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</si>
  <si>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</si>
  <si>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</si>
  <si>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</si>
  <si>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</si>
  <si>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</si>
  <si>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</si>
  <si>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</si>
  <si>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</si>
  <si>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</si>
  <si>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</si>
  <si>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</si>
  <si>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</si>
  <si>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</si>
  <si>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</si>
  <si>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</si>
  <si>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</si>
  <si>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</si>
  <si>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</si>
  <si>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</si>
  <si>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</si>
  <si>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</si>
  <si>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</si>
  <si>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</si>
  <si>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</si>
  <si>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</si>
  <si>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</si>
  <si>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</si>
  <si>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</si>
  <si>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</si>
  <si>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</si>
  <si>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</si>
  <si>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</si>
  <si>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</si>
  <si>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</si>
  <si>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</si>
  <si>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</si>
  <si>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</si>
  <si>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</si>
  <si>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</si>
  <si>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</si>
  <si>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</si>
  <si>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</si>
  <si>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</si>
  <si>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</si>
  <si>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</si>
  <si>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</si>
  <si>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</si>
  <si>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</si>
  <si>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</si>
  <si>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</si>
  <si>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</si>
  <si>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</si>
  <si>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</si>
  <si>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</si>
  <si>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</si>
  <si>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</si>
  <si>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</si>
  <si>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</si>
  <si>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</si>
  <si>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</si>
  <si>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</si>
  <si>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</si>
  <si>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</si>
  <si>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</si>
  <si>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</si>
  <si>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</si>
  <si>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</si>
  <si>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</si>
  <si>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</si>
  <si>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</si>
  <si>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</si>
  <si>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</si>
  <si>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</si>
  <si>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</si>
  <si>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</si>
  <si>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</si>
  <si>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</si>
  <si>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</si>
  <si>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</si>
  <si>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</si>
  <si>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</si>
  <si>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</si>
  <si>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</si>
  <si>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</si>
  <si>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</si>
  <si>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</si>
  <si>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</si>
  <si>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</si>
  <si>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</si>
  <si>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</si>
  <si>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</si>
  <si>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</si>
  <si>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</si>
  <si>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</si>
  <si>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</si>
  <si>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</si>
  <si>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</si>
  <si>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</si>
  <si>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</si>
  <si>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</si>
  <si>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</si>
  <si>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</si>
  <si>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</si>
  <si>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</si>
  <si>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</si>
  <si>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</si>
  <si>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</si>
  <si>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</si>
  <si>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</si>
  <si>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</si>
  <si>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</si>
  <si>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</si>
  <si>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</si>
  <si>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</si>
  <si>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</si>
  <si>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</si>
  <si>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</si>
  <si>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</si>
  <si>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</si>
  <si>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</si>
  <si>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</si>
  <si>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</si>
  <si>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</si>
  <si>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</si>
  <si>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</si>
  <si>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</si>
  <si>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</si>
  <si>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</si>
  <si>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</si>
  <si>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</si>
  <si>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</si>
  <si>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</si>
  <si>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</si>
  <si>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</si>
  <si>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</si>
  <si>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</si>
  <si>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</si>
  <si>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</si>
  <si>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</si>
  <si>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</si>
  <si>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</si>
  <si>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</si>
  <si>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</si>
  <si>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</si>
  <si>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</si>
  <si>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</si>
  <si>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</si>
  <si>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</si>
  <si>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</si>
  <si>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</si>
  <si>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</si>
  <si>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</si>
  <si>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</si>
  <si>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</si>
  <si>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</si>
  <si>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</si>
  <si>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</si>
  <si>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</si>
  <si>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</si>
  <si>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</si>
  <si>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</si>
  <si>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</si>
  <si>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</si>
  <si>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</si>
  <si>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</si>
  <si>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</si>
  <si>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</si>
  <si>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</si>
  <si>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</si>
  <si>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</si>
  <si>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</si>
  <si>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</si>
  <si>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</si>
  <si>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</si>
  <si>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</si>
  <si>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</si>
  <si>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</si>
  <si>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</si>
  <si>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</si>
  <si>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</si>
  <si>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</si>
  <si>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</si>
  <si>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</si>
  <si>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</si>
  <si>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</si>
  <si>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</si>
  <si>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</si>
  <si>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</si>
  <si>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</si>
  <si>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</si>
  <si>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</si>
  <si>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</si>
  <si>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</si>
  <si>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</si>
  <si>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</si>
  <si>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</si>
  <si>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</si>
  <si>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</si>
  <si>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</si>
  <si>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</si>
  <si>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</si>
  <si>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</si>
  <si>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</si>
  <si>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</si>
  <si>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</si>
  <si>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</si>
  <si>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</si>
  <si>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</si>
  <si>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</si>
  <si>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</si>
  <si>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</si>
  <si>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</si>
  <si>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</si>
  <si>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</si>
  <si>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</si>
  <si>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</si>
  <si>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</si>
  <si>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</si>
  <si>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</si>
  <si>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</si>
  <si>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</si>
  <si>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</si>
  <si>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</si>
  <si>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</si>
  <si>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</si>
  <si>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</si>
  <si>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</si>
  <si>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</si>
  <si>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</si>
  <si>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</si>
  <si>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</si>
  <si>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</si>
  <si>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</si>
  <si>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</si>
  <si>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</si>
  <si>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</si>
  <si>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</si>
  <si>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</si>
  <si>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</si>
  <si>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</si>
  <si>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</si>
  <si>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</si>
  <si>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</si>
  <si>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</si>
  <si>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</si>
  <si>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</si>
  <si>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</si>
  <si>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</si>
  <si>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</si>
  <si>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</si>
  <si>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</si>
  <si>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</si>
  <si>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</si>
  <si>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</si>
  <si>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</si>
  <si>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</si>
  <si>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</si>
  <si>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</si>
  <si>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</si>
  <si>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</si>
  <si>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</si>
  <si>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</si>
  <si>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</si>
  <si>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</si>
  <si>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</si>
  <si>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</si>
  <si>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</si>
  <si>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</si>
  <si>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</si>
  <si>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</si>
  <si>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</si>
  <si>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</si>
  <si>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</si>
  <si>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</si>
  <si>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</si>
  <si>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</si>
  <si>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</si>
  <si>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</si>
  <si>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</si>
  <si>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</si>
  <si>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</si>
  <si>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</si>
  <si>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</si>
  <si>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</si>
  <si>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</si>
  <si>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</si>
  <si>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</si>
  <si>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</si>
  <si>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</si>
  <si>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</si>
  <si>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</si>
  <si>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</si>
  <si>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</si>
  <si>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</si>
  <si>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</si>
  <si>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</si>
  <si>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</si>
  <si>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</si>
  <si>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</si>
  <si>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</si>
  <si>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</si>
  <si>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</si>
  <si>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</si>
  <si>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</si>
  <si>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</si>
  <si>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</si>
  <si>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</si>
  <si>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</si>
  <si>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</si>
  <si>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</si>
  <si>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</si>
  <si>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</si>
  <si>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</si>
  <si>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</si>
  <si>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</si>
  <si>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</si>
  <si>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</si>
  <si>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</si>
  <si>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</si>
  <si>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</si>
  <si>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</si>
  <si>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</si>
  <si>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</si>
  <si>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</si>
  <si>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</si>
  <si>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</si>
  <si>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</si>
  <si>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</si>
  <si>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</si>
  <si>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</si>
  <si>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</si>
  <si>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</si>
  <si>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</si>
  <si>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</si>
  <si>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</si>
  <si>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</si>
  <si>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</si>
  <si>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</si>
  <si>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</si>
  <si>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</si>
  <si>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</si>
  <si>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</si>
  <si>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</si>
  <si>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</si>
  <si>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</si>
  <si>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</si>
  <si>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</si>
  <si>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</si>
  <si>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</si>
  <si>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</si>
  <si>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</si>
  <si>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</si>
  <si>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</si>
  <si>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</si>
  <si>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</si>
  <si>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</si>
  <si>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</si>
  <si>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</si>
  <si>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</si>
  <si>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</si>
  <si>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</si>
  <si>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</si>
  <si>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</si>
  <si>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</si>
  <si>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</si>
  <si>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</si>
  <si>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</si>
  <si>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</si>
  <si>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</si>
  <si>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</si>
  <si>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</si>
  <si>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</si>
  <si>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</si>
  <si>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</si>
  <si>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</si>
  <si>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</si>
  <si>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</si>
  <si>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</si>
  <si>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</si>
  <si>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</si>
  <si>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</si>
  <si>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</si>
  <si>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</si>
  <si>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</si>
  <si>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</si>
  <si>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</si>
  <si>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</si>
  <si>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</si>
  <si>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</si>
  <si>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</si>
  <si>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</si>
  <si>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</si>
  <si>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</si>
  <si>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</si>
  <si>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</si>
  <si>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</si>
  <si>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</si>
  <si>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</si>
  <si>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</si>
  <si>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</si>
  <si>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</si>
  <si>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</si>
  <si>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</si>
  <si>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</si>
  <si>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</si>
  <si>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</si>
  <si>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</si>
  <si>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</si>
  <si>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</si>
  <si>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</si>
  <si>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</si>
  <si>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</si>
  <si>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</si>
  <si>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</si>
  <si>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</si>
  <si>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</si>
  <si>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</si>
  <si>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</si>
  <si>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</si>
  <si>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</si>
  <si>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</si>
  <si>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</si>
  <si>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</si>
  <si>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</si>
  <si>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</si>
  <si>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</si>
  <si>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</si>
  <si>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</si>
  <si>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</si>
  <si>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</si>
  <si>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</si>
  <si>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</si>
  <si>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</si>
  <si>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</si>
  <si>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</si>
  <si>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</si>
  <si>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</si>
  <si>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</si>
  <si>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</si>
  <si>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</si>
  <si>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</si>
  <si>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</si>
  <si>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</si>
  <si>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</si>
  <si>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</si>
  <si>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</si>
  <si>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</si>
  <si>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</si>
  <si>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</si>
  <si>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</si>
  <si>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</si>
  <si>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</si>
  <si>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</si>
  <si>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</si>
  <si>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</si>
  <si>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</si>
  <si>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</si>
  <si>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</si>
  <si>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</si>
  <si>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</si>
  <si>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</si>
  <si>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</si>
  <si>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</si>
  <si>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</si>
  <si>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</si>
  <si>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</si>
  <si>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</si>
  <si>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</si>
  <si>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</si>
  <si>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</si>
  <si>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</si>
  <si>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</si>
  <si>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</si>
  <si>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</si>
  <si>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</si>
  <si>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</si>
  <si>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</si>
  <si>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</si>
  <si>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</si>
  <si>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</si>
  <si>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</si>
  <si>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</si>
  <si>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</si>
  <si>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</si>
  <si>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</si>
  <si>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</si>
  <si>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</si>
  <si>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</si>
  <si>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</si>
  <si>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</si>
  <si>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</si>
  <si>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</si>
  <si>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</si>
  <si>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</si>
  <si>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</si>
  <si>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</si>
  <si>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</si>
  <si>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</si>
  <si>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</si>
  <si>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</si>
  <si>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</si>
  <si>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</si>
  <si>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</si>
  <si>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</si>
  <si>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</si>
  <si>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</si>
  <si>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</si>
  <si>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</si>
  <si>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</si>
  <si>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</si>
  <si>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</si>
  <si>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</si>
  <si>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</si>
  <si>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</si>
  <si>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</si>
  <si>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</si>
  <si>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</si>
  <si>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</si>
  <si>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</si>
  <si>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</si>
  <si>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</si>
  <si>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</si>
  <si>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</si>
  <si>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</si>
  <si>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</si>
  <si>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</si>
  <si>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</si>
  <si>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</si>
  <si>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</si>
  <si>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</si>
  <si>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</si>
  <si>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</si>
  <si>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</si>
  <si>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</si>
  <si>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</si>
  <si>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</si>
  <si>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</si>
  <si>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</si>
  <si>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</si>
  <si>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</si>
  <si>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</si>
  <si>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</si>
  <si>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</si>
  <si>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</si>
  <si>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</si>
  <si>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</si>
  <si>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</si>
  <si>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</si>
  <si>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</si>
  <si>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</si>
  <si>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</si>
  <si>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</si>
  <si>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</si>
  <si>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</si>
  <si>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</si>
  <si>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</si>
  <si>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</si>
  <si>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</si>
  <si>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</si>
  <si>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</si>
  <si>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</si>
  <si>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</si>
  <si>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</si>
  <si>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</si>
  <si>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</si>
  <si>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</si>
  <si>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</si>
  <si>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</si>
  <si>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</si>
  <si>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</si>
  <si>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</si>
  <si>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</si>
  <si>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</si>
  <si>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</si>
  <si>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</si>
  <si>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</si>
  <si>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</si>
  <si>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</si>
  <si>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</si>
  <si>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</si>
  <si>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</si>
  <si>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</si>
  <si>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</si>
  <si>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</si>
  <si>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</si>
  <si>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</si>
  <si>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</si>
  <si>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</si>
  <si>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</si>
  <si>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</si>
  <si>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</si>
  <si>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</si>
  <si>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</si>
  <si>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</si>
  <si>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</si>
  <si>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</si>
  <si>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</si>
  <si>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</si>
  <si>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</si>
  <si>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</si>
  <si>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</si>
  <si>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</si>
  <si>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</si>
  <si>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</si>
  <si>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</si>
  <si>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</si>
  <si>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</si>
  <si>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</si>
  <si>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</si>
  <si>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</si>
  <si>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</si>
  <si>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</si>
  <si>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</si>
  <si>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</si>
  <si>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</si>
  <si>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</si>
  <si>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</si>
  <si>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</si>
  <si>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</si>
  <si>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</si>
  <si>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</si>
  <si>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</si>
  <si>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</si>
  <si>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</si>
  <si>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</si>
  <si>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</si>
  <si>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</si>
  <si>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</si>
  <si>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</si>
  <si>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</si>
  <si>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</si>
  <si>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</si>
  <si>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</si>
  <si>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</si>
  <si>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</si>
  <si>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</si>
  <si>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</si>
  <si>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</si>
  <si>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</si>
  <si>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</si>
  <si>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</si>
  <si>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</si>
  <si>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</si>
  <si>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</si>
  <si>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</si>
  <si>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</si>
  <si>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</si>
  <si>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</si>
  <si>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</si>
  <si>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</si>
  <si>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</si>
  <si>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</si>
  <si>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</si>
  <si>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</si>
  <si>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</si>
  <si>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</si>
  <si>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</si>
  <si>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</si>
  <si>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</si>
  <si>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</si>
  <si>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</si>
  <si>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</si>
  <si>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</si>
  <si>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</si>
  <si>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</si>
  <si>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</si>
  <si>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</si>
  <si>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</si>
  <si>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</si>
  <si>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</si>
  <si>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</si>
  <si>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</si>
  <si>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</si>
  <si>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</si>
  <si>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</si>
  <si>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</si>
  <si>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</si>
  <si>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</si>
  <si>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</si>
  <si>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</si>
  <si>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</si>
  <si>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</si>
  <si>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</si>
  <si>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</si>
  <si>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</si>
  <si>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</si>
  <si>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</si>
  <si>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</si>
  <si>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</si>
  <si>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</si>
  <si>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</si>
  <si>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</si>
  <si>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</si>
  <si>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</si>
  <si>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</si>
  <si>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</si>
  <si>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</si>
  <si>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</si>
  <si>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</si>
  <si>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</si>
  <si>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</si>
  <si>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</si>
  <si>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</si>
  <si>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</si>
  <si>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</si>
  <si>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</si>
  <si>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</si>
  <si>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</si>
  <si>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</si>
  <si>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</si>
  <si>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</si>
  <si>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</si>
  <si>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</si>
  <si>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</si>
  <si>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</si>
  <si>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</si>
  <si>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</si>
  <si>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</si>
  <si>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</si>
  <si>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</si>
  <si>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</si>
  <si>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</si>
  <si>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</si>
  <si>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</si>
  <si>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</si>
  <si>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</si>
  <si>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</si>
  <si>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</si>
  <si>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</si>
  <si>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</si>
  <si>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</si>
  <si>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</si>
  <si>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</si>
  <si>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</si>
  <si>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</si>
  <si>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</si>
  <si>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</si>
  <si>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</si>
  <si>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</si>
  <si>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</si>
  <si>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</si>
  <si>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</si>
  <si>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</si>
  <si>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</si>
  <si>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</si>
  <si>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</si>
  <si>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</si>
  <si>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</si>
  <si>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</si>
  <si>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</si>
  <si>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</si>
  <si>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</si>
  <si>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</si>
  <si>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</si>
  <si>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</si>
  <si>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</si>
  <si>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</si>
  <si>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</si>
  <si>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</si>
  <si>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</si>
  <si>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</si>
  <si>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</si>
  <si>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</si>
  <si>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</si>
  <si>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</si>
  <si>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</si>
  <si>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</si>
  <si>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</si>
  <si>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</si>
  <si>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</si>
  <si>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</si>
  <si>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</si>
  <si>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</si>
  <si>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</si>
  <si>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</si>
  <si>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</si>
  <si>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</si>
  <si>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</si>
  <si>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</si>
  <si>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</si>
  <si>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</si>
  <si>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</si>
  <si>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</si>
  <si>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</si>
  <si>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</si>
  <si>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</si>
  <si>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</si>
  <si>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</si>
  <si>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</si>
  <si>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</si>
  <si>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</si>
  <si>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</si>
  <si>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</si>
  <si>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</si>
  <si>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</si>
  <si>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</si>
  <si>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</si>
  <si>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</si>
  <si>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</si>
  <si>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</si>
  <si>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</si>
  <si>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</si>
  <si>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</si>
  <si>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</si>
  <si>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</si>
  <si>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</si>
  <si>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</si>
  <si>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</si>
  <si>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</si>
  <si>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</si>
  <si>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</si>
  <si>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</si>
  <si>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</si>
  <si>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</si>
  <si>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</si>
  <si>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</si>
  <si>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</si>
  <si>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</si>
  <si>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</si>
  <si>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</si>
  <si>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</si>
  <si>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</si>
  <si>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</si>
  <si>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</si>
  <si>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</si>
  <si>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</si>
  <si>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</si>
  <si>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</si>
  <si>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</si>
  <si>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</si>
  <si>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</si>
  <si>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</si>
  <si>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</si>
  <si>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</si>
  <si>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</si>
  <si>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</si>
  <si>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</si>
  <si>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</si>
  <si>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</si>
  <si>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</si>
  <si>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</si>
  <si>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</si>
  <si>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</si>
  <si>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</si>
  <si>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</si>
  <si>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</si>
  <si>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</si>
  <si>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</si>
  <si>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</si>
  <si>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</si>
  <si>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</si>
  <si>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</si>
  <si>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</si>
  <si>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</si>
  <si>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</si>
  <si>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</si>
  <si>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</si>
  <si>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</si>
  <si>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</si>
  <si>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</si>
  <si>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</si>
  <si>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</si>
  <si>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</si>
  <si>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</si>
  <si>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</si>
  <si>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</si>
  <si>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</si>
  <si>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</si>
  <si>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</si>
  <si>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</si>
  <si>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</si>
  <si>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</si>
  <si>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</si>
  <si>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</si>
  <si>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</si>
  <si>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</si>
  <si>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</si>
  <si>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</si>
  <si>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</si>
  <si>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</si>
  <si>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</si>
  <si>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</si>
  <si>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</si>
  <si>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</si>
  <si>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</si>
  <si>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</si>
  <si>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</si>
  <si>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</si>
  <si>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</si>
  <si>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</si>
  <si>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</si>
  <si>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</si>
  <si>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</si>
  <si>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</si>
  <si>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</si>
  <si>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</si>
  <si>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</si>
  <si>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</si>
  <si>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</si>
  <si>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</si>
  <si>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</si>
  <si>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</si>
  <si>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</si>
  <si>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</si>
  <si>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</si>
  <si>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</si>
  <si>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</si>
  <si>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</si>
  <si>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</si>
  <si>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</si>
  <si>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</si>
  <si>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</si>
  <si>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</si>
  <si>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</si>
  <si>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</si>
  <si>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</si>
  <si>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</si>
  <si>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</si>
  <si>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</si>
  <si>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</si>
  <si>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</si>
  <si>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</si>
  <si>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</si>
  <si>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</si>
  <si>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</si>
  <si>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</si>
  <si>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</si>
  <si>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</si>
  <si>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</si>
  <si>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</si>
  <si>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</si>
  <si>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</si>
  <si>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</si>
  <si>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</si>
  <si>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</si>
  <si>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</si>
  <si>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</si>
  <si>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</si>
  <si>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</si>
  <si>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</si>
  <si>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</si>
  <si>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</si>
  <si>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</si>
  <si>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</si>
  <si>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</si>
  <si>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</si>
  <si>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</si>
  <si>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</si>
  <si>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</si>
  <si>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</si>
  <si>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</si>
  <si>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</si>
  <si>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</si>
  <si>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</si>
  <si>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</si>
  <si>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</si>
  <si>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</si>
  <si>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</si>
  <si>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</si>
  <si>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</si>
  <si>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</si>
  <si>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</si>
  <si>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</si>
  <si>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</si>
  <si>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</si>
  <si>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</si>
  <si>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</si>
  <si>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</si>
  <si>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</si>
  <si>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</si>
  <si>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</si>
  <si>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</si>
  <si>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</si>
  <si>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</si>
  <si>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</si>
  <si>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</si>
  <si>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</si>
  <si>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</si>
  <si>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</si>
  <si>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</si>
  <si>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</si>
  <si>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</si>
  <si>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</si>
  <si>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</si>
  <si>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</si>
  <si>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</si>
  <si>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</si>
  <si>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</si>
  <si>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</si>
  <si>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</si>
  <si>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</si>
  <si>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</si>
  <si>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</si>
  <si>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</si>
  <si>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</si>
  <si>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</si>
  <si>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</si>
  <si>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</si>
  <si>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</si>
  <si>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</si>
  <si>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</si>
  <si>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</si>
  <si>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</si>
  <si>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</si>
  <si>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</si>
  <si>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</si>
  <si>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</si>
  <si>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</si>
  <si>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</si>
  <si>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</si>
  <si>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</si>
  <si>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</si>
  <si>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</si>
  <si>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</si>
  <si>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</si>
  <si>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</si>
  <si>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</si>
  <si>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</si>
  <si>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</si>
  <si>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</si>
  <si>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</si>
  <si>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</si>
  <si>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</si>
  <si>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</si>
  <si>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</si>
  <si>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</si>
  <si>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</si>
  <si>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</si>
  <si>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</si>
  <si>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</si>
  <si>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</si>
  <si>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</si>
  <si>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</si>
  <si>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</si>
  <si>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</si>
  <si>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</si>
  <si>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</si>
  <si>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</si>
  <si>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</si>
  <si>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</si>
  <si>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</si>
  <si>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</si>
  <si>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</si>
  <si>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</si>
  <si>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</si>
  <si>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</si>
  <si>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</si>
  <si>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</si>
  <si>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</si>
  <si>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</si>
  <si>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</si>
  <si>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</si>
  <si>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</si>
  <si>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</si>
  <si>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</si>
  <si>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</si>
  <si>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</si>
  <si>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</si>
  <si>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</si>
  <si>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</si>
  <si>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</si>
  <si>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</si>
  <si>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</si>
  <si>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</si>
  <si>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</si>
  <si>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</si>
  <si>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</si>
  <si>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</si>
  <si>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</si>
  <si>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</si>
  <si>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</si>
  <si>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</si>
  <si>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</si>
  <si>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</si>
  <si>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</si>
  <si>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</si>
  <si>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</si>
  <si>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</si>
  <si>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</si>
  <si>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</si>
  <si>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</si>
  <si>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</si>
  <si>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</si>
  <si>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</si>
  <si>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</si>
  <si>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</si>
  <si>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</si>
  <si>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</si>
  <si>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</si>
  <si>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</si>
  <si>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</si>
  <si>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</si>
  <si>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</si>
  <si>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</si>
  <si>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</si>
  <si>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</si>
  <si>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</si>
  <si>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</si>
  <si>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</si>
  <si>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</si>
  <si>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</si>
  <si>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</si>
  <si>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</si>
  <si>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</si>
  <si>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</si>
  <si>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</si>
  <si>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</si>
  <si>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</si>
  <si>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</si>
  <si>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</si>
  <si>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</si>
  <si>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</si>
  <si>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</si>
  <si>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</si>
  <si>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</si>
  <si>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</si>
  <si>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</si>
  <si>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</si>
  <si>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</si>
  <si>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</si>
  <si>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</si>
  <si>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</si>
  <si>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</si>
  <si>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</si>
  <si>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</si>
  <si>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</si>
  <si>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</si>
  <si>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</si>
  <si>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</si>
  <si>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</si>
  <si>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</si>
  <si>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</si>
  <si>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</si>
  <si>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</si>
  <si>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</si>
  <si>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</si>
  <si>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</si>
  <si>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</si>
  <si>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</si>
  <si>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</si>
  <si>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</si>
  <si>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</si>
  <si>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</si>
  <si>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</si>
  <si>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</si>
  <si>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</si>
  <si>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</si>
  <si>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</si>
  <si>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</si>
  <si>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</si>
  <si>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</si>
  <si>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</si>
  <si>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</si>
  <si>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</si>
  <si>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</si>
  <si>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</si>
  <si>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</si>
  <si>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</si>
  <si>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</si>
  <si>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</si>
  <si>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</si>
  <si>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</si>
  <si>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</si>
  <si>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</si>
  <si>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</si>
  <si>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</si>
  <si>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</si>
  <si>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</si>
  <si>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</si>
  <si>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</si>
  <si>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</si>
  <si>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</si>
  <si>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</si>
  <si>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</si>
  <si>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</si>
  <si>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</si>
  <si>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</si>
  <si>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</si>
  <si>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</si>
  <si>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</si>
  <si>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</si>
  <si>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</si>
  <si>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</si>
  <si>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</si>
  <si>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</si>
  <si>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</si>
  <si>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</si>
  <si>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</si>
  <si>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</si>
  <si>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</si>
  <si>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</si>
  <si>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</si>
  <si>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</si>
  <si>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</si>
  <si>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</si>
  <si>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</si>
  <si>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</si>
  <si>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</si>
  <si>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</si>
  <si>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</si>
  <si>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</si>
  <si>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</si>
  <si>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</si>
  <si>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</si>
  <si>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</si>
  <si>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</si>
  <si>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</si>
  <si>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</si>
  <si>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</si>
  <si>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</si>
  <si>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</si>
  <si>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</si>
  <si>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</si>
  <si>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</si>
  <si>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</si>
  <si>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</si>
  <si>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</si>
  <si>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</si>
  <si>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</si>
  <si>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</si>
  <si>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</si>
  <si>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</si>
  <si>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</si>
  <si>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</si>
  <si>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</si>
  <si>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</si>
  <si>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</si>
  <si>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</si>
  <si>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</si>
  <si>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</si>
  <si>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</si>
  <si>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</si>
  <si>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</si>
  <si>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</si>
  <si>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</si>
  <si>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</si>
  <si>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</si>
  <si>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</si>
  <si>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</si>
  <si>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</si>
  <si>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</si>
  <si>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</si>
  <si>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</si>
  <si>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</si>
  <si>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</si>
  <si>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</si>
  <si>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</si>
  <si>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</si>
  <si>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</si>
  <si>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</si>
  <si>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</si>
  <si>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</si>
  <si>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</si>
  <si>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</si>
  <si>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</si>
  <si>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</si>
  <si>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</si>
  <si>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</si>
  <si>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</si>
  <si>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</si>
  <si>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</si>
  <si>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</si>
  <si>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</si>
  <si>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</si>
  <si>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</si>
  <si>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</si>
  <si>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</si>
  <si>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</si>
  <si>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</si>
  <si>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</si>
  <si>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</si>
  <si>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</si>
  <si>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</si>
  <si>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</si>
  <si>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</si>
  <si>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</si>
  <si>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</si>
  <si>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</si>
  <si>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</si>
  <si>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</si>
  <si>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</si>
  <si>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</si>
  <si>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</si>
  <si>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</si>
  <si>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</si>
  <si>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</si>
  <si>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</si>
  <si>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</si>
  <si>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</si>
  <si>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</si>
  <si>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</si>
  <si>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</si>
  <si>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</si>
  <si>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</si>
  <si>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</si>
  <si>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</si>
  <si>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</si>
  <si>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</si>
  <si>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</si>
  <si>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</si>
  <si>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</si>
  <si>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</si>
  <si>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</si>
  <si>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</si>
  <si>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</si>
  <si>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</si>
  <si>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</si>
  <si>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</si>
  <si>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</si>
  <si>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</si>
  <si>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</si>
  <si>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</si>
  <si>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</si>
  <si>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</si>
  <si>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</si>
  <si>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</si>
  <si>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</si>
  <si>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</si>
  <si>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</si>
  <si>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</si>
  <si>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</si>
  <si>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</si>
  <si>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</si>
  <si>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</si>
  <si>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</si>
  <si>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</si>
  <si>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</si>
  <si>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</si>
  <si>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</si>
  <si>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</si>
  <si>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</si>
  <si>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</si>
  <si>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</si>
  <si>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</si>
  <si>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</si>
  <si>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</si>
  <si>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</si>
  <si>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</si>
  <si>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</si>
  <si>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</si>
  <si>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</si>
  <si>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</si>
  <si>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</si>
  <si>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</si>
  <si>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</si>
  <si>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</si>
  <si>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</si>
  <si>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</si>
  <si>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</si>
  <si>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</si>
  <si>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</si>
  <si>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</si>
  <si>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</si>
  <si>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</si>
  <si>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</si>
  <si>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</si>
  <si>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</si>
  <si>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</si>
  <si>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</si>
  <si>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</si>
  <si>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</si>
  <si>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</si>
  <si>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</si>
  <si>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</si>
  <si>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</si>
  <si>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</si>
  <si>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</si>
  <si>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</si>
  <si>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</si>
  <si>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</si>
  <si>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</si>
  <si>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</si>
  <si>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</si>
  <si>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</si>
  <si>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</si>
  <si>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</si>
  <si>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</si>
  <si>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</si>
  <si>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</si>
  <si>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</si>
  <si>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</si>
  <si>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</si>
  <si>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</si>
  <si>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</si>
  <si>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</si>
  <si>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</si>
  <si>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</si>
  <si>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</si>
  <si>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</si>
  <si>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</si>
  <si>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</si>
  <si>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</si>
  <si>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</si>
  <si>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</si>
  <si>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</si>
  <si>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</si>
  <si>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</si>
  <si>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</si>
  <si>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</si>
  <si>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</si>
  <si>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</si>
  <si>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</si>
  <si>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</si>
  <si>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</si>
  <si>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</si>
  <si>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</si>
  <si>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</si>
  <si>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</si>
  <si>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</si>
  <si>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</si>
  <si>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</si>
  <si>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</si>
  <si>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</si>
  <si>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</si>
  <si>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</si>
  <si>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</si>
  <si>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</si>
  <si>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</si>
  <si>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</si>
  <si>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</si>
  <si>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</si>
  <si>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</si>
  <si>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</si>
  <si>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</si>
  <si>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</si>
  <si>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</si>
  <si>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</si>
  <si>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</si>
  <si>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</si>
  <si>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</si>
  <si>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</si>
  <si>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</si>
  <si>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</si>
  <si>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</si>
  <si>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</si>
  <si>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</si>
  <si>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</si>
  <si>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</si>
  <si>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</si>
  <si>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</si>
  <si>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</si>
  <si>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</si>
  <si>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</si>
  <si>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</si>
  <si>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</si>
  <si>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</si>
  <si>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</si>
  <si>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</si>
  <si>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</si>
  <si>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</si>
  <si>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</si>
  <si>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</si>
  <si>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</si>
  <si>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</si>
  <si>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</si>
  <si>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</si>
  <si>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</si>
  <si>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</si>
  <si>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</si>
  <si>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</si>
  <si>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</si>
  <si>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</si>
  <si>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</si>
  <si>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</si>
  <si>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</si>
  <si>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</si>
  <si>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</si>
  <si>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</si>
  <si>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</si>
  <si>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</si>
  <si>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</si>
  <si>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</si>
  <si>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</si>
  <si>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</si>
  <si>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</si>
  <si>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</si>
  <si>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</si>
  <si>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</si>
  <si>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</si>
  <si>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</si>
  <si>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</si>
  <si>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</si>
  <si>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</si>
  <si>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</si>
  <si>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</si>
  <si>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</si>
  <si>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</si>
  <si>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</si>
  <si>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</si>
  <si>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</si>
  <si>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</si>
  <si>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</si>
  <si>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</si>
  <si>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</si>
  <si>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</si>
  <si>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</si>
  <si>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</si>
  <si>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</si>
  <si>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</si>
  <si>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</si>
  <si>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</si>
  <si>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</si>
  <si>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</si>
  <si>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</si>
  <si>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</si>
  <si>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</si>
  <si>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</si>
  <si>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</si>
  <si>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</si>
  <si>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</si>
  <si>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</si>
  <si>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</si>
  <si>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</si>
  <si>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</si>
  <si>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</si>
  <si>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</si>
  <si>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</si>
  <si>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</si>
  <si>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</si>
  <si>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</si>
  <si>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</si>
  <si>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</si>
  <si>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</si>
  <si>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</si>
  <si>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</si>
  <si>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</si>
  <si>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</si>
  <si>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</si>
  <si>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</si>
  <si>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</si>
  <si>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</si>
  <si>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</si>
  <si>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</si>
  <si>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</si>
  <si>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</si>
  <si>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</si>
  <si>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</si>
  <si>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</si>
  <si>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</si>
  <si>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</si>
  <si>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</si>
  <si>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</si>
  <si>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</si>
  <si>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</si>
  <si>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</si>
  <si>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</si>
  <si>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</si>
  <si>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</si>
  <si>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</si>
  <si>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</si>
  <si>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</si>
  <si>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</si>
  <si>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</si>
  <si>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</si>
  <si>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</si>
  <si>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</si>
  <si>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</si>
  <si>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</si>
  <si>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</si>
  <si>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</si>
  <si>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</si>
  <si>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</si>
  <si>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</si>
  <si>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</si>
  <si>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</si>
  <si>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</si>
  <si>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</si>
  <si>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</si>
  <si>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</si>
  <si>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</si>
  <si>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</si>
  <si>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</si>
  <si>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</si>
  <si>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</si>
  <si>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</si>
  <si>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</si>
  <si>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</si>
  <si>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</si>
  <si>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</si>
  <si>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</si>
  <si>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</si>
  <si>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</si>
  <si>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</si>
  <si>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</si>
  <si>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</si>
  <si>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</si>
  <si>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</si>
  <si>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</si>
  <si>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</si>
  <si>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</si>
  <si>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</si>
  <si>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</si>
  <si>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</si>
  <si>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</si>
  <si>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</si>
  <si>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</si>
  <si>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</si>
  <si>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</si>
  <si>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</si>
  <si>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</si>
  <si>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</si>
  <si>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</si>
  <si>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</si>
  <si>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</si>
  <si>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</si>
  <si>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</si>
  <si>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</si>
  <si>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</si>
  <si>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</si>
  <si>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</si>
  <si>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</si>
  <si>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</si>
  <si>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</si>
  <si>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</si>
  <si>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</si>
  <si>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</si>
  <si>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</si>
  <si>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</si>
  <si>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</si>
  <si>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</si>
  <si>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</si>
  <si>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</si>
  <si>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</si>
  <si>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</si>
  <si>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</si>
  <si>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</si>
  <si>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</si>
  <si>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</si>
  <si>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</si>
  <si>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</si>
  <si>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</si>
  <si>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</si>
  <si>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</si>
  <si>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</si>
  <si>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</si>
  <si>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</si>
  <si>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</si>
  <si>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</si>
  <si>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</si>
  <si>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</si>
  <si>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</si>
  <si>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</si>
  <si>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</si>
  <si>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</si>
  <si>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</si>
  <si>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</si>
  <si>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</si>
  <si>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</si>
  <si>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</si>
  <si>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</si>
  <si>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</si>
  <si>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</si>
  <si>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</si>
  <si>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</si>
  <si>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</si>
  <si>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</si>
  <si>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</si>
  <si>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</si>
  <si>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</si>
  <si>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</si>
  <si>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</si>
  <si>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</si>
  <si>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</si>
  <si>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</si>
  <si>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</si>
  <si>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</si>
  <si>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</si>
  <si>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</si>
  <si>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</si>
  <si>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</si>
  <si>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</si>
  <si>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</si>
  <si>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</si>
  <si>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</si>
  <si>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</si>
  <si>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</si>
  <si>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</si>
  <si>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</si>
  <si>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</si>
  <si>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</si>
  <si>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</si>
  <si>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</si>
  <si>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</si>
  <si>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</si>
  <si>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</si>
  <si>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</si>
  <si>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</si>
  <si>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</si>
  <si>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</si>
  <si>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</si>
  <si>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</si>
  <si>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</si>
  <si>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</si>
  <si>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</si>
  <si>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</si>
  <si>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</si>
  <si>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</si>
  <si>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</si>
  <si>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</si>
  <si>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</si>
  <si>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</si>
  <si>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</si>
  <si>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</si>
  <si>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</si>
  <si>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</si>
  <si>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</si>
  <si>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</si>
  <si>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</si>
  <si>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</si>
  <si>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</si>
  <si>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</si>
  <si>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</si>
  <si>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</si>
  <si>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</si>
  <si>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</si>
  <si>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</si>
  <si>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</si>
  <si>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</si>
  <si>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</si>
  <si>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</si>
  <si>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</si>
  <si>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</si>
  <si>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</si>
  <si>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</si>
  <si>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</si>
  <si>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</si>
  <si>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</si>
  <si>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</si>
  <si>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</si>
  <si>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</si>
  <si>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</si>
  <si>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</si>
  <si>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</si>
  <si>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</si>
  <si>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</si>
  <si>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</si>
  <si>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</si>
  <si>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</si>
  <si>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</si>
  <si>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</si>
  <si>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</si>
  <si>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</si>
  <si>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</si>
  <si>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</si>
  <si>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</si>
  <si>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</si>
  <si>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</si>
  <si>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</si>
  <si>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</si>
  <si>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</si>
  <si>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</si>
  <si>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</si>
  <si>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</si>
  <si>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</si>
  <si>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</si>
  <si>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</si>
  <si>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</si>
  <si>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</si>
  <si>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</si>
  <si>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</si>
  <si>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</si>
  <si>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</si>
  <si>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</si>
  <si>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</si>
  <si>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</si>
  <si>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</si>
  <si>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</si>
  <si>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</si>
  <si>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</si>
  <si>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</si>
  <si>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</si>
  <si>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</si>
  <si>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</si>
  <si>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</si>
  <si>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</si>
  <si>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</si>
  <si>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</si>
  <si>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</si>
  <si>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</si>
  <si>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</si>
  <si>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</si>
  <si>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</si>
  <si>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</si>
  <si>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</si>
  <si>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</si>
  <si>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</si>
  <si>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</si>
  <si>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</si>
  <si>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</si>
  <si>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</si>
  <si>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</si>
  <si>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</si>
  <si>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</si>
  <si>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</si>
  <si>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</si>
  <si>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</si>
  <si>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</si>
  <si>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</si>
  <si>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</si>
  <si>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</si>
  <si>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</si>
  <si>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</si>
  <si>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</si>
  <si>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</si>
  <si>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</si>
  <si>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</si>
  <si>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</si>
  <si>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</si>
  <si>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</si>
  <si>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</si>
  <si>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</si>
  <si>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</si>
  <si>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</si>
  <si>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</si>
  <si>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</si>
  <si>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</si>
  <si>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</si>
  <si>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</si>
  <si>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</si>
  <si>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</si>
  <si>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</si>
  <si>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</si>
  <si>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</si>
  <si>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</si>
  <si>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</si>
  <si>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</si>
  <si>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</si>
  <si>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</si>
  <si>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</si>
  <si>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</si>
  <si>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</si>
  <si>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</si>
  <si>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</si>
  <si>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</si>
  <si>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</si>
  <si>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</si>
  <si>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</si>
  <si>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</si>
  <si>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</si>
  <si>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</si>
  <si>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</si>
  <si>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</si>
  <si>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</si>
  <si>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</si>
  <si>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</si>
  <si>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</si>
  <si>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</si>
  <si>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</si>
  <si>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</si>
  <si>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</si>
  <si>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</si>
  <si>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</si>
  <si>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</si>
  <si>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</si>
  <si>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</si>
  <si>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</si>
  <si>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</si>
  <si>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</si>
  <si>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</si>
  <si>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</si>
  <si>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</si>
  <si>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</si>
  <si>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</si>
  <si>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</si>
  <si>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</si>
  <si>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</si>
  <si>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</si>
  <si>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</si>
  <si>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</si>
  <si>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</si>
  <si>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</si>
  <si>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</si>
  <si>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</si>
  <si>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</si>
  <si>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</si>
  <si>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</si>
  <si>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</si>
  <si>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</si>
  <si>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</si>
  <si>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</si>
  <si>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</si>
  <si>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</si>
  <si>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</si>
  <si>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</si>
  <si>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</si>
  <si>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</si>
  <si>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</si>
  <si>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</si>
  <si>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</si>
  <si>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</si>
  <si>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</si>
  <si>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</si>
  <si>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</si>
  <si>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</si>
  <si>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</si>
  <si>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</si>
  <si>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</si>
  <si>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</si>
  <si>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</si>
  <si>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</si>
  <si>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</si>
  <si>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</si>
  <si>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</si>
  <si>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</si>
  <si>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</si>
  <si>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</si>
  <si>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</si>
  <si>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</si>
  <si>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</si>
  <si>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</si>
  <si>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</si>
  <si>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</si>
  <si>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</si>
  <si>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</si>
  <si>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</si>
  <si>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</si>
  <si>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</si>
  <si>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</si>
  <si>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</si>
  <si>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</si>
  <si>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</si>
  <si>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</si>
  <si>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</si>
  <si>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</si>
  <si>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</si>
  <si>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</si>
  <si>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</si>
  <si>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</si>
  <si>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</si>
  <si>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</si>
  <si>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</si>
  <si>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</si>
  <si>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</si>
  <si>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</si>
  <si>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</si>
  <si>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</si>
  <si>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</si>
  <si>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</si>
  <si>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</si>
  <si>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</si>
  <si>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</si>
  <si>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</si>
  <si>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</si>
  <si>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</si>
  <si>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</si>
  <si>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</si>
  <si>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</si>
  <si>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</si>
  <si>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</si>
  <si>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</si>
  <si>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</si>
  <si>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</si>
  <si>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</si>
  <si>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</si>
  <si>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</si>
  <si>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</si>
  <si>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</si>
  <si>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</si>
  <si>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</si>
  <si>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</si>
  <si>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</si>
  <si>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</si>
  <si>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</si>
  <si>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</si>
  <si>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</si>
  <si>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</si>
  <si>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</si>
  <si>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</si>
  <si>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</si>
  <si>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</si>
  <si>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</si>
  <si>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</si>
  <si>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</si>
  <si>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</si>
  <si>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</si>
  <si>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</si>
  <si>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</si>
  <si>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</si>
  <si>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</si>
  <si>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</si>
  <si>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</si>
  <si>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</si>
  <si>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</si>
  <si>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</si>
  <si>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</si>
  <si>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</si>
  <si>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</si>
  <si>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</si>
  <si>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</si>
  <si>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</si>
  <si>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</si>
  <si>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</si>
  <si>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</si>
  <si>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</si>
  <si>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</si>
  <si>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</si>
  <si>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</si>
  <si>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</si>
  <si>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</si>
  <si>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</si>
  <si>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</si>
  <si>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</si>
  <si>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</si>
  <si>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</si>
  <si>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</si>
  <si>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</si>
  <si>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</si>
  <si>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</si>
  <si>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</si>
  <si>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</si>
  <si>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</si>
  <si>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</si>
  <si>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</si>
  <si>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</si>
  <si>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</si>
  <si>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</si>
  <si>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</si>
  <si>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</si>
  <si>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</si>
  <si>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</si>
  <si>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</si>
  <si>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</si>
  <si>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</si>
  <si>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</si>
  <si>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</si>
  <si>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</si>
  <si>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</si>
  <si>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</si>
  <si>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</si>
  <si>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</si>
  <si>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</si>
  <si>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</si>
  <si>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</si>
  <si>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</si>
  <si>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</si>
  <si>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</si>
  <si>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</si>
  <si>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</si>
  <si>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</si>
  <si>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</si>
  <si>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</si>
  <si>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</si>
  <si>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</si>
  <si>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</si>
  <si>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</si>
  <si>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</si>
  <si>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</si>
  <si>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</si>
  <si>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</si>
  <si>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</si>
  <si>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</si>
  <si>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</si>
  <si>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</si>
  <si>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</si>
  <si>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</si>
  <si>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</si>
  <si>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</si>
  <si>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</si>
  <si>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</si>
  <si>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</si>
  <si>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</si>
  <si>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</si>
  <si>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</si>
  <si>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</si>
  <si>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</si>
  <si>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</si>
  <si>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</si>
  <si>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</si>
  <si>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</si>
  <si>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</si>
  <si>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</si>
  <si>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</si>
  <si>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</si>
  <si>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</si>
  <si>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</si>
  <si>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</si>
  <si>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</si>
  <si>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</si>
  <si>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</si>
  <si>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</si>
  <si>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</si>
  <si>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</si>
  <si>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</si>
  <si>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</si>
  <si>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</si>
  <si>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</si>
  <si>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</si>
  <si>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</si>
  <si>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</si>
  <si>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</si>
  <si>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</si>
  <si>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</si>
  <si>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</si>
  <si>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</si>
  <si>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</si>
  <si>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</si>
  <si>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</si>
  <si>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</si>
  <si>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</si>
  <si>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</si>
  <si>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</si>
  <si>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</si>
  <si>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</si>
  <si>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</si>
  <si>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</si>
  <si>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</si>
  <si>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</si>
  <si>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</si>
  <si>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</si>
  <si>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</si>
  <si>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</si>
  <si>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</si>
  <si>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</si>
  <si>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</si>
  <si>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</si>
  <si>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</si>
  <si>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</si>
  <si>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</si>
  <si>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</si>
  <si>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</si>
  <si>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</si>
  <si>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</si>
  <si>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</si>
  <si>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</si>
  <si>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</si>
  <si>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</si>
  <si>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</si>
  <si>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</si>
  <si>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</si>
  <si>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</si>
  <si>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</si>
  <si>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</si>
  <si>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</si>
  <si>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</si>
  <si>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</si>
  <si>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</si>
  <si>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</si>
  <si>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</si>
  <si>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</si>
  <si>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</si>
  <si>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</si>
  <si>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</si>
  <si>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</si>
  <si>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</si>
  <si>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</si>
  <si>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</si>
  <si>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</si>
  <si>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</si>
  <si>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</si>
  <si>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</si>
  <si>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</si>
  <si>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</si>
  <si>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</si>
  <si>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</si>
  <si>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</si>
  <si>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</si>
  <si>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</si>
  <si>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</si>
  <si>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</si>
  <si>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</si>
  <si>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</si>
  <si>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</si>
  <si>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</si>
  <si>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</si>
  <si>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</si>
  <si>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</si>
  <si>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</si>
  <si>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</si>
  <si>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</si>
  <si>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</si>
  <si>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</si>
  <si>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</si>
  <si>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</si>
  <si>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</si>
  <si>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</si>
  <si>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</si>
  <si>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</si>
  <si>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</si>
  <si>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</si>
  <si>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</si>
  <si>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</si>
  <si>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</si>
  <si>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</si>
  <si>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</si>
  <si>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</si>
  <si>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</si>
  <si>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</si>
  <si>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</si>
  <si>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</si>
  <si>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</si>
  <si>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</si>
  <si>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</si>
  <si>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</si>
  <si>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</si>
  <si>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</si>
  <si>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</si>
  <si>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</si>
  <si>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</si>
  <si>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</si>
  <si>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</si>
  <si>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</si>
  <si>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</si>
  <si>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</si>
  <si>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</si>
  <si>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</si>
  <si>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</si>
  <si>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</si>
  <si>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</si>
  <si>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</si>
  <si>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</si>
  <si>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</si>
  <si>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</si>
  <si>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</si>
  <si>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</si>
  <si>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</si>
  <si>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</si>
  <si>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</si>
  <si>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</si>
  <si>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</si>
  <si>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</si>
  <si>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</si>
  <si>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</si>
  <si>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</si>
  <si>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</si>
  <si>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</si>
  <si>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</si>
  <si>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</si>
  <si>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</si>
  <si>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</si>
  <si>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</si>
  <si>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</si>
  <si>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</si>
  <si>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</si>
  <si>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</si>
  <si>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</si>
  <si>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</si>
  <si>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</si>
  <si>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</si>
  <si>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</si>
  <si>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</si>
  <si>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</si>
  <si>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</si>
  <si>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</si>
  <si>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</si>
  <si>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</si>
  <si>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</si>
  <si>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</si>
  <si>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</si>
  <si>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</si>
  <si>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</si>
  <si>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</si>
  <si>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</si>
  <si>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</si>
  <si>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</si>
  <si>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</si>
  <si>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</si>
  <si>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</si>
  <si>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</si>
  <si>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</si>
  <si>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</si>
  <si>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</si>
  <si>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</si>
  <si>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</si>
  <si>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</si>
  <si>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</si>
  <si>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</si>
  <si>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</si>
  <si>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</si>
  <si>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</si>
  <si>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</si>
  <si>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</si>
  <si>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</si>
  <si>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</si>
  <si>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</si>
  <si>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</si>
  <si>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</si>
  <si>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</si>
  <si>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</si>
  <si>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</si>
  <si>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</si>
  <si>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</si>
  <si>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</si>
  <si>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</si>
  <si>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</si>
  <si>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</si>
  <si>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</si>
  <si>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</si>
  <si>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</si>
  <si>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</si>
  <si>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</si>
  <si>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</si>
  <si>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</si>
  <si>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</si>
  <si>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</si>
  <si>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</si>
  <si>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</si>
  <si>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</si>
  <si>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</si>
  <si>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</si>
  <si>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</si>
  <si>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</si>
  <si>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</si>
  <si>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</si>
  <si>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</si>
  <si>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</si>
  <si>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</si>
  <si>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</si>
  <si>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</si>
  <si>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</si>
  <si>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</si>
  <si>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</si>
  <si>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</si>
  <si>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</si>
  <si>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</si>
  <si>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</si>
  <si>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</si>
  <si>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</si>
  <si>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</si>
  <si>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</si>
  <si>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</si>
  <si>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</si>
  <si>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</si>
  <si>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</si>
  <si>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</si>
  <si>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</si>
  <si>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</si>
  <si>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</si>
  <si>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</si>
  <si>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</si>
  <si>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</si>
  <si>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</si>
  <si>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</si>
  <si>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</si>
  <si>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</si>
  <si>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</si>
  <si>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</si>
  <si>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</si>
  <si>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</si>
  <si>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</si>
  <si>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</si>
  <si>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</si>
  <si>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</si>
  <si>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</si>
  <si>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</si>
  <si>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</si>
  <si>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</si>
  <si>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</si>
  <si>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</si>
  <si>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</si>
  <si>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</si>
  <si>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</si>
  <si>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</si>
  <si>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</si>
  <si>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</si>
  <si>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</si>
  <si>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</si>
  <si>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</si>
  <si>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</si>
  <si>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</si>
  <si>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</si>
  <si>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</si>
  <si>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</si>
  <si>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</si>
  <si>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</si>
  <si>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</si>
  <si>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</si>
  <si>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</si>
  <si>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</si>
  <si>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</si>
  <si>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</si>
  <si>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</si>
  <si>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</si>
  <si>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</si>
  <si>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</si>
  <si>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</si>
  <si>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</si>
  <si>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</si>
  <si>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</si>
  <si>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</si>
  <si>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</si>
  <si>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</si>
  <si>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</si>
  <si>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</si>
  <si>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</si>
  <si>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</si>
  <si>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</si>
  <si>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</si>
  <si>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</si>
  <si>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</si>
  <si>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</si>
  <si>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</si>
  <si>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</si>
  <si>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</si>
  <si>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</si>
  <si>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</si>
  <si>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</si>
  <si>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</si>
  <si>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</si>
  <si>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</si>
  <si>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</si>
  <si>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</si>
  <si>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</si>
  <si>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</si>
  <si>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</si>
  <si>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</si>
  <si>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</si>
  <si>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</si>
  <si>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</si>
  <si>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</si>
  <si>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</si>
  <si>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</si>
  <si>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</si>
  <si>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</si>
  <si>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</si>
  <si>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</si>
  <si>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</si>
  <si>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</si>
  <si>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</si>
  <si>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</si>
  <si>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</si>
  <si>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</si>
  <si>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</si>
  <si>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</si>
  <si>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</si>
  <si>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</si>
  <si>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</si>
  <si>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</si>
  <si>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</si>
  <si>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</si>
  <si>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</si>
  <si>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</si>
  <si>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</si>
  <si>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</si>
  <si>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</si>
  <si>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</si>
  <si>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</si>
  <si>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</si>
  <si>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</si>
  <si>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</si>
  <si>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</si>
  <si>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</si>
  <si>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</si>
  <si>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</si>
  <si>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</si>
  <si>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</si>
  <si>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</si>
  <si>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</si>
  <si>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</si>
  <si>
    <t>Req 000487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</si>
  <si>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</si>
  <si>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</si>
  <si>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t>km 24527</t>
  </si>
  <si>
    <t>STOP LAMP HINO / FUSO DNY RH</t>
  </si>
  <si>
    <t>1774</t>
  </si>
  <si>
    <t>SJ 001471</t>
  </si>
  <si>
    <t>SERVIS JACK HAMMER 900W/FUJIYAMA</t>
  </si>
  <si>
    <t>Ban Vulkanisir Dingin 750-16/MJS</t>
  </si>
  <si>
    <t>3822</t>
  </si>
  <si>
    <t>REQ 000947</t>
  </si>
  <si>
    <t>UJB 124 (2)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</si>
  <si>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</si>
  <si>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</si>
  <si>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</si>
  <si>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</si>
  <si>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</si>
  <si>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</si>
  <si>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</si>
  <si>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V Belt B 41</t>
  </si>
  <si>
    <t>Req Pak MUKRIS PUNTIR</t>
  </si>
  <si>
    <t>20/6/2023</t>
  </si>
  <si>
    <t>T8902-HNJ0823</t>
  </si>
  <si>
    <t>UJB 082</t>
  </si>
  <si>
    <t>Puntir B 9319 UIU</t>
  </si>
  <si>
    <t>26</t>
  </si>
  <si>
    <t xml:space="preserve">N 8430 BF </t>
  </si>
  <si>
    <t>BPO TANGKIL</t>
  </si>
  <si>
    <t>SJ 001474</t>
  </si>
  <si>
    <t>KOMPRESOR MEKANIK</t>
  </si>
  <si>
    <t>NEPEL COUPLING/NEPEL SELANG ANGIN</t>
  </si>
  <si>
    <t>2 TANGKIL/1 STOCK</t>
  </si>
  <si>
    <t>PLAT KANCING GARDAN NMR71</t>
  </si>
  <si>
    <t>MUR UNC 1"</t>
  </si>
  <si>
    <t>SJ 001476</t>
  </si>
  <si>
    <t>Gerinda MAKITA MT 90/M900B</t>
  </si>
  <si>
    <t>SJ 001475</t>
  </si>
  <si>
    <t>AS Cross JOINT DAM</t>
  </si>
  <si>
    <t>PUNTIR B 9319 UIU</t>
  </si>
  <si>
    <t>21/6/2023</t>
  </si>
  <si>
    <t>PUSH BUTTON NONC HANYONG</t>
  </si>
  <si>
    <t>TANGKIL TM 201 &amp; 210</t>
  </si>
  <si>
    <t>Keset Handuk</t>
  </si>
  <si>
    <t>Papan COR Randu 2 mtr</t>
  </si>
  <si>
    <t>SJ 001478</t>
  </si>
  <si>
    <t>Plat + baut Angkur</t>
  </si>
  <si>
    <t>Untuk Pondasi</t>
  </si>
  <si>
    <t>Form Permintaan</t>
  </si>
  <si>
    <t>Form Pengeluaran</t>
  </si>
  <si>
    <t>bendel</t>
  </si>
  <si>
    <t>SELENOID VALVE AC 4V 310</t>
  </si>
  <si>
    <t>SALLER SBY</t>
  </si>
  <si>
    <t>2 PUNTIR/2 STOCK</t>
  </si>
  <si>
    <t>UNIVERSAL JOINT 13TXL205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</si>
  <si>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</si>
  <si>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</si>
  <si>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</si>
  <si>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</si>
  <si>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</si>
  <si>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</si>
  <si>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</si>
  <si>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</si>
  <si>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15/6/2023</t>
  </si>
  <si>
    <t>RUDI STRG</t>
  </si>
  <si>
    <t>BEARING GARDAN 30309 DJR/KOYO</t>
  </si>
  <si>
    <t>BEARING GARDAN 30310 DJR/KOYO</t>
  </si>
  <si>
    <t>READYMIX</t>
  </si>
  <si>
    <t>SJ 001479</t>
  </si>
  <si>
    <t xml:space="preserve">LEM G </t>
  </si>
  <si>
    <t>SJ 001480</t>
  </si>
  <si>
    <t>YANG BENAR STOCK</t>
  </si>
  <si>
    <t>MCB 3P/40A SCHNEIDER</t>
  </si>
  <si>
    <t>PUNTIR CRUSHER</t>
  </si>
  <si>
    <t>2 PC Stock</t>
  </si>
  <si>
    <t>Req 000950 STRG RUDI</t>
  </si>
  <si>
    <t>Gardan NKR 71 SET</t>
  </si>
  <si>
    <t>SJ 001481</t>
  </si>
  <si>
    <t>Form Pemakian BAN</t>
  </si>
  <si>
    <t>bandel</t>
  </si>
  <si>
    <t>SelenOID VALVE CP</t>
  </si>
  <si>
    <t>RICKI SEAL</t>
  </si>
  <si>
    <t>Req Mas Agus Tangkil ( Tidak ADA NOTA )</t>
  </si>
  <si>
    <t xml:space="preserve"> Tangkil Mix B 9130 FIN</t>
  </si>
  <si>
    <t>SJ 001477</t>
  </si>
  <si>
    <t>Booster Kopling 90</t>
  </si>
  <si>
    <t>Stemped Treane</t>
  </si>
  <si>
    <t>O Ring Set</t>
  </si>
  <si>
    <t>Kawel Giga</t>
  </si>
  <si>
    <t>Pir Giga No.3</t>
  </si>
  <si>
    <t>Pir Giga No.5</t>
  </si>
  <si>
    <t>Bushing Shock</t>
  </si>
  <si>
    <t>Langsung Dikirim Ke Tangkil</t>
  </si>
  <si>
    <t>Baut 5/8x2 NC</t>
  </si>
  <si>
    <t>Oil Engine Meditran SX 15w-40</t>
  </si>
  <si>
    <t>Req 000551 STRG RUDI</t>
  </si>
  <si>
    <t>PACKING HEAD/PCH148P</t>
  </si>
  <si>
    <t>RING PISTON/RNP146P</t>
  </si>
  <si>
    <t>VALVE/VLV341P</t>
  </si>
  <si>
    <t>VALVE/VLV342P</t>
  </si>
  <si>
    <t>VALVE GUIDE/VLV343P</t>
  </si>
  <si>
    <t>VALVE GUIDE/VLV344P</t>
  </si>
  <si>
    <t>Loader CAT Babat Diperbaiki di Kediri</t>
  </si>
  <si>
    <t>1 Kediri/ stock</t>
  </si>
  <si>
    <t>p/n 418A026 JAGO DIESEL</t>
  </si>
  <si>
    <t>p/n 3343F041 JAGO DIESEL</t>
  </si>
  <si>
    <t>p/n 2418F437 JAGO DIESEL</t>
  </si>
  <si>
    <t>p/n 3142L072 JAGO DIESEL</t>
  </si>
  <si>
    <t>p/n 3142A051 JAGO DIESEL</t>
  </si>
  <si>
    <t>SEAL CR SHAFT depan /SLC081P</t>
  </si>
  <si>
    <t>p/n 3343J021 JAGO DIESEL</t>
  </si>
  <si>
    <t>SEAL CR SHAFT BLK /SLC137P</t>
  </si>
  <si>
    <t>p/n 2418F701 JAGO DIESEL</t>
  </si>
  <si>
    <t>23/6/2023</t>
  </si>
  <si>
    <t>SJ 001482</t>
  </si>
  <si>
    <t>Ban Vulkansisir DLP 7.50-16</t>
  </si>
  <si>
    <t>Ban Vulkansisir DLP 7.50-16 / ARIF BAN</t>
  </si>
  <si>
    <t>Ban Vulkansisir DLP 750-16</t>
  </si>
  <si>
    <t>SJ 001484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</si>
</sst>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3" fontId="0" fillId="5" borderId="16" xfId="0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11" borderId="22" xfId="0" applyFill="1" applyBorder="1" applyAlignment="1"/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0" fillId="11" borderId="25" xfId="0" applyFill="1" applyBorder="1" applyAlignment="1">
      <alignment horizontal="center" vertical="center" wrapText="1"/>
    </xf>
    <xf numFmtId="0" fontId="0" fillId="11" borderId="18" xfId="0" applyFill="1" applyBorder="1" applyAlignment="1">
      <alignment horizontal="center" vertical="center" wrapText="1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166" fontId="0" fillId="0" borderId="0" xfId="0" applyNumberFormat="1" applyBorder="1" applyAlignment="1">
      <alignment horizontal="center" vertic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16"/>
      <c r="M4" s="1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6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16"/>
      <c r="M4" s="1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16680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16710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16681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16710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16710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16679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16711</v>
      </c>
      <c r="AN9" s="60" t="s">
        <v>16751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16710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16680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16681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16682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16683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16684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16683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16685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16683</v>
      </c>
      <c r="U14" s="60" t="s">
        <v>51</v>
      </c>
      <c r="V14" s="60" t="s">
        <v>52</v>
      </c>
      <c r="W14" s="586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16686</v>
      </c>
      <c r="V20" s="92" t="s">
        <v>16687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16688</v>
      </c>
      <c r="V24" s="92" t="s">
        <v>16689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16690</v>
      </c>
      <c r="V25" s="92" t="s">
        <v>16689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16691</v>
      </c>
      <c r="V26" s="60" t="s">
        <v>16689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16692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16692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16128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16692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16692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16692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16679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16692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16682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16683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16684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16683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16685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16683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587"/>
      <c r="M4" s="58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16702</v>
      </c>
      <c r="AM6" s="84" t="s">
        <v>16728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16729</v>
      </c>
      <c r="AT6" s="69" t="s">
        <v>16733</v>
      </c>
      <c r="AV6" s="87" t="s">
        <v>16713</v>
      </c>
      <c r="AW6" s="92" t="s">
        <v>16144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16698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16699</v>
      </c>
      <c r="BN6" s="77"/>
      <c r="BO6" s="77"/>
      <c r="BP6" s="78"/>
      <c r="BQ6" s="71" t="s">
        <v>31</v>
      </c>
      <c r="BR6" s="79"/>
      <c r="BS6" s="588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16693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16703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16702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16729</v>
      </c>
      <c r="AT7" s="69" t="s">
        <v>16733</v>
      </c>
      <c r="AV7" s="87" t="s">
        <v>16713</v>
      </c>
      <c r="AW7" s="92" t="s">
        <v>16148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16698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16701</v>
      </c>
      <c r="BL7" s="60" t="s">
        <v>16699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16694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16704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16713</v>
      </c>
      <c r="AW8" s="92" t="s">
        <v>16151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16698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16699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16706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16735</v>
      </c>
      <c r="AK9" s="69" t="s">
        <v>16702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16713</v>
      </c>
      <c r="AW9" s="92" t="s">
        <v>16154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16698</v>
      </c>
      <c r="BE9" s="84" t="s">
        <v>887</v>
      </c>
      <c r="BF9" s="85" t="s">
        <v>16700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16699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16707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16694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16702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16713</v>
      </c>
      <c r="AW10" s="92" t="s">
        <v>16157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16698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16699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16708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16709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16717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16705</v>
      </c>
      <c r="AK11" s="69" t="s">
        <v>16702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16713</v>
      </c>
      <c r="AW11" s="92" t="s">
        <v>16162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16698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16717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16652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16698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16718</v>
      </c>
      <c r="O13" s="60" t="s">
        <v>16720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16654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16698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16719</v>
      </c>
      <c r="O14" s="60" t="s">
        <v>16720</v>
      </c>
      <c r="P14" s="586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16698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88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16721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16723</v>
      </c>
      <c r="U15" s="60" t="s">
        <v>2722</v>
      </c>
      <c r="V15" s="60" t="s">
        <v>57</v>
      </c>
      <c r="W15" s="586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16698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16722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16723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16695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16813</v>
      </c>
      <c r="AW16" s="60" t="s">
        <v>16800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16732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16724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16695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16721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16732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16726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16695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16722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16732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16727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16696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16728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16729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16696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16730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16731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16697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16766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16764</v>
      </c>
      <c r="V23" s="99" t="s">
        <v>16765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AD17" sqref="AD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3"/>
      <c r="M4" s="823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16738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16754</v>
      </c>
      <c r="AK6" s="69" t="s">
        <v>16732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4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16739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16740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16708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16709</v>
      </c>
      <c r="AK7" s="69" t="s">
        <v>16732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16741</v>
      </c>
      <c r="O8" s="60" t="s">
        <v>16742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16725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16743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16744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16724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16736</v>
      </c>
      <c r="AE10" s="63" t="s">
        <v>16637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16737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16745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16736</v>
      </c>
      <c r="AE11" s="60" t="s">
        <v>16656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16737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16746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16737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16747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16748</v>
      </c>
      <c r="O14" s="60" t="s">
        <v>101</v>
      </c>
      <c r="P14" s="586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16750</v>
      </c>
      <c r="U14" s="84" t="s">
        <v>16753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4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16749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16750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16711</v>
      </c>
      <c r="O16" s="60" t="s">
        <v>16752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16753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16794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16801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16795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16801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16796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16802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16797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16802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5"/>
      <c r="M4" s="825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16756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16757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16748</v>
      </c>
      <c r="AN6" s="60" t="s">
        <v>101</v>
      </c>
      <c r="AO6" s="586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16750</v>
      </c>
      <c r="AT6" s="69" t="s">
        <v>16755</v>
      </c>
      <c r="AV6" s="60" t="s">
        <v>16756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16757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16798</v>
      </c>
      <c r="BL6" s="60" t="s">
        <v>16799</v>
      </c>
      <c r="BN6" s="60" t="s">
        <v>16794</v>
      </c>
      <c r="BO6" s="99" t="s">
        <v>2234</v>
      </c>
      <c r="BP6" s="64">
        <v>8</v>
      </c>
      <c r="BQ6" s="71" t="s">
        <v>31</v>
      </c>
      <c r="BR6" s="72">
        <v>150000</v>
      </c>
      <c r="BS6" s="826">
        <f t="shared" ref="BS6:BS26" si="6">BR6*BP6</f>
        <v>1200000</v>
      </c>
      <c r="BT6" s="68" t="s">
        <v>16805</v>
      </c>
      <c r="BU6" s="60" t="s">
        <v>16806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16757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16749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16750</v>
      </c>
      <c r="AT7" s="69" t="s">
        <v>16755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16757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16798</v>
      </c>
      <c r="BL7" s="60" t="s">
        <v>16799</v>
      </c>
      <c r="BN7" s="84" t="s">
        <v>16795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16805</v>
      </c>
      <c r="BU7" s="60" t="s">
        <v>16806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16758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16757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16758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16757</v>
      </c>
      <c r="BC8" s="60"/>
      <c r="BE8" s="60" t="s">
        <v>16794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16803</v>
      </c>
      <c r="BL8" s="60" t="s">
        <v>16804</v>
      </c>
      <c r="BN8" s="60" t="s">
        <v>16807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16805</v>
      </c>
      <c r="BU8" s="60" t="s">
        <v>16806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16759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16757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16759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16757</v>
      </c>
      <c r="BC9" s="60"/>
      <c r="BE9" s="84" t="s">
        <v>16795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16803</v>
      </c>
      <c r="BL9" s="60" t="s">
        <v>16804</v>
      </c>
      <c r="BN9" s="77" t="s">
        <v>16808</v>
      </c>
      <c r="BO9" s="92" t="s">
        <v>16809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16805</v>
      </c>
      <c r="BU9" s="60" t="s">
        <v>16806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16757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16760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16757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16814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16757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16761</v>
      </c>
      <c r="O14" s="60" t="s">
        <v>452</v>
      </c>
      <c r="P14" s="586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16763</v>
      </c>
      <c r="U14" s="102" t="s">
        <v>16769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16771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6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16762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16763</v>
      </c>
      <c r="U15" s="102" t="s">
        <v>16769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17222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16835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16771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16775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16775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16727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16761</v>
      </c>
      <c r="V29" s="60" t="s">
        <v>452</v>
      </c>
      <c r="W29" s="586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16763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16762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16763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16829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16830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16763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7"/>
      <c r="M4" s="82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16810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16757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16812</v>
      </c>
      <c r="AM6" s="60"/>
      <c r="AN6" s="60"/>
      <c r="AO6" s="586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8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16815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16835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16812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16810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16816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16757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16812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16833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16724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16724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16811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16812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16834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16817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16833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16818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28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16833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16757</v>
      </c>
      <c r="U15" s="102" t="s">
        <v>16769</v>
      </c>
      <c r="V15" s="83" t="s">
        <v>16819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16834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16757</v>
      </c>
      <c r="U16" s="102" t="s">
        <v>16769</v>
      </c>
      <c r="V16" s="77" t="s">
        <v>16820</v>
      </c>
      <c r="W16" s="586" t="s">
        <v>1904</v>
      </c>
      <c r="X16" s="834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16821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16833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16757</v>
      </c>
      <c r="U18" s="60" t="s">
        <v>119</v>
      </c>
      <c r="V18" s="60" t="s">
        <v>16822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16847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16847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10" sqref="U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9"/>
      <c r="M4" s="829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16757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6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0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16757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16837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16757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16837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16724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1" t="s">
        <v>50</v>
      </c>
      <c r="Y14" s="225">
        <v>40359</v>
      </c>
      <c r="Z14" s="830">
        <f t="shared" ref="Z14" si="13">Y14*W14</f>
        <v>40359</v>
      </c>
      <c r="AA14" s="831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16836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16836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16836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B1989"/>
  <sheetViews>
    <sheetView topLeftCell="S1"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37"/>
      <c r="M4" s="83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hidden="1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16854</v>
      </c>
      <c r="AT6" s="69" t="s">
        <v>16872</v>
      </c>
      <c r="AV6" s="60" t="s">
        <v>16724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8">
        <f t="shared" ref="BS6:BS26" si="6">BR6*BP6</f>
        <v>0</v>
      </c>
      <c r="BT6" s="68"/>
      <c r="BU6" s="60"/>
    </row>
    <row r="7" spans="1:80" ht="15" hidden="1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16848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16854</v>
      </c>
      <c r="AT7" s="69" t="s">
        <v>16872</v>
      </c>
      <c r="AV7" s="84" t="s">
        <v>16869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16857</v>
      </c>
      <c r="BC7" s="60" t="s">
        <v>16870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hidden="1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16849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16853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16854</v>
      </c>
      <c r="AT8" s="69" t="s">
        <v>16872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16857</v>
      </c>
      <c r="BC8" s="60" t="s">
        <v>16870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hidden="1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16850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16854</v>
      </c>
      <c r="AT9" s="69" t="s">
        <v>16872</v>
      </c>
      <c r="AV9" s="60" t="s">
        <v>16856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16857</v>
      </c>
      <c r="BC9" s="60" t="s">
        <v>16870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16873</v>
      </c>
      <c r="AV10" s="87" t="s">
        <v>16816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16871</v>
      </c>
      <c r="BC10" s="60" t="s">
        <v>16870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hidden="1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16851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16639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16873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hidden="1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16852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16641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16873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hidden="1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16853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16854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16644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16873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hidden="1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16855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16866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16873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8">
        <f t="shared" si="6"/>
        <v>0</v>
      </c>
      <c r="BT14" s="68"/>
      <c r="BU14" s="60"/>
    </row>
    <row r="15" spans="1:80" ht="15" hidden="1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16854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16868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16873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hidden="1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16854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38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16856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16857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hidden="1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16858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16859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hidden="1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16903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16875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hidden="1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16901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hidden="1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16902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hidden="1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16866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hidden="1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16867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hidden="1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16868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hidden="1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hidden="1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hidden="1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hidden="1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16858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16859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hidden="1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16849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hidden="1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16850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hidden="1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hidden="1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hidden="1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hidden="1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hidden="1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hidden="1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hidden="1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hidden="1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hidden="1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hidden="1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hidden="1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16879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hidden="1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hidden="1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hidden="1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hidden="1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hidden="1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hidden="1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hidden="1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hidden="1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hidden="1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hidden="1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hidden="1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hidden="1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hidden="1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hidden="1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hidden="1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hidden="1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hidden="1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hidden="1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hidden="1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hidden="1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hidden="1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hidden="1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hidden="1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hidden="1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hidden="1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hidden="1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hidden="1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hidden="1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hidden="1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hidden="1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hidden="1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hidden="1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hidden="1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hidden="1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hidden="1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hidden="1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hidden="1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hidden="1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hidden="1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hidden="1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hidden="1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hidden="1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hidden="1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hidden="1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hidden="1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hidden="1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hidden="1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hidden="1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hidden="1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hidden="1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hidden="1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hidden="1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hidden="1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hidden="1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hidden="1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hidden="1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hidden="1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hidden="1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hidden="1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hidden="1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hidden="1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hidden="1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hidden="1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hidden="1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hidden="1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hidden="1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hidden="1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hidden="1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hidden="1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hidden="1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hidden="1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hidden="1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hidden="1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hidden="1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hidden="1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hidden="1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hidden="1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hidden="1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hidden="1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hidden="1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hidden="1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hidden="1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hidden="1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hidden="1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hidden="1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hidden="1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hidden="1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hidden="1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hidden="1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hidden="1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hidden="1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hidden="1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hidden="1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hidden="1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hidden="1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hidden="1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hidden="1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hidden="1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hidden="1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hidden="1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hidden="1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hidden="1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hidden="1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hidden="1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hidden="1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hidden="1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hidden="1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hidden="1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hidden="1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hidden="1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hidden="1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hidden="1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hidden="1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hidden="1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hidden="1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hidden="1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hidden="1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hidden="1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hidden="1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hidden="1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hidden="1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hidden="1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hidden="1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hidden="1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hidden="1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hidden="1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hidden="1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hidden="1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hidden="1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hidden="1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hidden="1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hidden="1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hidden="1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hidden="1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hidden="1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hidden="1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hidden="1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hidden="1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hidden="1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hidden="1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hidden="1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hidden="1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hidden="1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hidden="1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hidden="1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hidden="1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hidden="1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hidden="1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hidden="1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hidden="1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hidden="1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hidden="1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hidden="1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hidden="1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hidden="1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hidden="1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hidden="1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hidden="1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hidden="1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hidden="1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hidden="1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>
    <filterColumn colId="20">
      <filters>
        <filter val="Velg Baru L6-12mm"/>
        <filter val="Velg repair L6-12 mm / Model Mercy"/>
      </filters>
    </filterColumn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39"/>
      <c r="M4" s="839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16739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16740</v>
      </c>
      <c r="AK6" s="69" t="s">
        <v>16890</v>
      </c>
      <c r="AM6" s="86" t="s">
        <v>16907</v>
      </c>
      <c r="AN6" s="60" t="s">
        <v>16908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16911</v>
      </c>
      <c r="AT6" s="69" t="s">
        <v>16909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16905</v>
      </c>
      <c r="BN6" s="77"/>
      <c r="BO6" s="77"/>
      <c r="BP6" s="78"/>
      <c r="BQ6" s="71" t="s">
        <v>31</v>
      </c>
      <c r="BR6" s="79"/>
      <c r="BS6" s="84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16891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16890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16910</v>
      </c>
      <c r="AT7" s="69" t="s">
        <v>16909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15753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16906</v>
      </c>
      <c r="BL7" s="60" t="s">
        <v>16905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16886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16890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15755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16906</v>
      </c>
      <c r="BL8" s="60" t="s">
        <v>16905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16887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16866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16804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16905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16888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16804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16905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16889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16851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16804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16905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16907</v>
      </c>
      <c r="O12" s="60" t="s">
        <v>16908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16647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16804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16905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16914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16650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16804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16915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16903</v>
      </c>
      <c r="AE14" s="63" t="s">
        <v>16900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16804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16916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40">
        <f t="shared" ref="Z15" si="16">Y15*W15</f>
        <v>155000</v>
      </c>
      <c r="AA15" s="68" t="s">
        <v>58</v>
      </c>
      <c r="AB15" s="60"/>
      <c r="AC15" s="103"/>
      <c r="AD15" s="84" t="s">
        <v>16903</v>
      </c>
      <c r="AE15" s="92" t="s">
        <v>16899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16804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16917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16914</v>
      </c>
      <c r="V16" s="60" t="s">
        <v>16912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16903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16804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16918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16914</v>
      </c>
      <c r="V17" s="60" t="s">
        <v>16913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16804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16919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16915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16920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16916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16921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16921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6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3"/>
      <c r="M4" s="843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16927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16932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17029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17034</v>
      </c>
      <c r="AM6" s="60" t="s">
        <v>16927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16932</v>
      </c>
      <c r="AT6" s="69" t="s">
        <v>16944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16928</v>
      </c>
      <c r="O7" s="75" t="s">
        <v>16929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17030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17034</v>
      </c>
      <c r="AM7" s="77" t="s">
        <v>16928</v>
      </c>
      <c r="AN7" s="75" t="s">
        <v>16929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16944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16930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17031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17034</v>
      </c>
      <c r="AM8" s="87" t="s">
        <v>16930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16931</v>
      </c>
      <c r="AT8" s="69" t="s">
        <v>16944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16933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17032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17034</v>
      </c>
      <c r="AM9" s="84" t="s">
        <v>16903</v>
      </c>
      <c r="AN9" s="60" t="s">
        <v>16892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16944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16938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17033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17034</v>
      </c>
      <c r="AM10" s="84" t="s">
        <v>16903</v>
      </c>
      <c r="AN10" s="60" t="s">
        <v>16893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16944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16939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16903</v>
      </c>
      <c r="AN11" s="60" t="s">
        <v>16935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16944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16943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16868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16944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17029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16936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16875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16944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17030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16937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16932</v>
      </c>
      <c r="AT14" s="69" t="s">
        <v>16944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17031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16939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16932</v>
      </c>
      <c r="AT15" s="69" t="s">
        <v>16944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17032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16943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17033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16775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16940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16940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16940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16818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16938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16933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14" sqref="AD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6"/>
      <c r="M4" s="84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16945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16952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16953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7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16955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16956</v>
      </c>
      <c r="AK7" s="69" t="s">
        <v>16953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16956</v>
      </c>
      <c r="AK8" s="69" t="s">
        <v>16953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16956</v>
      </c>
      <c r="AK9" s="69" t="s">
        <v>16953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16724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 t="s">
        <v>17191</v>
      </c>
      <c r="AE10" s="60" t="s">
        <v>868</v>
      </c>
      <c r="AF10" s="70">
        <v>1</v>
      </c>
      <c r="AG10" s="65" t="s">
        <v>31</v>
      </c>
      <c r="AH10" s="88">
        <v>85000</v>
      </c>
      <c r="AI10" s="67">
        <f>AH10*AF10</f>
        <v>85000</v>
      </c>
      <c r="AJ10" s="68" t="s">
        <v>7821</v>
      </c>
      <c r="AK10" s="903" t="s">
        <v>17197</v>
      </c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16945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 t="s">
        <v>17192</v>
      </c>
      <c r="AE11" s="60" t="s">
        <v>868</v>
      </c>
      <c r="AF11" s="70">
        <v>1</v>
      </c>
      <c r="AG11" s="71" t="s">
        <v>31</v>
      </c>
      <c r="AH11" s="88">
        <v>1230000</v>
      </c>
      <c r="AI11" s="67">
        <f>AH11*AF11</f>
        <v>1230000</v>
      </c>
      <c r="AJ11" s="68" t="s">
        <v>7821</v>
      </c>
      <c r="AK11" s="904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16948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7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16949</v>
      </c>
      <c r="O15" s="60" t="s">
        <v>16950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16947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16951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17191</v>
      </c>
      <c r="O17" s="60" t="s">
        <v>868</v>
      </c>
      <c r="P17" s="70">
        <v>1</v>
      </c>
      <c r="Q17" s="65" t="s">
        <v>31</v>
      </c>
      <c r="R17" s="88">
        <v>85000</v>
      </c>
      <c r="S17" s="67">
        <f>R17*P17</f>
        <v>85000</v>
      </c>
      <c r="T17" s="68" t="s">
        <v>7821</v>
      </c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16946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17192</v>
      </c>
      <c r="O18" s="60" t="s">
        <v>868</v>
      </c>
      <c r="P18" s="70">
        <v>1</v>
      </c>
      <c r="Q18" s="71" t="s">
        <v>31</v>
      </c>
      <c r="R18" s="88">
        <v>1230000</v>
      </c>
      <c r="S18" s="67">
        <f>R18*P18</f>
        <v>1230000</v>
      </c>
      <c r="T18" s="68" t="s">
        <v>7821</v>
      </c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16946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16946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16949</v>
      </c>
      <c r="V21" s="60" t="s">
        <v>16950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16951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16948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1">
    <mergeCell ref="A4:A5"/>
    <mergeCell ref="B4:G4"/>
    <mergeCell ref="I4:K4"/>
    <mergeCell ref="N4:T4"/>
    <mergeCell ref="U4:AB4"/>
    <mergeCell ref="AK10:AK11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E1" zoomScaleNormal="100" workbookViewId="0">
      <pane ySplit="5" topLeftCell="A6" activePane="bottomLeft" state="frozen"/>
      <selection pane="bottomLeft" activeCell="U6" sqref="U6:AB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8"/>
      <c r="M4" s="84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16957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16962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16958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16962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16959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16962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16961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16963</v>
      </c>
      <c r="U9" s="60" t="s">
        <v>16948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16967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16724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16968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16969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16921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16970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16957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16958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16971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16974</v>
      </c>
      <c r="U17" s="77" t="s">
        <v>16959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16972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16974</v>
      </c>
      <c r="U18" s="60" t="s">
        <v>16961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16973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16974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16961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16970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15" activePane="bottomLeft" state="frozen"/>
      <selection pane="bottomLeft" activeCell="U26" sqref="U26:Y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0"/>
      <c r="M4" s="850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16979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16989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16967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16976</v>
      </c>
      <c r="AM6" s="60" t="s">
        <v>16971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16974</v>
      </c>
      <c r="AT6" s="69" t="s">
        <v>16985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1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16980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16989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16968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16976</v>
      </c>
      <c r="AM7" s="60" t="s">
        <v>16972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16974</v>
      </c>
      <c r="AT7" s="69" t="s">
        <v>16985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16981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16989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16975</v>
      </c>
      <c r="AK8" s="69" t="s">
        <v>16976</v>
      </c>
      <c r="AM8" s="84" t="s">
        <v>16973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16974</v>
      </c>
      <c r="AT8" s="69" t="s">
        <v>16985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16989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16894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16976</v>
      </c>
      <c r="AM9" s="84" t="s">
        <v>16986</v>
      </c>
      <c r="AN9" s="60" t="s">
        <v>16987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16974</v>
      </c>
      <c r="AT9" s="69" t="s">
        <v>16985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16988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16989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16896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16976</v>
      </c>
      <c r="AM10" s="60" t="s">
        <v>16979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16989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16982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16989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16775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16978</v>
      </c>
      <c r="AK11" s="69" t="s">
        <v>16976</v>
      </c>
      <c r="AL11" s="60"/>
      <c r="AM11" s="77" t="s">
        <v>16980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16989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16983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16875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16976</v>
      </c>
      <c r="AM12" s="77" t="s">
        <v>16981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16989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16984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16868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16976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16989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16988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16989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1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16982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16989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16989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F1" zoomScaleNormal="100" workbookViewId="0">
      <pane ySplit="5" topLeftCell="A6" activePane="bottomLeft" state="frozen"/>
      <selection pane="bottomLeft" activeCell="AM6" sqref="AM6:AS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2"/>
      <c r="M4" s="85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16990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16989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16749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16993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16989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16991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16990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16994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16989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16992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16995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16989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16993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16989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16989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16994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16989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16995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16989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16989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16996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16921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17028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16997</v>
      </c>
      <c r="O16" s="60" t="s">
        <v>2772</v>
      </c>
      <c r="P16" s="63">
        <v>2</v>
      </c>
      <c r="Q16" s="63" t="s">
        <v>31</v>
      </c>
      <c r="R16" s="90" t="s">
        <v>17028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17002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17003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16996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16724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16990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16991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16990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17083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17083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16998</v>
      </c>
      <c r="V29" s="60" t="s">
        <v>16999</v>
      </c>
      <c r="W29" s="70">
        <v>1</v>
      </c>
      <c r="X29" s="96" t="s">
        <v>31</v>
      </c>
      <c r="Y29" s="60" t="s">
        <v>17028</v>
      </c>
      <c r="Z29" s="67" t="e">
        <f t="shared" si="21"/>
        <v>#VALUE!</v>
      </c>
      <c r="AA29" s="68" t="s">
        <v>139</v>
      </c>
      <c r="AB29" s="60" t="s">
        <v>17083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16998</v>
      </c>
      <c r="V30" s="60" t="s">
        <v>17000</v>
      </c>
      <c r="W30" s="63">
        <v>1</v>
      </c>
      <c r="X30" s="63" t="s">
        <v>31</v>
      </c>
      <c r="Y30" s="60" t="s">
        <v>17028</v>
      </c>
      <c r="Z30" s="67" t="e">
        <f t="shared" si="21"/>
        <v>#VALUE!</v>
      </c>
      <c r="AA30" s="68" t="s">
        <v>139</v>
      </c>
      <c r="AB30" s="60" t="s">
        <v>17083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17001</v>
      </c>
      <c r="V31" s="60" t="s">
        <v>2772</v>
      </c>
      <c r="W31" s="63">
        <v>2</v>
      </c>
      <c r="X31" s="65" t="s">
        <v>31</v>
      </c>
      <c r="Y31" s="60" t="s">
        <v>17028</v>
      </c>
      <c r="Z31" s="76" t="e">
        <f t="shared" si="21"/>
        <v>#VALUE!</v>
      </c>
      <c r="AA31" s="68" t="s">
        <v>139</v>
      </c>
      <c r="AB31" s="60" t="s">
        <v>17083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17090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U12" sqref="U12: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4"/>
      <c r="M4" s="854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17025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17035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17034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17013</v>
      </c>
      <c r="BF6" s="63" t="s">
        <v>17014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17024</v>
      </c>
      <c r="BN6" s="77"/>
      <c r="BO6" s="77"/>
      <c r="BP6" s="78"/>
      <c r="BQ6" s="71" t="s">
        <v>31</v>
      </c>
      <c r="BR6" s="79"/>
      <c r="BS6" s="855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17026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887</v>
      </c>
      <c r="AE7" s="60">
        <v>7645</v>
      </c>
      <c r="AF7" s="70">
        <v>1</v>
      </c>
      <c r="AG7" s="71" t="s">
        <v>69</v>
      </c>
      <c r="AH7" s="72">
        <v>75000</v>
      </c>
      <c r="AI7" s="67">
        <f t="shared" ref="AI7:AI22" si="7">AH7*AF7</f>
        <v>75000</v>
      </c>
      <c r="AJ7" s="68" t="s">
        <v>604</v>
      </c>
      <c r="AK7" s="69" t="s">
        <v>17112</v>
      </c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17013</v>
      </c>
      <c r="BF7" s="63" t="s">
        <v>17015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17024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17027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5718</v>
      </c>
      <c r="AE8" s="60" t="s">
        <v>5719</v>
      </c>
      <c r="AF8" s="70">
        <v>1</v>
      </c>
      <c r="AG8" s="71" t="s">
        <v>31</v>
      </c>
      <c r="AH8" s="89">
        <v>140000</v>
      </c>
      <c r="AI8" s="67">
        <f t="shared" si="7"/>
        <v>140000</v>
      </c>
      <c r="AJ8" s="68" t="s">
        <v>7976</v>
      </c>
      <c r="AK8" s="69" t="s">
        <v>17112</v>
      </c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17013</v>
      </c>
      <c r="BF8" s="63" t="s">
        <v>17016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17024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17035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9">Y9*W9</f>
        <v>49500</v>
      </c>
      <c r="AA9" s="68" t="s">
        <v>3183</v>
      </c>
      <c r="AB9" s="60"/>
      <c r="AD9" s="60" t="s">
        <v>491</v>
      </c>
      <c r="AE9" s="60" t="s">
        <v>489</v>
      </c>
      <c r="AF9" s="70">
        <v>1</v>
      </c>
      <c r="AG9" s="65" t="s">
        <v>31</v>
      </c>
      <c r="AH9" s="66">
        <v>328500</v>
      </c>
      <c r="AI9" s="67">
        <f t="shared" si="7"/>
        <v>328500</v>
      </c>
      <c r="AJ9" s="68" t="s">
        <v>7976</v>
      </c>
      <c r="AK9" s="69" t="s">
        <v>17112</v>
      </c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 t="s">
        <v>17013</v>
      </c>
      <c r="BF9" s="63" t="s">
        <v>17017</v>
      </c>
      <c r="BG9" s="70">
        <v>1</v>
      </c>
      <c r="BH9" s="71" t="s">
        <v>31</v>
      </c>
      <c r="BI9" s="74">
        <v>1650000</v>
      </c>
      <c r="BJ9" s="76">
        <f t="shared" ref="BJ9:BJ22" si="11">BI9*BG9</f>
        <v>1650000</v>
      </c>
      <c r="BK9" s="68" t="s">
        <v>7284</v>
      </c>
      <c r="BL9" s="60" t="s">
        <v>17024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17073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17074</v>
      </c>
      <c r="U10" s="84" t="s">
        <v>17082</v>
      </c>
      <c r="V10" s="85" t="s">
        <v>6918</v>
      </c>
      <c r="W10" s="70">
        <v>1</v>
      </c>
      <c r="X10" s="65" t="s">
        <v>31</v>
      </c>
      <c r="Y10" s="72">
        <v>20000</v>
      </c>
      <c r="Z10" s="67">
        <f t="shared" ref="Z10" si="12">Y10*W10</f>
        <v>20000</v>
      </c>
      <c r="AA10" s="68" t="s">
        <v>6479</v>
      </c>
      <c r="AB10" s="69"/>
      <c r="AD10" s="60" t="s">
        <v>17110</v>
      </c>
      <c r="AE10" s="99" t="s">
        <v>538</v>
      </c>
      <c r="AF10" s="70">
        <v>2</v>
      </c>
      <c r="AG10" s="65" t="s">
        <v>31</v>
      </c>
      <c r="AH10" s="88">
        <v>55000</v>
      </c>
      <c r="AI10" s="67">
        <f t="shared" si="7"/>
        <v>110000</v>
      </c>
      <c r="AJ10" s="68" t="s">
        <v>3096</v>
      </c>
      <c r="AK10" s="69" t="s">
        <v>17112</v>
      </c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17013</v>
      </c>
      <c r="BF10" s="63" t="s">
        <v>17018</v>
      </c>
      <c r="BG10" s="70">
        <v>1</v>
      </c>
      <c r="BH10" s="71" t="s">
        <v>31</v>
      </c>
      <c r="BI10" s="74">
        <v>1650000</v>
      </c>
      <c r="BJ10" s="67">
        <f t="shared" si="11"/>
        <v>1650000</v>
      </c>
      <c r="BK10" s="68" t="s">
        <v>7284</v>
      </c>
      <c r="BL10" s="60" t="s">
        <v>17024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17082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86" t="s">
        <v>3290</v>
      </c>
      <c r="V11" s="60" t="s">
        <v>673</v>
      </c>
      <c r="W11" s="70">
        <v>2</v>
      </c>
      <c r="X11" s="71" t="s">
        <v>31</v>
      </c>
      <c r="Y11" s="72">
        <v>28000</v>
      </c>
      <c r="Z11" s="67">
        <f>Y11*W11</f>
        <v>56000</v>
      </c>
      <c r="AA11" s="68" t="s">
        <v>58</v>
      </c>
      <c r="AB11" s="69"/>
      <c r="AC11" s="60"/>
      <c r="AD11" s="60" t="s">
        <v>887</v>
      </c>
      <c r="AE11" s="85" t="s">
        <v>17111</v>
      </c>
      <c r="AF11" s="70">
        <v>1</v>
      </c>
      <c r="AG11" s="65" t="s">
        <v>31</v>
      </c>
      <c r="AH11" s="72">
        <v>75000</v>
      </c>
      <c r="AI11" s="67">
        <f t="shared" si="7"/>
        <v>75000</v>
      </c>
      <c r="AJ11" s="107" t="s">
        <v>604</v>
      </c>
      <c r="AK11" s="69" t="s">
        <v>17112</v>
      </c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17013</v>
      </c>
      <c r="BF11" s="63" t="s">
        <v>17019</v>
      </c>
      <c r="BG11" s="70">
        <v>1</v>
      </c>
      <c r="BH11" s="71" t="s">
        <v>31</v>
      </c>
      <c r="BI11" s="74">
        <v>1650000</v>
      </c>
      <c r="BJ11" s="76">
        <f t="shared" si="11"/>
        <v>1650000</v>
      </c>
      <c r="BK11" s="68" t="s">
        <v>7284</v>
      </c>
      <c r="BL11" s="60" t="s">
        <v>17024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17093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76">
        <f t="shared" ref="Z12" si="13">Y12*W12</f>
        <v>18375</v>
      </c>
      <c r="AA12" s="68" t="s">
        <v>58</v>
      </c>
      <c r="AB12" s="69"/>
      <c r="AC12" s="103"/>
      <c r="AD12" s="60" t="s">
        <v>17190</v>
      </c>
      <c r="AE12" s="60" t="s">
        <v>868</v>
      </c>
      <c r="AF12" s="70">
        <v>1</v>
      </c>
      <c r="AG12" s="71" t="s">
        <v>31</v>
      </c>
      <c r="AH12" s="72">
        <v>455000</v>
      </c>
      <c r="AI12" s="67">
        <f>AH12*AF12</f>
        <v>455000</v>
      </c>
      <c r="AJ12" s="68" t="s">
        <v>4491</v>
      </c>
      <c r="AK12" s="69" t="s">
        <v>17034</v>
      </c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60" t="s">
        <v>17013</v>
      </c>
      <c r="BF12" s="63" t="s">
        <v>17020</v>
      </c>
      <c r="BG12" s="70">
        <v>1</v>
      </c>
      <c r="BH12" s="71" t="s">
        <v>31</v>
      </c>
      <c r="BI12" s="74">
        <v>1650000</v>
      </c>
      <c r="BJ12" s="76">
        <f t="shared" si="11"/>
        <v>1650000</v>
      </c>
      <c r="BK12" s="68" t="s">
        <v>7284</v>
      </c>
      <c r="BL12" s="60" t="s">
        <v>17024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 t="s">
        <v>17013</v>
      </c>
      <c r="BF13" s="63" t="s">
        <v>17021</v>
      </c>
      <c r="BG13" s="70">
        <v>1</v>
      </c>
      <c r="BH13" s="71" t="s">
        <v>31</v>
      </c>
      <c r="BI13" s="74">
        <v>1650000</v>
      </c>
      <c r="BJ13" s="76">
        <f t="shared" si="11"/>
        <v>1650000</v>
      </c>
      <c r="BK13" s="68" t="s">
        <v>7284</v>
      </c>
      <c r="BL13" s="60" t="s">
        <v>17024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17094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60" t="s">
        <v>16724</v>
      </c>
      <c r="V14" s="60" t="s">
        <v>2369</v>
      </c>
      <c r="W14" s="70">
        <v>1</v>
      </c>
      <c r="X14" s="65" t="s">
        <v>769</v>
      </c>
      <c r="Y14" s="88">
        <v>160000</v>
      </c>
      <c r="Z14" s="67">
        <f t="shared" ref="Z14:Z15" si="15">Y14*W14</f>
        <v>160000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6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 t="s">
        <v>17013</v>
      </c>
      <c r="BF14" s="63" t="s">
        <v>17022</v>
      </c>
      <c r="BG14" s="70">
        <v>1</v>
      </c>
      <c r="BH14" s="71" t="s">
        <v>31</v>
      </c>
      <c r="BI14" s="74">
        <v>1650000</v>
      </c>
      <c r="BJ14" s="76">
        <f t="shared" si="11"/>
        <v>1650000</v>
      </c>
      <c r="BK14" s="68" t="s">
        <v>7284</v>
      </c>
      <c r="BL14" s="60" t="s">
        <v>17024</v>
      </c>
      <c r="BN14" s="86"/>
      <c r="BO14" s="92"/>
      <c r="BP14" s="70"/>
      <c r="BQ14" s="73" t="s">
        <v>31</v>
      </c>
      <c r="BR14" s="72"/>
      <c r="BS14" s="855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17095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17025</v>
      </c>
      <c r="V15" s="60" t="s">
        <v>526</v>
      </c>
      <c r="W15" s="70">
        <v>10</v>
      </c>
      <c r="X15" s="71" t="s">
        <v>31</v>
      </c>
      <c r="Y15" s="72">
        <v>4500</v>
      </c>
      <c r="Z15" s="67">
        <f t="shared" si="15"/>
        <v>45000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6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 t="s">
        <v>17013</v>
      </c>
      <c r="BF15" s="63" t="s">
        <v>17023</v>
      </c>
      <c r="BG15" s="70">
        <v>1</v>
      </c>
      <c r="BH15" s="71" t="s">
        <v>31</v>
      </c>
      <c r="BI15" s="74">
        <v>1650000</v>
      </c>
      <c r="BJ15" s="76">
        <f t="shared" si="11"/>
        <v>1650000</v>
      </c>
      <c r="BK15" s="68" t="s">
        <v>7284</v>
      </c>
      <c r="BL15" s="60" t="s">
        <v>17024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17096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ref="Z16:Z43" si="17">Y16*W16</f>
        <v>297000</v>
      </c>
      <c r="AA16" s="68" t="s">
        <v>1939</v>
      </c>
      <c r="AB16" s="60" t="s">
        <v>11758</v>
      </c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6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16887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1"/>
        <v>140000</v>
      </c>
      <c r="BK16" s="68" t="s">
        <v>7284</v>
      </c>
      <c r="BL16" s="60" t="s">
        <v>17024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17097</v>
      </c>
      <c r="O17" s="63" t="s">
        <v>522</v>
      </c>
      <c r="P17" s="70">
        <v>1</v>
      </c>
      <c r="Q17" s="65" t="s">
        <v>17098</v>
      </c>
      <c r="R17" s="74">
        <v>150000</v>
      </c>
      <c r="S17" s="67">
        <f t="shared" si="1"/>
        <v>150000</v>
      </c>
      <c r="T17" s="68" t="s">
        <v>533</v>
      </c>
      <c r="U17" s="60" t="s">
        <v>295</v>
      </c>
      <c r="V17" s="60" t="s">
        <v>296</v>
      </c>
      <c r="W17" s="70">
        <v>1</v>
      </c>
      <c r="X17" s="71" t="s">
        <v>31</v>
      </c>
      <c r="Y17" s="72">
        <v>97000</v>
      </c>
      <c r="Z17" s="67">
        <f t="shared" si="17"/>
        <v>97000</v>
      </c>
      <c r="AA17" s="68" t="s">
        <v>1939</v>
      </c>
      <c r="AB17" s="60" t="s">
        <v>11758</v>
      </c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16888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1"/>
        <v>20000</v>
      </c>
      <c r="BK17" s="68" t="s">
        <v>7284</v>
      </c>
      <c r="BL17" s="60" t="s">
        <v>17024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16724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77" t="s">
        <v>2962</v>
      </c>
      <c r="V18" s="60" t="s">
        <v>538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17027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107</v>
      </c>
      <c r="BF18" s="63" t="s">
        <v>30</v>
      </c>
      <c r="BG18" s="70">
        <v>1</v>
      </c>
      <c r="BH18" s="65" t="s">
        <v>31</v>
      </c>
      <c r="BI18" s="74">
        <v>60000</v>
      </c>
      <c r="BJ18" s="76">
        <f t="shared" si="11"/>
        <v>60000</v>
      </c>
      <c r="BK18" s="68" t="s">
        <v>7284</v>
      </c>
      <c r="BL18" s="60" t="s">
        <v>17024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60" t="s">
        <v>17190</v>
      </c>
      <c r="O19" s="60" t="s">
        <v>868</v>
      </c>
      <c r="P19" s="70">
        <v>1</v>
      </c>
      <c r="Q19" s="71" t="s">
        <v>31</v>
      </c>
      <c r="R19" s="72">
        <v>455000</v>
      </c>
      <c r="S19" s="67">
        <f>R19*P19</f>
        <v>455000</v>
      </c>
      <c r="T19" s="68" t="s">
        <v>4491</v>
      </c>
      <c r="U19" s="60" t="s">
        <v>17026</v>
      </c>
      <c r="V19" s="60" t="s">
        <v>538</v>
      </c>
      <c r="W19" s="70">
        <v>1</v>
      </c>
      <c r="X19" s="71" t="s">
        <v>31</v>
      </c>
      <c r="Y19" s="72">
        <v>265000</v>
      </c>
      <c r="Z19" s="67">
        <f>Y19*W19</f>
        <v>265000</v>
      </c>
      <c r="AA19" s="68" t="s">
        <v>591</v>
      </c>
      <c r="AB19" s="69" t="s">
        <v>8345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17036</v>
      </c>
      <c r="BG19" s="104" t="s">
        <v>2795</v>
      </c>
      <c r="BH19" s="105" t="s">
        <v>31</v>
      </c>
      <c r="BI19" s="383">
        <v>1650</v>
      </c>
      <c r="BJ19" s="76">
        <f t="shared" si="11"/>
        <v>18150</v>
      </c>
      <c r="BK19" s="68" t="s">
        <v>7284</v>
      </c>
      <c r="BL19" s="60" t="s">
        <v>17024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4" t="s">
        <v>2462</v>
      </c>
      <c r="V20" s="60" t="s">
        <v>482</v>
      </c>
      <c r="W20" s="70">
        <v>1</v>
      </c>
      <c r="X20" s="65" t="s">
        <v>31</v>
      </c>
      <c r="Y20" s="72">
        <v>119000</v>
      </c>
      <c r="Z20" s="67">
        <f t="shared" si="17"/>
        <v>119000</v>
      </c>
      <c r="AA20" s="68" t="s">
        <v>591</v>
      </c>
      <c r="AB20" s="69" t="s">
        <v>8345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2" t="s">
        <v>3243</v>
      </c>
      <c r="V21" s="92" t="s">
        <v>538</v>
      </c>
      <c r="W21" s="70">
        <v>1</v>
      </c>
      <c r="X21" s="65" t="s">
        <v>31</v>
      </c>
      <c r="Y21" s="61">
        <v>35000</v>
      </c>
      <c r="Z21" s="67">
        <f t="shared" si="17"/>
        <v>35000</v>
      </c>
      <c r="AA21" s="68" t="s">
        <v>591</v>
      </c>
      <c r="AB21" s="69" t="s">
        <v>8345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17073</v>
      </c>
      <c r="V22" s="60" t="s">
        <v>538</v>
      </c>
      <c r="W22" s="70">
        <v>2</v>
      </c>
      <c r="X22" s="65" t="s">
        <v>31</v>
      </c>
      <c r="Y22" s="88">
        <v>7500</v>
      </c>
      <c r="Z22" s="67">
        <f t="shared" si="17"/>
        <v>15000</v>
      </c>
      <c r="AA22" s="68" t="s">
        <v>591</v>
      </c>
      <c r="AB22" s="69" t="s">
        <v>8345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9166</v>
      </c>
      <c r="V23" s="60" t="s">
        <v>15295</v>
      </c>
      <c r="W23" s="70">
        <v>1</v>
      </c>
      <c r="X23" s="65" t="s">
        <v>31</v>
      </c>
      <c r="Y23" s="88">
        <v>1400000</v>
      </c>
      <c r="Z23" s="67">
        <f t="shared" si="17"/>
        <v>1400000</v>
      </c>
      <c r="AA23" s="68" t="s">
        <v>1939</v>
      </c>
      <c r="AB23" s="69" t="s">
        <v>9876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6" t="s">
        <v>485</v>
      </c>
      <c r="V24" s="75" t="s">
        <v>482</v>
      </c>
      <c r="W24" s="60">
        <v>1</v>
      </c>
      <c r="X24" s="65" t="s">
        <v>31</v>
      </c>
      <c r="Y24" s="61">
        <v>134390</v>
      </c>
      <c r="Z24" s="76">
        <f t="shared" si="17"/>
        <v>134390</v>
      </c>
      <c r="AA24" s="68" t="s">
        <v>1939</v>
      </c>
      <c r="AB24" s="69" t="s">
        <v>9876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486</v>
      </c>
      <c r="V25" s="75" t="s">
        <v>482</v>
      </c>
      <c r="W25" s="64">
        <v>1</v>
      </c>
      <c r="X25" s="65" t="s">
        <v>31</v>
      </c>
      <c r="Y25" s="88">
        <v>38724</v>
      </c>
      <c r="Z25" s="76">
        <f t="shared" si="17"/>
        <v>38724</v>
      </c>
      <c r="AA25" s="68" t="s">
        <v>1939</v>
      </c>
      <c r="AB25" s="69" t="s">
        <v>9876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119</v>
      </c>
      <c r="V26" s="60" t="s">
        <v>9153</v>
      </c>
      <c r="W26" s="70">
        <v>1</v>
      </c>
      <c r="X26" s="71" t="s">
        <v>77</v>
      </c>
      <c r="Y26" s="72">
        <v>2175000</v>
      </c>
      <c r="Z26" s="67">
        <f>Y26*W26</f>
        <v>2175000</v>
      </c>
      <c r="AA26" s="68" t="s">
        <v>3183</v>
      </c>
      <c r="AB26" s="60" t="s">
        <v>17102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119</v>
      </c>
      <c r="V27" s="60" t="s">
        <v>8811</v>
      </c>
      <c r="W27" s="70">
        <v>1</v>
      </c>
      <c r="X27" s="71" t="s">
        <v>77</v>
      </c>
      <c r="Y27" s="88">
        <v>2175000</v>
      </c>
      <c r="Z27" s="67">
        <f>Y27*W27</f>
        <v>2175000</v>
      </c>
      <c r="AA27" s="68" t="s">
        <v>3183</v>
      </c>
      <c r="AB27" s="60" t="s">
        <v>17102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119</v>
      </c>
      <c r="V28" s="60" t="s">
        <v>9028</v>
      </c>
      <c r="W28" s="60">
        <v>1</v>
      </c>
      <c r="X28" s="71" t="s">
        <v>77</v>
      </c>
      <c r="Y28" s="88">
        <v>2175000</v>
      </c>
      <c r="Z28" s="67">
        <f>Y28*W28</f>
        <v>2175000</v>
      </c>
      <c r="AA28" s="68" t="s">
        <v>3444</v>
      </c>
      <c r="AB28" s="60" t="s">
        <v>17106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119</v>
      </c>
      <c r="V29" s="246" t="s">
        <v>9153</v>
      </c>
      <c r="W29" s="104" t="s">
        <v>1904</v>
      </c>
      <c r="X29" s="105" t="s">
        <v>77</v>
      </c>
      <c r="Y29" s="88">
        <v>2175000</v>
      </c>
      <c r="Z29" s="67">
        <f t="shared" ref="Z29:Z33" si="18">Y29*W29</f>
        <v>2175000</v>
      </c>
      <c r="AA29" s="68" t="s">
        <v>3444</v>
      </c>
      <c r="AB29" s="60" t="s">
        <v>17106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77"/>
      <c r="W30" s="70"/>
      <c r="X30" s="71" t="s">
        <v>31</v>
      </c>
      <c r="Y30" s="72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120"/>
      <c r="W31" s="70"/>
      <c r="X31" s="71" t="s">
        <v>28</v>
      </c>
      <c r="Y31" s="72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/>
      <c r="V32" s="246"/>
      <c r="W32" s="104"/>
      <c r="X32" s="105" t="s">
        <v>31</v>
      </c>
      <c r="Y32" s="383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126"/>
      <c r="X33" s="92" t="s">
        <v>31</v>
      </c>
      <c r="Y33" s="125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9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4"/>
      <c r="V34" s="120"/>
      <c r="W34" s="70"/>
      <c r="X34" s="71" t="s">
        <v>31</v>
      </c>
      <c r="Y34" s="72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9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96" t="s">
        <v>31</v>
      </c>
      <c r="Y35" s="72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9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63"/>
      <c r="X36" s="63" t="s">
        <v>31</v>
      </c>
      <c r="Y36" s="72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5" t="s">
        <v>31</v>
      </c>
      <c r="Y37" s="90"/>
      <c r="Z37" s="76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95"/>
      <c r="X39" s="96" t="s">
        <v>31</v>
      </c>
      <c r="Y39" s="97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0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0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0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0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0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6"/>
      <c r="M4" s="85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17113</v>
      </c>
      <c r="O6" s="60" t="s">
        <v>619</v>
      </c>
      <c r="P6" s="70">
        <v>1</v>
      </c>
      <c r="Q6" s="71" t="s">
        <v>31</v>
      </c>
      <c r="R6" s="72">
        <v>125000</v>
      </c>
      <c r="S6" s="67">
        <f t="shared" ref="S6:S53" si="1">R6*P6</f>
        <v>125000</v>
      </c>
      <c r="T6" s="68" t="s">
        <v>585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0"/>
      <c r="AD6" s="60"/>
      <c r="AE6" s="60"/>
      <c r="AF6" s="70"/>
      <c r="AG6" s="71" t="s">
        <v>31</v>
      </c>
      <c r="AH6" s="88"/>
      <c r="AI6" s="67">
        <f>AH6*AF6</f>
        <v>0</v>
      </c>
      <c r="AJ6" s="68"/>
      <c r="AK6" s="69"/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7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2417</v>
      </c>
      <c r="O7" s="60" t="s">
        <v>573</v>
      </c>
      <c r="P7" s="70">
        <v>1</v>
      </c>
      <c r="Q7" s="71" t="s">
        <v>31</v>
      </c>
      <c r="R7" s="72">
        <v>90000</v>
      </c>
      <c r="S7" s="67">
        <f>R7*P7</f>
        <v>90000</v>
      </c>
      <c r="T7" s="68" t="s">
        <v>533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86"/>
      <c r="AE7" s="60"/>
      <c r="AF7" s="70"/>
      <c r="AG7" s="71" t="s">
        <v>69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17118</v>
      </c>
      <c r="O8" s="60" t="s">
        <v>573</v>
      </c>
      <c r="P8" s="70">
        <v>1</v>
      </c>
      <c r="Q8" s="71" t="s">
        <v>31</v>
      </c>
      <c r="R8" s="88">
        <v>90000</v>
      </c>
      <c r="S8" s="67">
        <f>R8*P8</f>
        <v>90000</v>
      </c>
      <c r="T8" s="68" t="s">
        <v>533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0"/>
      <c r="AF8" s="70"/>
      <c r="AG8" s="71" t="s">
        <v>31</v>
      </c>
      <c r="AH8" s="89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17119</v>
      </c>
      <c r="O9" s="60" t="s">
        <v>1285</v>
      </c>
      <c r="P9" s="70">
        <v>12</v>
      </c>
      <c r="Q9" s="71" t="s">
        <v>92</v>
      </c>
      <c r="R9" s="88">
        <v>50000</v>
      </c>
      <c r="S9" s="67">
        <f>R9*P9</f>
        <v>600000</v>
      </c>
      <c r="T9" s="68" t="s">
        <v>638</v>
      </c>
      <c r="U9" s="60" t="s">
        <v>16745</v>
      </c>
      <c r="V9" s="60" t="s">
        <v>101</v>
      </c>
      <c r="W9" s="70">
        <v>1</v>
      </c>
      <c r="X9" s="71" t="s">
        <v>77</v>
      </c>
      <c r="Y9" s="72">
        <v>685000</v>
      </c>
      <c r="Z9" s="67">
        <f>Y9*W9</f>
        <v>685000</v>
      </c>
      <c r="AA9" s="68" t="s">
        <v>2691</v>
      </c>
      <c r="AB9" s="60" t="s">
        <v>8341</v>
      </c>
      <c r="AD9" s="60"/>
      <c r="AE9" s="60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8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9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17120</v>
      </c>
      <c r="O10" s="60" t="s">
        <v>1081</v>
      </c>
      <c r="P10" s="70">
        <v>4</v>
      </c>
      <c r="Q10" s="65" t="s">
        <v>31</v>
      </c>
      <c r="R10" s="88">
        <v>1800000</v>
      </c>
      <c r="S10" s="67">
        <f t="shared" si="1"/>
        <v>7200000</v>
      </c>
      <c r="T10" s="68" t="s">
        <v>32</v>
      </c>
      <c r="U10" s="60" t="s">
        <v>186</v>
      </c>
      <c r="V10" s="60" t="s">
        <v>187</v>
      </c>
      <c r="W10" s="70">
        <v>1</v>
      </c>
      <c r="X10" s="65" t="s">
        <v>31</v>
      </c>
      <c r="Y10" s="72">
        <v>129000</v>
      </c>
      <c r="Z10" s="67">
        <f t="shared" ref="Z10" si="10">Y10*W10</f>
        <v>129000</v>
      </c>
      <c r="AA10" s="68" t="s">
        <v>2691</v>
      </c>
      <c r="AB10" s="60" t="s">
        <v>8341</v>
      </c>
      <c r="AD10" s="60"/>
      <c r="AE10" s="99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17121</v>
      </c>
      <c r="O11" s="85" t="s">
        <v>1081</v>
      </c>
      <c r="P11" s="70">
        <v>4</v>
      </c>
      <c r="Q11" s="65" t="s">
        <v>31</v>
      </c>
      <c r="R11" s="72">
        <v>1800000</v>
      </c>
      <c r="S11" s="67">
        <f t="shared" si="1"/>
        <v>7200000</v>
      </c>
      <c r="T11" s="68" t="s">
        <v>32</v>
      </c>
      <c r="U11" s="60" t="s">
        <v>184</v>
      </c>
      <c r="V11" s="83" t="s">
        <v>185</v>
      </c>
      <c r="W11" s="70">
        <v>1</v>
      </c>
      <c r="X11" s="71" t="s">
        <v>31</v>
      </c>
      <c r="Y11" s="72">
        <v>186000</v>
      </c>
      <c r="Z11" s="67">
        <f>Y11*W11</f>
        <v>186000</v>
      </c>
      <c r="AA11" s="68" t="s">
        <v>2691</v>
      </c>
      <c r="AB11" s="60" t="s">
        <v>8341</v>
      </c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9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1621</v>
      </c>
      <c r="O12" s="85" t="s">
        <v>871</v>
      </c>
      <c r="P12" s="70">
        <v>75</v>
      </c>
      <c r="Q12" s="71" t="s">
        <v>31</v>
      </c>
      <c r="R12" s="72">
        <v>70380</v>
      </c>
      <c r="S12" s="67">
        <f t="shared" si="1"/>
        <v>5278500</v>
      </c>
      <c r="T12" s="68" t="s">
        <v>32</v>
      </c>
      <c r="U12" s="60" t="s">
        <v>13111</v>
      </c>
      <c r="V12" s="85" t="s">
        <v>538</v>
      </c>
      <c r="W12" s="70">
        <v>2</v>
      </c>
      <c r="X12" s="65" t="s">
        <v>31</v>
      </c>
      <c r="Y12" s="72">
        <v>10000</v>
      </c>
      <c r="Z12" s="76">
        <f t="shared" ref="Z12" si="11">Y12*W12</f>
        <v>20000</v>
      </c>
      <c r="AA12" s="68" t="s">
        <v>2691</v>
      </c>
      <c r="AB12" s="60" t="s">
        <v>8341</v>
      </c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17122</v>
      </c>
      <c r="O13" s="85" t="s">
        <v>506</v>
      </c>
      <c r="P13" s="70">
        <v>5</v>
      </c>
      <c r="Q13" s="71" t="s">
        <v>31</v>
      </c>
      <c r="R13" s="88">
        <v>5000</v>
      </c>
      <c r="S13" s="67">
        <f t="shared" si="1"/>
        <v>25000</v>
      </c>
      <c r="T13" s="68" t="s">
        <v>891</v>
      </c>
      <c r="U13" s="60" t="s">
        <v>109</v>
      </c>
      <c r="V13" s="75" t="s">
        <v>71</v>
      </c>
      <c r="W13" s="107">
        <v>2</v>
      </c>
      <c r="X13" s="71" t="s">
        <v>31</v>
      </c>
      <c r="Y13" s="72">
        <v>3500</v>
      </c>
      <c r="Z13" s="67">
        <f>Y13*W13</f>
        <v>7000</v>
      </c>
      <c r="AA13" s="68" t="s">
        <v>2691</v>
      </c>
      <c r="AB13" s="60" t="s">
        <v>8341</v>
      </c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17123</v>
      </c>
      <c r="O14" s="60" t="s">
        <v>506</v>
      </c>
      <c r="P14" s="70">
        <v>5</v>
      </c>
      <c r="Q14" s="71" t="s">
        <v>31</v>
      </c>
      <c r="R14" s="72">
        <v>1000</v>
      </c>
      <c r="S14" s="67">
        <f t="shared" si="1"/>
        <v>5000</v>
      </c>
      <c r="T14" s="68" t="s">
        <v>891</v>
      </c>
      <c r="U14" s="60" t="s">
        <v>116</v>
      </c>
      <c r="V14" s="60" t="s">
        <v>117</v>
      </c>
      <c r="W14" s="70">
        <v>1</v>
      </c>
      <c r="X14" s="71" t="s">
        <v>50</v>
      </c>
      <c r="Y14" s="88">
        <v>33000</v>
      </c>
      <c r="Z14" s="67">
        <f t="shared" ref="Z14:Z40" si="13">Y14*W14</f>
        <v>33000</v>
      </c>
      <c r="AA14" s="68" t="s">
        <v>841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57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17124</v>
      </c>
      <c r="O15" s="60" t="s">
        <v>871</v>
      </c>
      <c r="P15" s="70">
        <v>5</v>
      </c>
      <c r="Q15" s="96" t="s">
        <v>31</v>
      </c>
      <c r="R15" s="72">
        <v>7500</v>
      </c>
      <c r="S15" s="67">
        <f t="shared" si="1"/>
        <v>37500</v>
      </c>
      <c r="T15" s="68" t="s">
        <v>891</v>
      </c>
      <c r="U15" s="60" t="s">
        <v>116</v>
      </c>
      <c r="V15" s="60" t="s">
        <v>117</v>
      </c>
      <c r="W15" s="70">
        <v>1.5</v>
      </c>
      <c r="X15" s="71" t="s">
        <v>50</v>
      </c>
      <c r="Y15" s="88">
        <v>33000</v>
      </c>
      <c r="Z15" s="67">
        <f t="shared" si="13"/>
        <v>49500</v>
      </c>
      <c r="AA15" s="68" t="s">
        <v>549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6279</v>
      </c>
      <c r="O16" s="60" t="s">
        <v>871</v>
      </c>
      <c r="P16" s="63">
        <v>5</v>
      </c>
      <c r="Q16" s="63" t="s">
        <v>31</v>
      </c>
      <c r="R16" s="90">
        <v>700</v>
      </c>
      <c r="S16" s="67">
        <f t="shared" si="1"/>
        <v>3500</v>
      </c>
      <c r="T16" s="68" t="s">
        <v>891</v>
      </c>
      <c r="U16" s="60" t="s">
        <v>17114</v>
      </c>
      <c r="V16" s="75" t="s">
        <v>17115</v>
      </c>
      <c r="W16" s="70">
        <v>1</v>
      </c>
      <c r="X16" s="65" t="s">
        <v>31</v>
      </c>
      <c r="Y16" s="88">
        <v>1050000</v>
      </c>
      <c r="Z16" s="67">
        <f t="shared" si="13"/>
        <v>1050000</v>
      </c>
      <c r="AA16" s="68" t="s">
        <v>501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4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17125</v>
      </c>
      <c r="O17" s="63" t="s">
        <v>564</v>
      </c>
      <c r="P17" s="70">
        <v>2</v>
      </c>
      <c r="Q17" s="65" t="s">
        <v>31</v>
      </c>
      <c r="R17" s="74">
        <v>45000</v>
      </c>
      <c r="S17" s="67">
        <f t="shared" si="1"/>
        <v>90000</v>
      </c>
      <c r="T17" s="68" t="s">
        <v>1598</v>
      </c>
      <c r="U17" s="60" t="s">
        <v>17113</v>
      </c>
      <c r="V17" s="60" t="s">
        <v>619</v>
      </c>
      <c r="W17" s="70">
        <v>1</v>
      </c>
      <c r="X17" s="71" t="s">
        <v>31</v>
      </c>
      <c r="Y17" s="72">
        <v>125000</v>
      </c>
      <c r="Z17" s="67">
        <f t="shared" si="13"/>
        <v>125000</v>
      </c>
      <c r="AA17" s="68" t="s">
        <v>585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4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1942</v>
      </c>
      <c r="O18" s="60" t="s">
        <v>101</v>
      </c>
      <c r="P18" s="70">
        <v>2</v>
      </c>
      <c r="Q18" s="65" t="s">
        <v>31</v>
      </c>
      <c r="R18" s="88">
        <v>265000</v>
      </c>
      <c r="S18" s="67">
        <f>R18*P18</f>
        <v>530000</v>
      </c>
      <c r="T18" s="68" t="s">
        <v>533</v>
      </c>
      <c r="U18" s="60" t="s">
        <v>184</v>
      </c>
      <c r="V18" s="83" t="s">
        <v>185</v>
      </c>
      <c r="W18" s="70">
        <v>1</v>
      </c>
      <c r="X18" s="71" t="s">
        <v>28</v>
      </c>
      <c r="Y18" s="72">
        <v>129000</v>
      </c>
      <c r="Z18" s="67">
        <f t="shared" si="13"/>
        <v>129000</v>
      </c>
      <c r="AA18" s="68" t="s">
        <v>2691</v>
      </c>
      <c r="AB18" s="69" t="s">
        <v>17116</v>
      </c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4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9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949</v>
      </c>
      <c r="O19" s="75" t="s">
        <v>101</v>
      </c>
      <c r="P19" s="64">
        <v>1</v>
      </c>
      <c r="Q19" s="65" t="s">
        <v>77</v>
      </c>
      <c r="R19" s="72">
        <v>685000</v>
      </c>
      <c r="S19" s="67">
        <f t="shared" ref="S19" si="15">R19*P19</f>
        <v>685000</v>
      </c>
      <c r="T19" s="68" t="s">
        <v>533</v>
      </c>
      <c r="U19" s="60" t="s">
        <v>186</v>
      </c>
      <c r="V19" s="60" t="s">
        <v>187</v>
      </c>
      <c r="W19" s="70">
        <v>1</v>
      </c>
      <c r="X19" s="71" t="s">
        <v>31</v>
      </c>
      <c r="Y19" s="72">
        <v>79000</v>
      </c>
      <c r="Z19" s="67">
        <f>Y19*W19</f>
        <v>79000</v>
      </c>
      <c r="AA19" s="68" t="s">
        <v>2691</v>
      </c>
      <c r="AB19" s="69" t="s">
        <v>17116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9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244</v>
      </c>
      <c r="O20" s="75" t="s">
        <v>101</v>
      </c>
      <c r="P20" s="70">
        <v>2</v>
      </c>
      <c r="Q20" s="65" t="s">
        <v>31</v>
      </c>
      <c r="R20" s="61">
        <v>70000</v>
      </c>
      <c r="S20" s="67">
        <f t="shared" si="1"/>
        <v>140000</v>
      </c>
      <c r="T20" s="68" t="s">
        <v>533</v>
      </c>
      <c r="U20" s="60" t="s">
        <v>16745</v>
      </c>
      <c r="V20" s="60" t="s">
        <v>101</v>
      </c>
      <c r="W20" s="70">
        <v>1</v>
      </c>
      <c r="X20" s="71" t="s">
        <v>77</v>
      </c>
      <c r="Y20" s="72">
        <v>685000</v>
      </c>
      <c r="Z20" s="67">
        <f t="shared" si="13"/>
        <v>685000</v>
      </c>
      <c r="AA20" s="68" t="s">
        <v>2691</v>
      </c>
      <c r="AB20" s="69" t="s">
        <v>17116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 t="s">
        <v>17141</v>
      </c>
      <c r="O21" s="75" t="s">
        <v>123</v>
      </c>
      <c r="P21" s="70">
        <v>1</v>
      </c>
      <c r="Q21" s="65" t="s">
        <v>31</v>
      </c>
      <c r="R21" s="61">
        <v>365000</v>
      </c>
      <c r="S21" s="67">
        <f t="shared" si="1"/>
        <v>365000</v>
      </c>
      <c r="T21" s="68" t="s">
        <v>17126</v>
      </c>
      <c r="U21" s="86" t="s">
        <v>13111</v>
      </c>
      <c r="V21" s="85" t="s">
        <v>538</v>
      </c>
      <c r="W21" s="70">
        <v>4</v>
      </c>
      <c r="X21" s="71" t="s">
        <v>31</v>
      </c>
      <c r="Y21" s="88">
        <v>10000</v>
      </c>
      <c r="Z21" s="67">
        <f t="shared" si="13"/>
        <v>40000</v>
      </c>
      <c r="AA21" s="68" t="s">
        <v>2691</v>
      </c>
      <c r="AB21" s="69" t="s">
        <v>17116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119</v>
      </c>
      <c r="O22" s="60" t="s">
        <v>103</v>
      </c>
      <c r="P22" s="70">
        <v>5</v>
      </c>
      <c r="Q22" s="71" t="s">
        <v>77</v>
      </c>
      <c r="R22" s="88">
        <v>2175000</v>
      </c>
      <c r="S22" s="67">
        <f t="shared" si="1"/>
        <v>10875000</v>
      </c>
      <c r="T22" s="68" t="s">
        <v>533</v>
      </c>
      <c r="U22" s="60" t="s">
        <v>109</v>
      </c>
      <c r="V22" s="75" t="s">
        <v>71</v>
      </c>
      <c r="W22" s="107">
        <v>4</v>
      </c>
      <c r="X22" s="71" t="s">
        <v>31</v>
      </c>
      <c r="Y22" s="72">
        <v>3500</v>
      </c>
      <c r="Z22" s="67">
        <f t="shared" si="13"/>
        <v>14000</v>
      </c>
      <c r="AA22" s="68" t="s">
        <v>2691</v>
      </c>
      <c r="AB22" s="69" t="s">
        <v>17116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4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9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100" t="s">
        <v>887</v>
      </c>
      <c r="O23" s="75" t="s">
        <v>57</v>
      </c>
      <c r="P23" s="70">
        <v>6</v>
      </c>
      <c r="Q23" s="65" t="s">
        <v>69</v>
      </c>
      <c r="R23" s="61">
        <v>75000</v>
      </c>
      <c r="S23" s="67">
        <f t="shared" si="1"/>
        <v>450000</v>
      </c>
      <c r="T23" s="68" t="s">
        <v>533</v>
      </c>
      <c r="U23" s="60" t="s">
        <v>17120</v>
      </c>
      <c r="V23" s="60" t="s">
        <v>1081</v>
      </c>
      <c r="W23" s="70">
        <v>4</v>
      </c>
      <c r="X23" s="65" t="s">
        <v>31</v>
      </c>
      <c r="Y23" s="88">
        <v>1800000</v>
      </c>
      <c r="Z23" s="67">
        <f t="shared" si="13"/>
        <v>7200000</v>
      </c>
      <c r="AA23" s="68" t="s">
        <v>32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84" t="s">
        <v>17121</v>
      </c>
      <c r="V24" s="85" t="s">
        <v>1081</v>
      </c>
      <c r="W24" s="70">
        <v>4</v>
      </c>
      <c r="X24" s="65" t="s">
        <v>31</v>
      </c>
      <c r="Y24" s="72">
        <v>1800000</v>
      </c>
      <c r="Z24" s="67">
        <f t="shared" si="13"/>
        <v>7200000</v>
      </c>
      <c r="AA24" s="68" t="s">
        <v>32</v>
      </c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4508</v>
      </c>
      <c r="V25" s="60" t="s">
        <v>57</v>
      </c>
      <c r="W25" s="70">
        <v>2</v>
      </c>
      <c r="X25" s="71" t="s">
        <v>31</v>
      </c>
      <c r="Y25" s="72">
        <v>2625</v>
      </c>
      <c r="Z25" s="67">
        <f t="shared" ref="Z25:Z27" si="16">Y25*W25</f>
        <v>5250</v>
      </c>
      <c r="AA25" s="68" t="s">
        <v>58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6" t="s">
        <v>1621</v>
      </c>
      <c r="V26" s="85" t="s">
        <v>871</v>
      </c>
      <c r="W26" s="70">
        <v>75</v>
      </c>
      <c r="X26" s="71" t="s">
        <v>31</v>
      </c>
      <c r="Y26" s="72">
        <v>70380</v>
      </c>
      <c r="Z26" s="67">
        <f t="shared" si="16"/>
        <v>5278500</v>
      </c>
      <c r="AA26" s="68" t="s">
        <v>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16724</v>
      </c>
      <c r="V27" s="60" t="s">
        <v>2369</v>
      </c>
      <c r="W27" s="70">
        <v>1</v>
      </c>
      <c r="X27" s="65" t="s">
        <v>769</v>
      </c>
      <c r="Y27" s="88">
        <v>160000</v>
      </c>
      <c r="Z27" s="67">
        <f t="shared" si="16"/>
        <v>160000</v>
      </c>
      <c r="AA27" s="68" t="s">
        <v>58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17131</v>
      </c>
      <c r="X28" s="105" t="s">
        <v>31</v>
      </c>
      <c r="Y28" s="383">
        <v>1650</v>
      </c>
      <c r="Z28" s="67">
        <f>Y28*W28</f>
        <v>42900</v>
      </c>
      <c r="AA28" s="68" t="s">
        <v>58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4" t="s">
        <v>922</v>
      </c>
      <c r="V29" s="85" t="s">
        <v>912</v>
      </c>
      <c r="W29" s="124" t="s">
        <v>1917</v>
      </c>
      <c r="X29" s="65" t="s">
        <v>31</v>
      </c>
      <c r="Y29" s="72">
        <v>11000</v>
      </c>
      <c r="Z29" s="67">
        <f>Y29*W29</f>
        <v>22000</v>
      </c>
      <c r="AA29" s="68" t="s">
        <v>58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17122</v>
      </c>
      <c r="V30" s="85" t="s">
        <v>506</v>
      </c>
      <c r="W30" s="70">
        <v>5</v>
      </c>
      <c r="X30" s="71" t="s">
        <v>31</v>
      </c>
      <c r="Y30" s="88">
        <v>5000</v>
      </c>
      <c r="Z30" s="67">
        <f t="shared" ref="Z30:Z33" si="17">Y30*W30</f>
        <v>25000</v>
      </c>
      <c r="AA30" s="68" t="s">
        <v>891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17123</v>
      </c>
      <c r="V31" s="60" t="s">
        <v>506</v>
      </c>
      <c r="W31" s="70">
        <v>5</v>
      </c>
      <c r="X31" s="71" t="s">
        <v>31</v>
      </c>
      <c r="Y31" s="72">
        <v>1000</v>
      </c>
      <c r="Z31" s="67">
        <f t="shared" si="17"/>
        <v>5000</v>
      </c>
      <c r="AA31" s="68" t="s">
        <v>891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17124</v>
      </c>
      <c r="V32" s="60" t="s">
        <v>871</v>
      </c>
      <c r="W32" s="70">
        <v>5</v>
      </c>
      <c r="X32" s="96" t="s">
        <v>31</v>
      </c>
      <c r="Y32" s="72">
        <v>7500</v>
      </c>
      <c r="Z32" s="67">
        <f t="shared" si="17"/>
        <v>37500</v>
      </c>
      <c r="AA32" s="68" t="s">
        <v>891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87" t="s">
        <v>6279</v>
      </c>
      <c r="V33" s="60" t="s">
        <v>871</v>
      </c>
      <c r="W33" s="63">
        <v>5</v>
      </c>
      <c r="X33" s="63" t="s">
        <v>31</v>
      </c>
      <c r="Y33" s="90">
        <v>700</v>
      </c>
      <c r="Z33" s="67">
        <f t="shared" si="17"/>
        <v>3500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17125</v>
      </c>
      <c r="V34" s="63" t="s">
        <v>564</v>
      </c>
      <c r="W34" s="70">
        <v>2</v>
      </c>
      <c r="X34" s="65" t="s">
        <v>31</v>
      </c>
      <c r="Y34" s="74">
        <v>45000</v>
      </c>
      <c r="Z34" s="67">
        <f t="shared" si="13"/>
        <v>90000</v>
      </c>
      <c r="AA34" s="68" t="s">
        <v>1598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60</v>
      </c>
      <c r="V35" s="77" t="s">
        <v>61</v>
      </c>
      <c r="W35" s="63">
        <v>1</v>
      </c>
      <c r="X35" s="65" t="s">
        <v>31</v>
      </c>
      <c r="Y35" s="90">
        <v>39000</v>
      </c>
      <c r="Z35" s="76">
        <f t="shared" si="13"/>
        <v>39000</v>
      </c>
      <c r="AA35" s="68" t="s">
        <v>17132</v>
      </c>
      <c r="AB35" s="60" t="s">
        <v>8344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248</v>
      </c>
      <c r="V36" s="120" t="s">
        <v>250</v>
      </c>
      <c r="W36" s="70">
        <v>1</v>
      </c>
      <c r="X36" s="73" t="s">
        <v>31</v>
      </c>
      <c r="Y36" s="66">
        <v>93000</v>
      </c>
      <c r="Z36" s="67">
        <f t="shared" si="13"/>
        <v>93000</v>
      </c>
      <c r="AA36" s="68" t="s">
        <v>17132</v>
      </c>
      <c r="AB36" s="60" t="s">
        <v>8344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2898</v>
      </c>
      <c r="V37" s="60" t="s">
        <v>615</v>
      </c>
      <c r="W37" s="107">
        <v>2</v>
      </c>
      <c r="X37" s="65" t="s">
        <v>31</v>
      </c>
      <c r="Y37" s="61">
        <v>15000</v>
      </c>
      <c r="Z37" s="67">
        <f t="shared" si="13"/>
        <v>30000</v>
      </c>
      <c r="AA37" s="68" t="s">
        <v>17132</v>
      </c>
      <c r="AB37" s="60" t="s">
        <v>8344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 t="s">
        <v>3419</v>
      </c>
      <c r="V38" s="92" t="s">
        <v>2270</v>
      </c>
      <c r="W38" s="70">
        <v>2</v>
      </c>
      <c r="X38" s="71" t="s">
        <v>28</v>
      </c>
      <c r="Y38" s="72">
        <v>25000</v>
      </c>
      <c r="Z38" s="67">
        <f t="shared" si="13"/>
        <v>50000</v>
      </c>
      <c r="AA38" s="68" t="s">
        <v>1598</v>
      </c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1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19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19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273"/>
      <c r="V46" s="75"/>
      <c r="W46" s="70"/>
      <c r="X46" s="105" t="s">
        <v>31</v>
      </c>
      <c r="Y46" s="66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4</v>
      </c>
      <c r="J103" s="83" t="s">
        <v>28</v>
      </c>
      <c r="K103" s="62">
        <f t="shared" si="21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27</v>
      </c>
      <c r="J117" s="83" t="s">
        <v>28</v>
      </c>
      <c r="K117" s="62">
        <f t="shared" si="21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7</v>
      </c>
      <c r="J122" s="83" t="s">
        <v>28</v>
      </c>
      <c r="K122" s="62">
        <f t="shared" si="21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5</v>
      </c>
      <c r="J204" s="60"/>
      <c r="K204" s="60">
        <f t="shared" si="25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R1" zoomScaleNormal="100" workbookViewId="0">
      <pane ySplit="5" topLeftCell="A21" activePane="bottomLeft" state="frozen"/>
      <selection pane="bottomLeft" activeCell="U24" sqref="U24:AA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8"/>
      <c r="M4" s="85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17136</v>
      </c>
      <c r="O6" s="60" t="s">
        <v>673</v>
      </c>
      <c r="P6" s="70">
        <v>1</v>
      </c>
      <c r="Q6" s="71" t="s">
        <v>31</v>
      </c>
      <c r="R6" s="72">
        <v>10000</v>
      </c>
      <c r="S6" s="67">
        <f t="shared" ref="S6:S53" si="1">R6*P6</f>
        <v>10000</v>
      </c>
      <c r="T6" s="68" t="s">
        <v>17135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17119</v>
      </c>
      <c r="AE6" s="60" t="s">
        <v>1285</v>
      </c>
      <c r="AF6" s="70">
        <v>12</v>
      </c>
      <c r="AG6" s="71" t="s">
        <v>92</v>
      </c>
      <c r="AH6" s="88">
        <v>50000</v>
      </c>
      <c r="AI6" s="67">
        <f>AH6*AF6</f>
        <v>600000</v>
      </c>
      <c r="AJ6" s="68" t="s">
        <v>17133</v>
      </c>
      <c r="AK6" s="69" t="s">
        <v>17134</v>
      </c>
      <c r="AM6" s="87" t="s">
        <v>102</v>
      </c>
      <c r="AN6" s="60" t="s">
        <v>16842</v>
      </c>
      <c r="AO6" s="70">
        <v>1</v>
      </c>
      <c r="AP6" s="65" t="s">
        <v>31</v>
      </c>
      <c r="AQ6" s="66">
        <v>2175000</v>
      </c>
      <c r="AR6" s="67">
        <f t="shared" ref="AR6:AR11" si="3">AQ6*AO6</f>
        <v>2175000</v>
      </c>
      <c r="AS6" s="68" t="s">
        <v>17144</v>
      </c>
      <c r="AT6" s="83" t="s">
        <v>17140</v>
      </c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9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1009</v>
      </c>
      <c r="O7" s="60" t="s">
        <v>2967</v>
      </c>
      <c r="P7" s="70">
        <v>1</v>
      </c>
      <c r="Q7" s="65" t="s">
        <v>69</v>
      </c>
      <c r="R7" s="88">
        <v>430000</v>
      </c>
      <c r="S7" s="67">
        <f>R7*P7</f>
        <v>430000</v>
      </c>
      <c r="T7" s="68" t="s">
        <v>638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100" t="s">
        <v>16875</v>
      </c>
      <c r="AE7" s="75" t="s">
        <v>1504</v>
      </c>
      <c r="AF7" s="70">
        <v>2</v>
      </c>
      <c r="AG7" s="65" t="s">
        <v>31</v>
      </c>
      <c r="AH7" s="61">
        <v>1</v>
      </c>
      <c r="AI7" s="67">
        <f t="shared" ref="AI7:AI23" si="7">AH7*AF7</f>
        <v>2</v>
      </c>
      <c r="AJ7" s="68" t="s">
        <v>638</v>
      </c>
      <c r="AK7" s="69" t="s">
        <v>17134</v>
      </c>
      <c r="AM7" s="87" t="s">
        <v>102</v>
      </c>
      <c r="AN7" s="60" t="s">
        <v>16843</v>
      </c>
      <c r="AO7" s="70">
        <v>1</v>
      </c>
      <c r="AP7" s="65" t="s">
        <v>31</v>
      </c>
      <c r="AQ7" s="66">
        <v>2175000</v>
      </c>
      <c r="AR7" s="67">
        <f t="shared" ref="AR7" si="8">AQ7*AO7</f>
        <v>2175000</v>
      </c>
      <c r="AS7" s="68" t="s">
        <v>17144</v>
      </c>
      <c r="AT7" s="69" t="s">
        <v>17140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60" t="s">
        <v>2120</v>
      </c>
      <c r="O8" s="60" t="s">
        <v>548</v>
      </c>
      <c r="P8" s="70">
        <v>3</v>
      </c>
      <c r="Q8" s="71" t="s">
        <v>31</v>
      </c>
      <c r="R8" s="88">
        <v>70000</v>
      </c>
      <c r="S8" s="67">
        <f>R8*P8</f>
        <v>210000</v>
      </c>
      <c r="T8" s="68" t="s">
        <v>17137</v>
      </c>
      <c r="U8" s="60" t="s">
        <v>166</v>
      </c>
      <c r="V8" s="60" t="s">
        <v>167</v>
      </c>
      <c r="W8" s="70">
        <v>1</v>
      </c>
      <c r="X8" s="65" t="s">
        <v>31</v>
      </c>
      <c r="Y8" s="74">
        <v>223500</v>
      </c>
      <c r="Z8" s="67">
        <f t="shared" ref="Z8" si="9">Y8*W8</f>
        <v>223500</v>
      </c>
      <c r="AA8" s="68" t="s">
        <v>1075</v>
      </c>
      <c r="AB8" s="60" t="s">
        <v>17169</v>
      </c>
      <c r="AD8" s="60" t="s">
        <v>17013</v>
      </c>
      <c r="AE8" s="63" t="s">
        <v>17039</v>
      </c>
      <c r="AF8" s="70">
        <v>1</v>
      </c>
      <c r="AG8" s="65" t="s">
        <v>31</v>
      </c>
      <c r="AH8" s="74">
        <v>1650000</v>
      </c>
      <c r="AI8" s="67">
        <f t="shared" si="7"/>
        <v>1650000</v>
      </c>
      <c r="AJ8" s="68" t="s">
        <v>638</v>
      </c>
      <c r="AK8" s="69" t="s">
        <v>17134</v>
      </c>
      <c r="AM8" s="84" t="s">
        <v>17143</v>
      </c>
      <c r="AN8" s="85" t="s">
        <v>2623</v>
      </c>
      <c r="AO8" s="70">
        <v>1</v>
      </c>
      <c r="AP8" s="65" t="s">
        <v>31</v>
      </c>
      <c r="AQ8" s="72">
        <v>1</v>
      </c>
      <c r="AR8" s="67">
        <f t="shared" si="3"/>
        <v>1</v>
      </c>
      <c r="AS8" s="68" t="s">
        <v>2152</v>
      </c>
      <c r="AT8" s="83" t="s">
        <v>17140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17138</v>
      </c>
      <c r="O9" s="60" t="s">
        <v>538</v>
      </c>
      <c r="P9" s="70">
        <v>2</v>
      </c>
      <c r="Q9" s="65" t="s">
        <v>31</v>
      </c>
      <c r="R9" s="88">
        <v>35000</v>
      </c>
      <c r="S9" s="67">
        <f>R9*P9</f>
        <v>70000</v>
      </c>
      <c r="T9" s="68" t="s">
        <v>1075</v>
      </c>
      <c r="U9" s="60" t="s">
        <v>169</v>
      </c>
      <c r="V9" s="60" t="s">
        <v>170</v>
      </c>
      <c r="W9" s="70">
        <v>1</v>
      </c>
      <c r="X9" s="71" t="s">
        <v>31</v>
      </c>
      <c r="Y9" s="74">
        <v>184000</v>
      </c>
      <c r="Z9" s="67">
        <f>Y9*W9</f>
        <v>184000</v>
      </c>
      <c r="AA9" s="68" t="s">
        <v>1075</v>
      </c>
      <c r="AB9" s="60" t="s">
        <v>17169</v>
      </c>
      <c r="AD9" s="60" t="s">
        <v>17013</v>
      </c>
      <c r="AE9" s="63" t="s">
        <v>17041</v>
      </c>
      <c r="AF9" s="70">
        <v>1</v>
      </c>
      <c r="AG9" s="65" t="s">
        <v>31</v>
      </c>
      <c r="AH9" s="74">
        <v>1650000</v>
      </c>
      <c r="AI9" s="67">
        <f t="shared" si="7"/>
        <v>1650000</v>
      </c>
      <c r="AJ9" s="68" t="s">
        <v>638</v>
      </c>
      <c r="AK9" s="69" t="s">
        <v>17134</v>
      </c>
      <c r="AM9" s="60" t="s">
        <v>17095</v>
      </c>
      <c r="AN9" s="60" t="s">
        <v>538</v>
      </c>
      <c r="AO9" s="70">
        <v>1</v>
      </c>
      <c r="AP9" s="96" t="s">
        <v>31</v>
      </c>
      <c r="AQ9" s="72">
        <v>175000</v>
      </c>
      <c r="AR9" s="67">
        <f t="shared" si="3"/>
        <v>175000</v>
      </c>
      <c r="AS9" s="68" t="s">
        <v>1034</v>
      </c>
      <c r="AT9" s="69" t="s">
        <v>17140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77" t="s">
        <v>17139</v>
      </c>
      <c r="O10" s="60" t="s">
        <v>535</v>
      </c>
      <c r="P10" s="70">
        <v>75</v>
      </c>
      <c r="Q10" s="71" t="s">
        <v>31</v>
      </c>
      <c r="R10" s="88">
        <v>5850</v>
      </c>
      <c r="S10" s="67">
        <f>R10*P10</f>
        <v>438750</v>
      </c>
      <c r="T10" s="68" t="s">
        <v>58</v>
      </c>
      <c r="U10" s="60" t="s">
        <v>171</v>
      </c>
      <c r="V10" s="60" t="s">
        <v>172</v>
      </c>
      <c r="W10" s="70">
        <v>2</v>
      </c>
      <c r="X10" s="65" t="s">
        <v>31</v>
      </c>
      <c r="Y10" s="74">
        <v>165500</v>
      </c>
      <c r="Z10" s="76">
        <f t="shared" ref="Z10" si="12">Y10*W10</f>
        <v>331000</v>
      </c>
      <c r="AA10" s="68" t="s">
        <v>1075</v>
      </c>
      <c r="AB10" s="60" t="s">
        <v>17169</v>
      </c>
      <c r="AD10" s="60" t="s">
        <v>17013</v>
      </c>
      <c r="AE10" s="63" t="s">
        <v>17051</v>
      </c>
      <c r="AF10" s="70">
        <v>1</v>
      </c>
      <c r="AG10" s="65" t="s">
        <v>31</v>
      </c>
      <c r="AH10" s="74">
        <v>1650000</v>
      </c>
      <c r="AI10" s="67">
        <f t="shared" si="7"/>
        <v>1650000</v>
      </c>
      <c r="AJ10" s="68" t="s">
        <v>638</v>
      </c>
      <c r="AK10" s="69" t="s">
        <v>17134</v>
      </c>
      <c r="AM10" s="87" t="s">
        <v>13108</v>
      </c>
      <c r="AN10" s="60" t="s">
        <v>522</v>
      </c>
      <c r="AO10" s="70">
        <v>1</v>
      </c>
      <c r="AP10" s="71" t="s">
        <v>31</v>
      </c>
      <c r="AQ10" s="88">
        <v>135000</v>
      </c>
      <c r="AR10" s="67">
        <f t="shared" si="3"/>
        <v>135000</v>
      </c>
      <c r="AS10" s="68" t="s">
        <v>959</v>
      </c>
      <c r="AT10" s="83" t="s">
        <v>17140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2247</v>
      </c>
      <c r="O11" s="85" t="s">
        <v>535</v>
      </c>
      <c r="P11" s="70">
        <v>20</v>
      </c>
      <c r="Q11" s="65" t="s">
        <v>31</v>
      </c>
      <c r="R11" s="72">
        <v>5521</v>
      </c>
      <c r="S11" s="67">
        <f t="shared" si="1"/>
        <v>110420</v>
      </c>
      <c r="T11" s="68" t="s">
        <v>2618</v>
      </c>
      <c r="U11" s="60" t="s">
        <v>4981</v>
      </c>
      <c r="V11" s="128" t="s">
        <v>4979</v>
      </c>
      <c r="W11" s="70">
        <v>1</v>
      </c>
      <c r="X11" s="71" t="s">
        <v>31</v>
      </c>
      <c r="Y11" s="72">
        <v>248185</v>
      </c>
      <c r="Z11" s="67">
        <f>Y11*W11</f>
        <v>248185</v>
      </c>
      <c r="AA11" s="68" t="s">
        <v>1075</v>
      </c>
      <c r="AB11" s="60" t="s">
        <v>17169</v>
      </c>
      <c r="AC11" s="60"/>
      <c r="AD11" s="60" t="s">
        <v>17013</v>
      </c>
      <c r="AE11" s="85" t="s">
        <v>17062</v>
      </c>
      <c r="AF11" s="70">
        <v>1</v>
      </c>
      <c r="AG11" s="65" t="s">
        <v>31</v>
      </c>
      <c r="AH11" s="74">
        <v>1650000</v>
      </c>
      <c r="AI11" s="67">
        <f t="shared" si="7"/>
        <v>1650000</v>
      </c>
      <c r="AJ11" s="860" t="s">
        <v>638</v>
      </c>
      <c r="AK11" s="69" t="s">
        <v>17134</v>
      </c>
      <c r="AL11" s="60"/>
      <c r="AM11" s="100" t="s">
        <v>17141</v>
      </c>
      <c r="AN11" s="75" t="s">
        <v>123</v>
      </c>
      <c r="AO11" s="70">
        <v>1</v>
      </c>
      <c r="AP11" s="65" t="s">
        <v>31</v>
      </c>
      <c r="AQ11" s="61">
        <v>365000</v>
      </c>
      <c r="AR11" s="67">
        <f t="shared" si="3"/>
        <v>365000</v>
      </c>
      <c r="AS11" s="68" t="s">
        <v>17126</v>
      </c>
      <c r="AT11" s="69" t="s">
        <v>17140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17146</v>
      </c>
      <c r="O12" s="85" t="s">
        <v>1892</v>
      </c>
      <c r="P12" s="70">
        <v>6</v>
      </c>
      <c r="Q12" s="71" t="s">
        <v>31</v>
      </c>
      <c r="R12" s="72">
        <v>25000</v>
      </c>
      <c r="S12" s="67">
        <f t="shared" si="1"/>
        <v>150000</v>
      </c>
      <c r="T12" s="68" t="s">
        <v>533</v>
      </c>
      <c r="U12" s="84" t="s">
        <v>351</v>
      </c>
      <c r="V12" s="60" t="s">
        <v>352</v>
      </c>
      <c r="W12" s="107">
        <v>1</v>
      </c>
      <c r="X12" s="71" t="s">
        <v>31</v>
      </c>
      <c r="Y12" s="72">
        <v>45000</v>
      </c>
      <c r="Z12" s="67">
        <f>Y12*W12</f>
        <v>45000</v>
      </c>
      <c r="AA12" s="68" t="s">
        <v>1075</v>
      </c>
      <c r="AB12" s="60" t="s">
        <v>17169</v>
      </c>
      <c r="AC12" s="103"/>
      <c r="AD12" s="87" t="s">
        <v>108</v>
      </c>
      <c r="AE12" s="60" t="s">
        <v>16790</v>
      </c>
      <c r="AF12" s="63">
        <v>1</v>
      </c>
      <c r="AG12" s="63" t="s">
        <v>31</v>
      </c>
      <c r="AH12" s="90">
        <v>3575000</v>
      </c>
      <c r="AI12" s="281">
        <f t="shared" si="7"/>
        <v>3575000</v>
      </c>
      <c r="AJ12" s="908" t="s">
        <v>17147</v>
      </c>
      <c r="AK12" s="866" t="s">
        <v>17134</v>
      </c>
      <c r="AM12" s="60" t="s">
        <v>16867</v>
      </c>
      <c r="AN12" s="92" t="s">
        <v>452</v>
      </c>
      <c r="AO12" s="64">
        <v>2</v>
      </c>
      <c r="AP12" s="71" t="s">
        <v>31</v>
      </c>
      <c r="AQ12" s="72">
        <v>245000</v>
      </c>
      <c r="AR12" s="67">
        <f>AQ12*AO12</f>
        <v>490000</v>
      </c>
      <c r="AS12" s="68" t="s">
        <v>17144</v>
      </c>
      <c r="AT12" s="83" t="s">
        <v>17140</v>
      </c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17149</v>
      </c>
      <c r="O13" s="60" t="s">
        <v>583</v>
      </c>
      <c r="P13" s="70">
        <v>10</v>
      </c>
      <c r="Q13" s="65" t="s">
        <v>31</v>
      </c>
      <c r="R13" s="88">
        <v>9000</v>
      </c>
      <c r="S13" s="67">
        <f t="shared" si="1"/>
        <v>90000</v>
      </c>
      <c r="T13" s="68" t="s">
        <v>58</v>
      </c>
      <c r="U13" s="84" t="s">
        <v>2276</v>
      </c>
      <c r="V13" s="246" t="s">
        <v>474</v>
      </c>
      <c r="W13" s="70">
        <v>1</v>
      </c>
      <c r="X13" s="71" t="s">
        <v>77</v>
      </c>
      <c r="Y13" s="72">
        <v>4300000</v>
      </c>
      <c r="Z13" s="67">
        <f t="shared" ref="Z13:Z45" si="14">Y13*W13</f>
        <v>4300000</v>
      </c>
      <c r="AA13" s="68" t="s">
        <v>1075</v>
      </c>
      <c r="AB13" s="60" t="s">
        <v>17169</v>
      </c>
      <c r="AC13" s="103"/>
      <c r="AD13" s="87" t="s">
        <v>108</v>
      </c>
      <c r="AE13" s="60" t="s">
        <v>16791</v>
      </c>
      <c r="AF13" s="70">
        <v>1</v>
      </c>
      <c r="AG13" s="71" t="s">
        <v>31</v>
      </c>
      <c r="AH13" s="90">
        <v>3575000</v>
      </c>
      <c r="AI13" s="281">
        <f t="shared" si="7"/>
        <v>3575000</v>
      </c>
      <c r="AJ13" s="908"/>
      <c r="AK13" s="866" t="s">
        <v>17134</v>
      </c>
      <c r="AM13" s="60" t="s">
        <v>16851</v>
      </c>
      <c r="AN13" s="85" t="s">
        <v>775</v>
      </c>
      <c r="AO13" s="70">
        <v>1</v>
      </c>
      <c r="AP13" s="65" t="s">
        <v>31</v>
      </c>
      <c r="AQ13" s="72">
        <v>65000</v>
      </c>
      <c r="AR13" s="67">
        <f>AQ13*AO13</f>
        <v>65000</v>
      </c>
      <c r="AS13" s="68" t="s">
        <v>17144</v>
      </c>
      <c r="AT13" s="69" t="s">
        <v>17140</v>
      </c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17148</v>
      </c>
      <c r="O14" s="60" t="s">
        <v>57</v>
      </c>
      <c r="P14" s="70">
        <v>2</v>
      </c>
      <c r="Q14" s="71" t="s">
        <v>31</v>
      </c>
      <c r="R14" s="72">
        <v>15000</v>
      </c>
      <c r="S14" s="67">
        <f t="shared" si="1"/>
        <v>30000</v>
      </c>
      <c r="T14" s="68" t="s">
        <v>1247</v>
      </c>
      <c r="U14" s="100" t="s">
        <v>300</v>
      </c>
      <c r="V14" s="189" t="s">
        <v>301</v>
      </c>
      <c r="W14" s="70">
        <v>6</v>
      </c>
      <c r="X14" s="71" t="s">
        <v>31</v>
      </c>
      <c r="Y14" s="72">
        <v>40359</v>
      </c>
      <c r="Z14" s="67">
        <f>Y14*W14</f>
        <v>242154</v>
      </c>
      <c r="AA14" s="68" t="s">
        <v>1075</v>
      </c>
      <c r="AB14" s="60" t="s">
        <v>17169</v>
      </c>
      <c r="AC14" s="103"/>
      <c r="AD14" s="100" t="s">
        <v>887</v>
      </c>
      <c r="AE14" s="75" t="s">
        <v>57</v>
      </c>
      <c r="AF14" s="70">
        <v>1</v>
      </c>
      <c r="AG14" s="65" t="s">
        <v>69</v>
      </c>
      <c r="AH14" s="61">
        <v>75000</v>
      </c>
      <c r="AI14" s="67">
        <f t="shared" si="7"/>
        <v>75000</v>
      </c>
      <c r="AJ14" s="861" t="s">
        <v>638</v>
      </c>
      <c r="AK14" s="69" t="s">
        <v>17134</v>
      </c>
      <c r="AM14" s="60" t="s">
        <v>3312</v>
      </c>
      <c r="AN14" s="60" t="s">
        <v>1265</v>
      </c>
      <c r="AO14" s="64">
        <v>1</v>
      </c>
      <c r="AP14" s="65" t="s">
        <v>31</v>
      </c>
      <c r="AQ14" s="88">
        <v>75000</v>
      </c>
      <c r="AR14" s="67">
        <f t="shared" ref="AR14:AR31" si="15">AQ14*AO14</f>
        <v>75000</v>
      </c>
      <c r="AS14" s="68" t="s">
        <v>16911</v>
      </c>
      <c r="AT14" s="83" t="s">
        <v>17140</v>
      </c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59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17156</v>
      </c>
      <c r="O15" s="60" t="s">
        <v>17157</v>
      </c>
      <c r="P15" s="70">
        <v>4</v>
      </c>
      <c r="Q15" s="96" t="s">
        <v>31</v>
      </c>
      <c r="R15" s="72">
        <v>120000</v>
      </c>
      <c r="S15" s="67">
        <f t="shared" si="1"/>
        <v>480000</v>
      </c>
      <c r="T15" s="68" t="s">
        <v>17158</v>
      </c>
      <c r="U15" s="87" t="s">
        <v>2027</v>
      </c>
      <c r="V15" s="60" t="s">
        <v>71</v>
      </c>
      <c r="W15" s="64">
        <v>1</v>
      </c>
      <c r="X15" s="110" t="s">
        <v>31</v>
      </c>
      <c r="Y15" s="66">
        <v>12500</v>
      </c>
      <c r="Z15" s="76">
        <f>Y15*W15</f>
        <v>12500</v>
      </c>
      <c r="AA15" s="68" t="s">
        <v>1075</v>
      </c>
      <c r="AB15" s="60" t="s">
        <v>17169</v>
      </c>
      <c r="AC15" s="103"/>
      <c r="AD15" s="60" t="s">
        <v>1009</v>
      </c>
      <c r="AE15" s="60" t="s">
        <v>2967</v>
      </c>
      <c r="AF15" s="70">
        <v>1</v>
      </c>
      <c r="AG15" s="65" t="s">
        <v>69</v>
      </c>
      <c r="AH15" s="88">
        <v>430000</v>
      </c>
      <c r="AI15" s="67">
        <f t="shared" si="7"/>
        <v>430000</v>
      </c>
      <c r="AJ15" s="68" t="s">
        <v>638</v>
      </c>
      <c r="AK15" s="69" t="s">
        <v>17134</v>
      </c>
      <c r="AM15" s="60" t="s">
        <v>17013</v>
      </c>
      <c r="AN15" s="63" t="s">
        <v>17056</v>
      </c>
      <c r="AO15" s="70">
        <v>1</v>
      </c>
      <c r="AP15" s="65" t="s">
        <v>31</v>
      </c>
      <c r="AQ15" s="74">
        <v>1650000</v>
      </c>
      <c r="AR15" s="67">
        <f t="shared" si="15"/>
        <v>1650000</v>
      </c>
      <c r="AS15" s="68" t="s">
        <v>8639</v>
      </c>
      <c r="AT15" s="69" t="s">
        <v>17142</v>
      </c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17159</v>
      </c>
      <c r="O16" s="60" t="s">
        <v>2935</v>
      </c>
      <c r="P16" s="63">
        <v>1</v>
      </c>
      <c r="Q16" s="63" t="s">
        <v>31</v>
      </c>
      <c r="R16" s="90">
        <v>910000</v>
      </c>
      <c r="S16" s="67">
        <f t="shared" si="1"/>
        <v>910000</v>
      </c>
      <c r="T16" s="68" t="s">
        <v>580</v>
      </c>
      <c r="U16" s="60" t="s">
        <v>17138</v>
      </c>
      <c r="V16" s="60" t="s">
        <v>538</v>
      </c>
      <c r="W16" s="70">
        <v>2</v>
      </c>
      <c r="X16" s="65" t="s">
        <v>31</v>
      </c>
      <c r="Y16" s="88">
        <v>35000</v>
      </c>
      <c r="Z16" s="67">
        <f t="shared" ref="Z16" si="16">Y16*W16</f>
        <v>70000</v>
      </c>
      <c r="AA16" s="68" t="s">
        <v>1075</v>
      </c>
      <c r="AB16" s="60" t="s">
        <v>17169</v>
      </c>
      <c r="AC16" s="115"/>
      <c r="AD16" s="60" t="s">
        <v>2120</v>
      </c>
      <c r="AE16" s="60" t="s">
        <v>548</v>
      </c>
      <c r="AF16" s="70">
        <v>2</v>
      </c>
      <c r="AG16" s="71" t="s">
        <v>31</v>
      </c>
      <c r="AH16" s="88">
        <v>70000</v>
      </c>
      <c r="AI16" s="67">
        <f>AH16*AF16</f>
        <v>140000</v>
      </c>
      <c r="AJ16" s="68" t="s">
        <v>638</v>
      </c>
      <c r="AK16" s="69" t="s">
        <v>17134</v>
      </c>
      <c r="AM16" s="60" t="s">
        <v>17013</v>
      </c>
      <c r="AN16" s="63" t="s">
        <v>17060</v>
      </c>
      <c r="AO16" s="104" t="s">
        <v>1904</v>
      </c>
      <c r="AP16" s="105" t="s">
        <v>31</v>
      </c>
      <c r="AQ16" s="74">
        <v>1650000</v>
      </c>
      <c r="AR16" s="67">
        <f t="shared" si="15"/>
        <v>1650000</v>
      </c>
      <c r="AS16" s="68" t="s">
        <v>8639</v>
      </c>
      <c r="AT16" s="83" t="s">
        <v>17142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17185</v>
      </c>
      <c r="O17" s="63" t="s">
        <v>17186</v>
      </c>
      <c r="P17" s="70">
        <v>2</v>
      </c>
      <c r="Q17" s="65" t="s">
        <v>31</v>
      </c>
      <c r="R17" s="74">
        <v>1</v>
      </c>
      <c r="S17" s="67">
        <f t="shared" si="1"/>
        <v>2</v>
      </c>
      <c r="T17" s="68" t="s">
        <v>17187</v>
      </c>
      <c r="U17" s="84" t="s">
        <v>887</v>
      </c>
      <c r="V17" s="85" t="s">
        <v>57</v>
      </c>
      <c r="W17" s="64">
        <v>1</v>
      </c>
      <c r="X17" s="65" t="s">
        <v>69</v>
      </c>
      <c r="Y17" s="66">
        <v>75000</v>
      </c>
      <c r="Z17" s="67">
        <f t="shared" si="14"/>
        <v>75000</v>
      </c>
      <c r="AA17" s="68" t="s">
        <v>527</v>
      </c>
      <c r="AB17" s="60"/>
      <c r="AC17" s="118"/>
      <c r="AD17" s="77" t="s">
        <v>17194</v>
      </c>
      <c r="AE17" s="60" t="s">
        <v>868</v>
      </c>
      <c r="AF17" s="70">
        <v>1</v>
      </c>
      <c r="AG17" s="71" t="s">
        <v>31</v>
      </c>
      <c r="AH17" s="88">
        <v>450000</v>
      </c>
      <c r="AI17" s="67">
        <f>AH17*AF17</f>
        <v>450000</v>
      </c>
      <c r="AJ17" s="68" t="s">
        <v>8896</v>
      </c>
      <c r="AK17" s="905" t="s">
        <v>17197</v>
      </c>
      <c r="AM17" s="60" t="s">
        <v>17013</v>
      </c>
      <c r="AN17" s="63" t="s">
        <v>17072</v>
      </c>
      <c r="AO17" s="70">
        <v>1</v>
      </c>
      <c r="AP17" s="65" t="s">
        <v>31</v>
      </c>
      <c r="AQ17" s="74">
        <v>1650000</v>
      </c>
      <c r="AR17" s="67">
        <f t="shared" si="15"/>
        <v>1650000</v>
      </c>
      <c r="AS17" s="68" t="s">
        <v>8639</v>
      </c>
      <c r="AT17" s="69" t="s">
        <v>17142</v>
      </c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77" t="s">
        <v>17194</v>
      </c>
      <c r="O18" s="60" t="s">
        <v>868</v>
      </c>
      <c r="P18" s="70">
        <v>1</v>
      </c>
      <c r="Q18" s="71" t="s">
        <v>31</v>
      </c>
      <c r="R18" s="88">
        <v>450000</v>
      </c>
      <c r="S18" s="67">
        <f>R18*P18</f>
        <v>450000</v>
      </c>
      <c r="T18" s="68" t="s">
        <v>8896</v>
      </c>
      <c r="U18" s="84" t="s">
        <v>922</v>
      </c>
      <c r="V18" s="85" t="s">
        <v>912</v>
      </c>
      <c r="W18" s="124" t="s">
        <v>1904</v>
      </c>
      <c r="X18" s="65" t="s">
        <v>31</v>
      </c>
      <c r="Y18" s="72">
        <v>11000</v>
      </c>
      <c r="Z18" s="67">
        <f>Y18*W18</f>
        <v>11000</v>
      </c>
      <c r="AA18" s="68" t="s">
        <v>527</v>
      </c>
      <c r="AB18" s="69"/>
      <c r="AD18" s="84" t="s">
        <v>17195</v>
      </c>
      <c r="AE18" s="85" t="s">
        <v>868</v>
      </c>
      <c r="AF18" s="70">
        <v>1</v>
      </c>
      <c r="AG18" s="65" t="s">
        <v>31</v>
      </c>
      <c r="AH18" s="72">
        <v>270000</v>
      </c>
      <c r="AI18" s="67">
        <f>AH18*AF18</f>
        <v>270000</v>
      </c>
      <c r="AJ18" s="68" t="s">
        <v>8896</v>
      </c>
      <c r="AK18" s="906"/>
      <c r="AM18" s="60" t="s">
        <v>17013</v>
      </c>
      <c r="AN18" s="63" t="s">
        <v>17050</v>
      </c>
      <c r="AO18" s="70">
        <v>1</v>
      </c>
      <c r="AP18" s="65" t="s">
        <v>31</v>
      </c>
      <c r="AQ18" s="74">
        <v>1650000</v>
      </c>
      <c r="AR18" s="67">
        <f t="shared" si="15"/>
        <v>1650000</v>
      </c>
      <c r="AS18" s="68" t="s">
        <v>8639</v>
      </c>
      <c r="AT18" s="83" t="s">
        <v>17142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17195</v>
      </c>
      <c r="O19" s="85" t="s">
        <v>868</v>
      </c>
      <c r="P19" s="70">
        <v>1</v>
      </c>
      <c r="Q19" s="65" t="s">
        <v>31</v>
      </c>
      <c r="R19" s="72">
        <v>270000</v>
      </c>
      <c r="S19" s="67">
        <f>R19*P19</f>
        <v>270000</v>
      </c>
      <c r="T19" s="68" t="s">
        <v>8896</v>
      </c>
      <c r="U19" s="77" t="s">
        <v>17139</v>
      </c>
      <c r="V19" s="60" t="s">
        <v>535</v>
      </c>
      <c r="W19" s="70">
        <v>75</v>
      </c>
      <c r="X19" s="71" t="s">
        <v>31</v>
      </c>
      <c r="Y19" s="88">
        <v>5850</v>
      </c>
      <c r="Z19" s="67">
        <f>Y19*W19</f>
        <v>438750</v>
      </c>
      <c r="AA19" s="68" t="s">
        <v>58</v>
      </c>
      <c r="AB19" s="60"/>
      <c r="AD19" s="86" t="s">
        <v>17196</v>
      </c>
      <c r="AE19" s="85" t="s">
        <v>868</v>
      </c>
      <c r="AF19" s="70">
        <v>8</v>
      </c>
      <c r="AG19" s="71" t="s">
        <v>31</v>
      </c>
      <c r="AH19" s="72">
        <v>12000</v>
      </c>
      <c r="AI19" s="67">
        <f>AH19*AF19</f>
        <v>96000</v>
      </c>
      <c r="AJ19" s="68" t="s">
        <v>8896</v>
      </c>
      <c r="AK19" s="906"/>
      <c r="AM19" s="60" t="s">
        <v>17013</v>
      </c>
      <c r="AN19" s="63" t="s">
        <v>17071</v>
      </c>
      <c r="AO19" s="70">
        <v>1</v>
      </c>
      <c r="AP19" s="65" t="s">
        <v>31</v>
      </c>
      <c r="AQ19" s="74">
        <v>1650000</v>
      </c>
      <c r="AR19" s="67">
        <f t="shared" si="15"/>
        <v>1650000</v>
      </c>
      <c r="AS19" s="68" t="s">
        <v>8639</v>
      </c>
      <c r="AT19" s="69" t="s">
        <v>17142</v>
      </c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6" t="s">
        <v>17196</v>
      </c>
      <c r="O20" s="85" t="s">
        <v>868</v>
      </c>
      <c r="P20" s="70">
        <v>8</v>
      </c>
      <c r="Q20" s="71" t="s">
        <v>31</v>
      </c>
      <c r="R20" s="72">
        <v>12000</v>
      </c>
      <c r="S20" s="67">
        <f>R20*P20</f>
        <v>96000</v>
      </c>
      <c r="T20" s="68" t="s">
        <v>8896</v>
      </c>
      <c r="U20" s="84" t="s">
        <v>2247</v>
      </c>
      <c r="V20" s="85" t="s">
        <v>535</v>
      </c>
      <c r="W20" s="70">
        <v>20</v>
      </c>
      <c r="X20" s="65" t="s">
        <v>31</v>
      </c>
      <c r="Y20" s="72">
        <v>5521</v>
      </c>
      <c r="Z20" s="67">
        <f t="shared" ref="Z20" si="17">Y20*W20</f>
        <v>110420</v>
      </c>
      <c r="AA20" s="68" t="s">
        <v>2618</v>
      </c>
      <c r="AB20" s="60"/>
      <c r="AD20" s="60" t="s">
        <v>17193</v>
      </c>
      <c r="AE20" s="60" t="s">
        <v>868</v>
      </c>
      <c r="AF20" s="70">
        <v>1</v>
      </c>
      <c r="AG20" s="65" t="s">
        <v>31</v>
      </c>
      <c r="AH20" s="88">
        <v>210000</v>
      </c>
      <c r="AI20" s="67">
        <f>AH20*AF20</f>
        <v>210000</v>
      </c>
      <c r="AJ20" s="68" t="s">
        <v>8896</v>
      </c>
      <c r="AK20" s="907"/>
      <c r="AM20" s="60" t="s">
        <v>17013</v>
      </c>
      <c r="AN20" s="63" t="s">
        <v>17070</v>
      </c>
      <c r="AO20" s="70">
        <v>1</v>
      </c>
      <c r="AP20" s="65" t="s">
        <v>31</v>
      </c>
      <c r="AQ20" s="74">
        <v>1650000</v>
      </c>
      <c r="AR20" s="67">
        <f t="shared" si="15"/>
        <v>1650000</v>
      </c>
      <c r="AS20" s="68" t="s">
        <v>8639</v>
      </c>
      <c r="AT20" s="83" t="s">
        <v>17142</v>
      </c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60" t="s">
        <v>17193</v>
      </c>
      <c r="O21" s="60" t="s">
        <v>868</v>
      </c>
      <c r="P21" s="70">
        <v>1</v>
      </c>
      <c r="Q21" s="65" t="s">
        <v>31</v>
      </c>
      <c r="R21" s="88">
        <v>210000</v>
      </c>
      <c r="S21" s="67">
        <f>R21*P21</f>
        <v>210000</v>
      </c>
      <c r="T21" s="68" t="s">
        <v>8896</v>
      </c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67">
        <f>Y21*W21</f>
        <v>5250</v>
      </c>
      <c r="AA21" s="68" t="s">
        <v>58</v>
      </c>
      <c r="AB21" s="60"/>
      <c r="AD21" s="84"/>
      <c r="AE21" s="75"/>
      <c r="AF21" s="70"/>
      <c r="AG21" s="65" t="s">
        <v>31</v>
      </c>
      <c r="AH21" s="72"/>
      <c r="AI21" s="67">
        <f t="shared" si="7"/>
        <v>0</v>
      </c>
      <c r="AJ21" s="68"/>
      <c r="AK21" s="60"/>
      <c r="AM21" s="100" t="s">
        <v>16875</v>
      </c>
      <c r="AN21" s="75" t="s">
        <v>1504</v>
      </c>
      <c r="AO21" s="70">
        <v>3</v>
      </c>
      <c r="AP21" s="65" t="s">
        <v>31</v>
      </c>
      <c r="AQ21" s="61">
        <v>1</v>
      </c>
      <c r="AR21" s="67">
        <f t="shared" si="15"/>
        <v>3</v>
      </c>
      <c r="AS21" s="68" t="s">
        <v>8639</v>
      </c>
      <c r="AT21" s="69" t="s">
        <v>17142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60"/>
      <c r="P22" s="70"/>
      <c r="Q22" s="71" t="s">
        <v>77</v>
      </c>
      <c r="R22" s="88"/>
      <c r="S22" s="67">
        <f t="shared" si="1"/>
        <v>0</v>
      </c>
      <c r="T22" s="68"/>
      <c r="U22" s="60" t="s">
        <v>17148</v>
      </c>
      <c r="V22" s="60" t="s">
        <v>57</v>
      </c>
      <c r="W22" s="70">
        <v>2</v>
      </c>
      <c r="X22" s="71" t="s">
        <v>31</v>
      </c>
      <c r="Y22" s="72">
        <v>15000</v>
      </c>
      <c r="Z22" s="67">
        <f t="shared" ref="Z22" si="18">Y22*W22</f>
        <v>30000</v>
      </c>
      <c r="AA22" s="68" t="s">
        <v>1247</v>
      </c>
      <c r="AB22" s="69"/>
      <c r="AD22" s="102"/>
      <c r="AE22" s="75"/>
      <c r="AF22" s="70"/>
      <c r="AG22" s="65" t="s">
        <v>31</v>
      </c>
      <c r="AH22" s="61"/>
      <c r="AI22" s="67">
        <f t="shared" si="7"/>
        <v>0</v>
      </c>
      <c r="AJ22" s="68"/>
      <c r="AK22" s="60"/>
      <c r="AM22" s="87" t="s">
        <v>16866</v>
      </c>
      <c r="AN22" s="92" t="s">
        <v>452</v>
      </c>
      <c r="AO22" s="70">
        <v>1</v>
      </c>
      <c r="AP22" s="71" t="s">
        <v>31</v>
      </c>
      <c r="AQ22" s="88">
        <v>235000</v>
      </c>
      <c r="AR22" s="67">
        <f t="shared" si="15"/>
        <v>235000</v>
      </c>
      <c r="AS22" s="68" t="s">
        <v>8639</v>
      </c>
      <c r="AT22" s="83" t="s">
        <v>17142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17149</v>
      </c>
      <c r="V23" s="60" t="s">
        <v>583</v>
      </c>
      <c r="W23" s="70">
        <v>10</v>
      </c>
      <c r="X23" s="65" t="s">
        <v>31</v>
      </c>
      <c r="Y23" s="88">
        <v>9000</v>
      </c>
      <c r="Z23" s="67">
        <f t="shared" si="14"/>
        <v>90000</v>
      </c>
      <c r="AA23" s="68" t="s">
        <v>58</v>
      </c>
      <c r="AB23" s="69" t="s">
        <v>17150</v>
      </c>
      <c r="AD23" s="84"/>
      <c r="AE23" s="75"/>
      <c r="AF23" s="70"/>
      <c r="AG23" s="65" t="s">
        <v>31</v>
      </c>
      <c r="AH23" s="72"/>
      <c r="AI23" s="67">
        <f t="shared" si="7"/>
        <v>0</v>
      </c>
      <c r="AJ23" s="107"/>
      <c r="AK23" s="60"/>
      <c r="AM23" s="84" t="s">
        <v>2672</v>
      </c>
      <c r="AN23" s="75" t="s">
        <v>1771</v>
      </c>
      <c r="AO23" s="70">
        <v>1</v>
      </c>
      <c r="AP23" t="s">
        <v>31</v>
      </c>
      <c r="AQ23" s="88">
        <v>180000</v>
      </c>
      <c r="AR23" s="67">
        <f t="shared" si="15"/>
        <v>180000</v>
      </c>
      <c r="AS23" s="68" t="s">
        <v>8639</v>
      </c>
      <c r="AT23" s="69" t="s">
        <v>17142</v>
      </c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 t="s">
        <v>17151</v>
      </c>
      <c r="V24" s="75" t="s">
        <v>17152</v>
      </c>
      <c r="W24" s="107">
        <v>18</v>
      </c>
      <c r="X24" s="71" t="s">
        <v>77</v>
      </c>
      <c r="Y24" s="72">
        <v>1</v>
      </c>
      <c r="Z24" s="67">
        <f t="shared" si="14"/>
        <v>18</v>
      </c>
      <c r="AA24" s="68" t="s">
        <v>58</v>
      </c>
      <c r="AB24" s="69" t="s">
        <v>17150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17153</v>
      </c>
      <c r="V25" s="60" t="s">
        <v>57</v>
      </c>
      <c r="W25" s="70">
        <v>1</v>
      </c>
      <c r="X25" s="65" t="s">
        <v>17155</v>
      </c>
      <c r="Y25" s="88">
        <v>1</v>
      </c>
      <c r="Z25" s="67">
        <f t="shared" si="14"/>
        <v>1</v>
      </c>
      <c r="AA25" s="68" t="s">
        <v>58</v>
      </c>
      <c r="AB25" s="69" t="s">
        <v>17150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17154</v>
      </c>
      <c r="V26" s="60" t="s">
        <v>57</v>
      </c>
      <c r="W26" s="70">
        <v>1</v>
      </c>
      <c r="X26" s="65" t="s">
        <v>17155</v>
      </c>
      <c r="Y26" s="88">
        <v>1</v>
      </c>
      <c r="Z26" s="67">
        <f t="shared" si="14"/>
        <v>1</v>
      </c>
      <c r="AA26" s="68" t="s">
        <v>58</v>
      </c>
      <c r="AB26" s="69" t="s">
        <v>17150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7" t="s">
        <v>17159</v>
      </c>
      <c r="V27" s="60" t="s">
        <v>2935</v>
      </c>
      <c r="W27" s="63">
        <v>1</v>
      </c>
      <c r="X27" s="63" t="s">
        <v>31</v>
      </c>
      <c r="Y27" s="90">
        <v>910000</v>
      </c>
      <c r="Z27" s="67">
        <f t="shared" si="14"/>
        <v>910000</v>
      </c>
      <c r="AA27" s="68" t="s">
        <v>580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6" t="s">
        <v>16746</v>
      </c>
      <c r="V28" s="60" t="s">
        <v>101</v>
      </c>
      <c r="W28" s="70">
        <v>1</v>
      </c>
      <c r="X28" s="71" t="s">
        <v>31</v>
      </c>
      <c r="Y28" s="72">
        <v>70000</v>
      </c>
      <c r="Z28" s="67">
        <f t="shared" si="14"/>
        <v>70000</v>
      </c>
      <c r="AA28" s="68" t="s">
        <v>969</v>
      </c>
      <c r="AB28" s="60" t="s">
        <v>8372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518</v>
      </c>
      <c r="V29" s="94" t="s">
        <v>3229</v>
      </c>
      <c r="W29" s="70">
        <v>1</v>
      </c>
      <c r="X29" s="65" t="s">
        <v>31</v>
      </c>
      <c r="Y29" s="88">
        <v>460000</v>
      </c>
      <c r="Z29" s="67">
        <f>Y29*W29</f>
        <v>460000</v>
      </c>
      <c r="AA29" s="68" t="s">
        <v>635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100" t="s">
        <v>4155</v>
      </c>
      <c r="V30" s="246" t="s">
        <v>66</v>
      </c>
      <c r="W30" s="104" t="s">
        <v>2795</v>
      </c>
      <c r="X30" s="105" t="s">
        <v>31</v>
      </c>
      <c r="Y30" s="383">
        <v>1650</v>
      </c>
      <c r="Z30" s="67">
        <f>Y30*W30</f>
        <v>18150</v>
      </c>
      <c r="AA30" s="68" t="s">
        <v>635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246"/>
      <c r="W31" s="104"/>
      <c r="X31" s="105" t="s">
        <v>77</v>
      </c>
      <c r="Y31" s="88"/>
      <c r="Z31" s="67">
        <f t="shared" ref="Z31:Z35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6"/>
      <c r="V32" s="85"/>
      <c r="W32" s="70"/>
      <c r="X32" s="71" t="s">
        <v>31</v>
      </c>
      <c r="Y32" s="88"/>
      <c r="Z32" s="67">
        <f t="shared" si="1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31</v>
      </c>
      <c r="Y33" s="72"/>
      <c r="Z33" s="67">
        <f t="shared" si="19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96" t="s">
        <v>31</v>
      </c>
      <c r="Y34" s="72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87"/>
      <c r="V35" s="60"/>
      <c r="W35" s="63"/>
      <c r="X35" s="63" t="s">
        <v>31</v>
      </c>
      <c r="Y35" s="90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84"/>
      <c r="V36" s="120"/>
      <c r="W36" s="70"/>
      <c r="X36" s="71" t="s">
        <v>31</v>
      </c>
      <c r="Y36" s="72"/>
      <c r="Z36" s="67">
        <f t="shared" si="14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3"/>
      <c r="W37" s="70"/>
      <c r="X37" s="65" t="s">
        <v>31</v>
      </c>
      <c r="Y37" s="74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63"/>
      <c r="X38" s="63" t="s">
        <v>31</v>
      </c>
      <c r="Y38" s="72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63"/>
      <c r="X39" s="65" t="s">
        <v>31</v>
      </c>
      <c r="Y39" s="90"/>
      <c r="Z39" s="76">
        <f t="shared" si="14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3" t="s">
        <v>31</v>
      </c>
      <c r="Y40" s="66"/>
      <c r="Z40" s="67">
        <f t="shared" si="14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95"/>
      <c r="X41" s="96" t="s">
        <v>31</v>
      </c>
      <c r="Y41" s="97"/>
      <c r="Z41" s="67">
        <f t="shared" si="14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77</v>
      </c>
      <c r="Y42" s="66"/>
      <c r="Z42" s="67">
        <f t="shared" si="14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3" t="s">
        <v>77</v>
      </c>
      <c r="Y43" s="66"/>
      <c r="Z43" s="67">
        <f t="shared" si="1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31</v>
      </c>
      <c r="Y44" s="88"/>
      <c r="Z44" s="67">
        <f t="shared" si="1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31</v>
      </c>
      <c r="Y45" s="90"/>
      <c r="Z45" s="67">
        <f t="shared" si="14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>Y46*W46</f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65" t="s">
        <v>31</v>
      </c>
      <c r="Y47" s="66"/>
      <c r="Z47" s="67">
        <f t="shared" ref="Z47:Z51" si="21">Y47*W47</f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60"/>
      <c r="X48" s="71" t="s">
        <v>31</v>
      </c>
      <c r="Y48" s="88"/>
      <c r="Z48" s="67">
        <f t="shared" si="21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100"/>
      <c r="V49" s="189"/>
      <c r="W49" s="60"/>
      <c r="X49" s="60" t="s">
        <v>31</v>
      </c>
      <c r="Y49" s="61"/>
      <c r="Z49" s="67">
        <f t="shared" si="21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 t="shared" si="21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87"/>
      <c r="V51" s="75"/>
      <c r="W51" s="70"/>
      <c r="X51" s="105" t="s">
        <v>31</v>
      </c>
      <c r="Y51" s="66"/>
      <c r="Z51" s="67">
        <f t="shared" si="21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4</v>
      </c>
      <c r="J103" s="83" t="s">
        <v>28</v>
      </c>
      <c r="K103" s="62">
        <f t="shared" si="23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7</v>
      </c>
      <c r="J122" s="83" t="s">
        <v>28</v>
      </c>
      <c r="K122" s="62">
        <f t="shared" si="23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2">
    <mergeCell ref="AJ12:AJ13"/>
    <mergeCell ref="AD4:AK4"/>
    <mergeCell ref="A4:A5"/>
    <mergeCell ref="B4:G4"/>
    <mergeCell ref="I4:K4"/>
    <mergeCell ref="N4:T4"/>
    <mergeCell ref="U4:AB4"/>
    <mergeCell ref="AK17:AK20"/>
    <mergeCell ref="AM4:AT4"/>
    <mergeCell ref="AV4:BC4"/>
    <mergeCell ref="BE4:BL4"/>
    <mergeCell ref="BN4:BU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21" sqref="N21:T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62"/>
      <c r="M4" s="86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17160</v>
      </c>
      <c r="O6" s="60" t="s">
        <v>673</v>
      </c>
      <c r="P6" s="70">
        <v>2</v>
      </c>
      <c r="Q6" s="71" t="s">
        <v>31</v>
      </c>
      <c r="R6" s="72">
        <v>35000</v>
      </c>
      <c r="S6" s="67">
        <f t="shared" ref="S6:S53" si="1">R6*P6</f>
        <v>70000</v>
      </c>
      <c r="T6" s="68" t="s">
        <v>580</v>
      </c>
      <c r="U6" s="60" t="s">
        <v>116</v>
      </c>
      <c r="V6" s="60" t="s">
        <v>117</v>
      </c>
      <c r="W6" s="70">
        <v>1</v>
      </c>
      <c r="X6" s="71" t="s">
        <v>50</v>
      </c>
      <c r="Y6" s="88">
        <v>33000</v>
      </c>
      <c r="Z6" s="67">
        <f t="shared" ref="Z6:Z11" si="2">Y6*W6</f>
        <v>33000</v>
      </c>
      <c r="AA6" s="68" t="s">
        <v>501</v>
      </c>
      <c r="AB6" s="60"/>
      <c r="AD6" s="60"/>
      <c r="AE6" s="60"/>
      <c r="AF6" s="70"/>
      <c r="AG6" s="71" t="s">
        <v>92</v>
      </c>
      <c r="AH6" s="88"/>
      <c r="AI6" s="67">
        <f>AH6*AF6</f>
        <v>0</v>
      </c>
      <c r="AJ6" s="68"/>
      <c r="AK6" s="69"/>
      <c r="AM6" s="77" t="s">
        <v>17164</v>
      </c>
      <c r="AN6" s="60" t="s">
        <v>3229</v>
      </c>
      <c r="AO6" s="70">
        <v>1</v>
      </c>
      <c r="AP6" s="71" t="s">
        <v>31</v>
      </c>
      <c r="AQ6" s="88">
        <v>125000</v>
      </c>
      <c r="AR6" s="67">
        <f>AQ6*AO6</f>
        <v>125000</v>
      </c>
      <c r="AS6" s="68" t="s">
        <v>16974</v>
      </c>
      <c r="AT6" s="83"/>
      <c r="AV6" s="84" t="s">
        <v>17165</v>
      </c>
      <c r="AW6" s="85" t="s">
        <v>3229</v>
      </c>
      <c r="AX6" s="70">
        <v>1</v>
      </c>
      <c r="AY6" s="65" t="s">
        <v>31</v>
      </c>
      <c r="AZ6" s="72">
        <v>55000</v>
      </c>
      <c r="BA6" s="67">
        <f t="shared" ref="BA6" si="3">AZ6*AX6</f>
        <v>55000</v>
      </c>
      <c r="BB6" s="68" t="s">
        <v>16757</v>
      </c>
      <c r="BC6" s="60"/>
      <c r="BE6" s="60" t="s">
        <v>17181</v>
      </c>
      <c r="BF6" s="63" t="s">
        <v>57</v>
      </c>
      <c r="BG6" s="70">
        <v>1</v>
      </c>
      <c r="BH6" s="65" t="s">
        <v>460</v>
      </c>
      <c r="BI6" s="74">
        <v>1</v>
      </c>
      <c r="BJ6" s="67">
        <f>BI6*BG6</f>
        <v>1</v>
      </c>
      <c r="BK6" s="68" t="s">
        <v>8837</v>
      </c>
      <c r="BL6" s="60" t="s">
        <v>17182</v>
      </c>
      <c r="BN6" s="77"/>
      <c r="BO6" s="77"/>
      <c r="BP6" s="78"/>
      <c r="BQ6" s="71" t="s">
        <v>31</v>
      </c>
      <c r="BR6" s="79"/>
      <c r="BS6" s="863">
        <f t="shared" ref="BS6:BS26" si="4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5">I7*G7</f>
        <v>690000</v>
      </c>
      <c r="L7" s="62">
        <v>1</v>
      </c>
      <c r="M7" s="62">
        <v>4</v>
      </c>
      <c r="N7" s="60" t="s">
        <v>17161</v>
      </c>
      <c r="O7" s="60" t="s">
        <v>673</v>
      </c>
      <c r="P7" s="70">
        <v>50</v>
      </c>
      <c r="Q7" s="65" t="s">
        <v>31</v>
      </c>
      <c r="R7" s="88">
        <v>2000</v>
      </c>
      <c r="S7" s="67">
        <f>R7*P7</f>
        <v>100000</v>
      </c>
      <c r="T7" s="68" t="s">
        <v>533</v>
      </c>
      <c r="U7" s="84" t="s">
        <v>2424</v>
      </c>
      <c r="V7" s="75" t="s">
        <v>538</v>
      </c>
      <c r="W7" s="70">
        <v>1</v>
      </c>
      <c r="X7" s="65" t="s">
        <v>31</v>
      </c>
      <c r="Y7" s="72">
        <v>40000</v>
      </c>
      <c r="Z7" s="67">
        <f t="shared" si="2"/>
        <v>40000</v>
      </c>
      <c r="AA7" s="68" t="s">
        <v>139</v>
      </c>
      <c r="AB7" s="60"/>
      <c r="AD7" s="100"/>
      <c r="AE7" s="75"/>
      <c r="AF7" s="70"/>
      <c r="AG7" s="65" t="s">
        <v>31</v>
      </c>
      <c r="AH7" s="61"/>
      <c r="AI7" s="67">
        <f t="shared" ref="AI7:AI23" si="6">AH7*AF7</f>
        <v>0</v>
      </c>
      <c r="AJ7" s="68"/>
      <c r="AK7" s="69"/>
      <c r="AM7" s="86" t="s">
        <v>17166</v>
      </c>
      <c r="AN7" s="85" t="s">
        <v>3229</v>
      </c>
      <c r="AO7" s="70">
        <v>1</v>
      </c>
      <c r="AP7" s="71" t="s">
        <v>31</v>
      </c>
      <c r="AQ7" s="72">
        <v>225000</v>
      </c>
      <c r="AR7" s="67">
        <f t="shared" ref="AR7:AR8" si="7">AQ7*AO7</f>
        <v>225000</v>
      </c>
      <c r="AS7" s="68" t="s">
        <v>2152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4" t="s">
        <v>137</v>
      </c>
      <c r="BF7" s="75" t="s">
        <v>138</v>
      </c>
      <c r="BG7" s="70">
        <v>20</v>
      </c>
      <c r="BH7" s="73" t="s">
        <v>50</v>
      </c>
      <c r="BI7" s="88">
        <v>31000</v>
      </c>
      <c r="BJ7" s="67">
        <f>BI7*BG7</f>
        <v>620000</v>
      </c>
      <c r="BK7" s="68" t="s">
        <v>2446</v>
      </c>
      <c r="BL7" s="60" t="s">
        <v>17182</v>
      </c>
      <c r="BN7" s="77"/>
      <c r="BO7" s="92"/>
      <c r="BP7" s="70"/>
      <c r="BQ7" s="73" t="s">
        <v>31</v>
      </c>
      <c r="BR7" s="67"/>
      <c r="BS7" s="67">
        <f t="shared" si="4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5"/>
        <v>880000</v>
      </c>
      <c r="L8" s="62" t="s">
        <v>2</v>
      </c>
      <c r="M8" s="62"/>
      <c r="N8" s="60" t="s">
        <v>17162</v>
      </c>
      <c r="O8" s="60" t="s">
        <v>3229</v>
      </c>
      <c r="P8" s="70">
        <v>26</v>
      </c>
      <c r="Q8" s="71" t="s">
        <v>31</v>
      </c>
      <c r="R8" s="88">
        <v>20000</v>
      </c>
      <c r="S8" s="67">
        <f>R8*P8</f>
        <v>520000</v>
      </c>
      <c r="T8" s="68" t="s">
        <v>32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3"/>
      <c r="AF8" s="70"/>
      <c r="AG8" s="65" t="s">
        <v>31</v>
      </c>
      <c r="AH8" s="74"/>
      <c r="AI8" s="67">
        <f t="shared" si="6"/>
        <v>0</v>
      </c>
      <c r="AJ8" s="68"/>
      <c r="AK8" s="69"/>
      <c r="AM8" s="60" t="s">
        <v>17156</v>
      </c>
      <c r="AN8" s="60" t="s">
        <v>17157</v>
      </c>
      <c r="AO8" s="70">
        <v>1</v>
      </c>
      <c r="AP8" s="96" t="s">
        <v>31</v>
      </c>
      <c r="AQ8" s="72">
        <v>120000</v>
      </c>
      <c r="AR8" s="67">
        <f t="shared" si="7"/>
        <v>120000</v>
      </c>
      <c r="AS8" s="68" t="s">
        <v>17172</v>
      </c>
      <c r="AT8" s="83" t="s">
        <v>17173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17183</v>
      </c>
      <c r="BF8" s="63" t="s">
        <v>57</v>
      </c>
      <c r="BG8" s="70">
        <v>2</v>
      </c>
      <c r="BH8" s="71" t="s">
        <v>17184</v>
      </c>
      <c r="BI8" s="74">
        <v>1</v>
      </c>
      <c r="BJ8" s="67">
        <f>BI8*BG8</f>
        <v>2</v>
      </c>
      <c r="BK8" s="68" t="s">
        <v>2446</v>
      </c>
      <c r="BL8" s="60" t="s">
        <v>17182</v>
      </c>
      <c r="BN8" s="60"/>
      <c r="BO8" s="92"/>
      <c r="BP8" s="64"/>
      <c r="BQ8" s="71" t="s">
        <v>31</v>
      </c>
      <c r="BR8" s="72"/>
      <c r="BS8" s="67">
        <f t="shared" si="4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5"/>
        <v>0</v>
      </c>
      <c r="L9" s="62"/>
      <c r="M9" s="66"/>
      <c r="N9" s="60" t="s">
        <v>17163</v>
      </c>
      <c r="O9" s="60" t="s">
        <v>3229</v>
      </c>
      <c r="P9" s="70">
        <v>2</v>
      </c>
      <c r="Q9" s="65" t="s">
        <v>31</v>
      </c>
      <c r="R9" s="88">
        <v>850000</v>
      </c>
      <c r="S9" s="67">
        <f>R9*P9</f>
        <v>1700000</v>
      </c>
      <c r="T9" s="68" t="s">
        <v>32</v>
      </c>
      <c r="U9" s="60" t="s">
        <v>17160</v>
      </c>
      <c r="V9" s="60" t="s">
        <v>673</v>
      </c>
      <c r="W9" s="70">
        <v>2</v>
      </c>
      <c r="X9" s="71" t="s">
        <v>31</v>
      </c>
      <c r="Y9" s="72">
        <v>35000</v>
      </c>
      <c r="Z9" s="67">
        <f t="shared" ref="Z9" si="8">Y9*W9</f>
        <v>70000</v>
      </c>
      <c r="AA9" s="68" t="s">
        <v>580</v>
      </c>
      <c r="AB9" s="60"/>
      <c r="AD9" s="60"/>
      <c r="AE9" s="63"/>
      <c r="AF9" s="70"/>
      <c r="AG9" s="65" t="s">
        <v>31</v>
      </c>
      <c r="AH9" s="74"/>
      <c r="AI9" s="67">
        <f t="shared" si="6"/>
        <v>0</v>
      </c>
      <c r="AJ9" s="68"/>
      <c r="AK9" s="69"/>
      <c r="AM9" s="86" t="s">
        <v>17146</v>
      </c>
      <c r="AN9" s="85" t="s">
        <v>1892</v>
      </c>
      <c r="AO9" s="70">
        <v>4</v>
      </c>
      <c r="AP9" s="71" t="s">
        <v>31</v>
      </c>
      <c r="AQ9" s="72">
        <v>25000</v>
      </c>
      <c r="AR9" s="67">
        <f t="shared" ref="AR9:AR11" si="9">AQ9*AO9</f>
        <v>100000</v>
      </c>
      <c r="AS9" s="68" t="s">
        <v>2961</v>
      </c>
      <c r="AT9" s="69" t="s">
        <v>17173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4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5"/>
        <v>0</v>
      </c>
      <c r="L10" s="62"/>
      <c r="M10" s="62"/>
      <c r="N10" s="77" t="s">
        <v>17164</v>
      </c>
      <c r="O10" s="60" t="s">
        <v>3229</v>
      </c>
      <c r="P10" s="70">
        <v>1</v>
      </c>
      <c r="Q10" s="71" t="s">
        <v>31</v>
      </c>
      <c r="R10" s="88">
        <v>125000</v>
      </c>
      <c r="S10" s="67">
        <f>R10*P10</f>
        <v>125000</v>
      </c>
      <c r="T10" s="68" t="s">
        <v>16974</v>
      </c>
      <c r="U10" s="60" t="s">
        <v>16724</v>
      </c>
      <c r="V10" s="60" t="s">
        <v>2369</v>
      </c>
      <c r="W10" s="70">
        <v>2</v>
      </c>
      <c r="X10" s="65" t="s">
        <v>769</v>
      </c>
      <c r="Y10" s="88">
        <v>160000</v>
      </c>
      <c r="Z10" s="67">
        <f t="shared" si="2"/>
        <v>320000</v>
      </c>
      <c r="AA10" s="68" t="s">
        <v>58</v>
      </c>
      <c r="AB10" s="60"/>
      <c r="AD10" s="60"/>
      <c r="AE10" s="63"/>
      <c r="AF10" s="70"/>
      <c r="AG10" s="65" t="s">
        <v>31</v>
      </c>
      <c r="AH10" s="74"/>
      <c r="AI10" s="67">
        <f t="shared" si="6"/>
        <v>0</v>
      </c>
      <c r="AJ10" s="68"/>
      <c r="AK10" s="69"/>
      <c r="AM10" s="60" t="s">
        <v>16851</v>
      </c>
      <c r="AN10" s="85" t="s">
        <v>775</v>
      </c>
      <c r="AO10" s="70">
        <v>2</v>
      </c>
      <c r="AP10" s="65" t="s">
        <v>31</v>
      </c>
      <c r="AQ10" s="72">
        <v>70000</v>
      </c>
      <c r="AR10" s="67">
        <f t="shared" si="9"/>
        <v>140000</v>
      </c>
      <c r="AS10" s="68" t="s">
        <v>9440</v>
      </c>
      <c r="AT10" s="83" t="s">
        <v>17175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4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5"/>
        <v>0</v>
      </c>
      <c r="L11" s="62"/>
      <c r="M11" s="62"/>
      <c r="N11" s="84" t="s">
        <v>17165</v>
      </c>
      <c r="O11" s="85" t="s">
        <v>3229</v>
      </c>
      <c r="P11" s="70">
        <v>1</v>
      </c>
      <c r="Q11" s="65" t="s">
        <v>31</v>
      </c>
      <c r="R11" s="72">
        <v>55000</v>
      </c>
      <c r="S11" s="67">
        <f t="shared" si="1"/>
        <v>55000</v>
      </c>
      <c r="T11" s="68" t="s">
        <v>1196</v>
      </c>
      <c r="U11" s="84" t="s">
        <v>887</v>
      </c>
      <c r="V11" s="85" t="s">
        <v>57</v>
      </c>
      <c r="W11" s="64">
        <v>1</v>
      </c>
      <c r="X11" s="65" t="s">
        <v>69</v>
      </c>
      <c r="Y11" s="66">
        <v>75000</v>
      </c>
      <c r="Z11" s="67">
        <f t="shared" si="2"/>
        <v>75000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4"/>
      <c r="AI11" s="67">
        <f t="shared" si="6"/>
        <v>0</v>
      </c>
      <c r="AJ11" s="68"/>
      <c r="AK11" s="69"/>
      <c r="AL11" s="60"/>
      <c r="AM11" s="60" t="s">
        <v>16851</v>
      </c>
      <c r="AN11" s="85" t="s">
        <v>775</v>
      </c>
      <c r="AO11" s="70">
        <v>1</v>
      </c>
      <c r="AP11" s="65" t="s">
        <v>31</v>
      </c>
      <c r="AQ11" s="72">
        <v>65000</v>
      </c>
      <c r="AR11" s="67">
        <f t="shared" si="9"/>
        <v>65000</v>
      </c>
      <c r="AS11" s="68" t="s">
        <v>9440</v>
      </c>
      <c r="AT11" s="83" t="s">
        <v>17175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67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5"/>
        <v>810000</v>
      </c>
      <c r="L12" s="62"/>
      <c r="M12" s="62"/>
      <c r="N12" s="86" t="s">
        <v>17166</v>
      </c>
      <c r="O12" s="85" t="s">
        <v>3229</v>
      </c>
      <c r="P12" s="70">
        <v>1</v>
      </c>
      <c r="Q12" s="71" t="s">
        <v>31</v>
      </c>
      <c r="R12" s="72">
        <v>225000</v>
      </c>
      <c r="S12" s="67">
        <f t="shared" si="1"/>
        <v>225000</v>
      </c>
      <c r="T12" s="68" t="s">
        <v>2152</v>
      </c>
      <c r="U12" s="60" t="s">
        <v>17162</v>
      </c>
      <c r="V12" s="60" t="s">
        <v>3229</v>
      </c>
      <c r="W12" s="70">
        <v>26</v>
      </c>
      <c r="X12" s="71" t="s">
        <v>31</v>
      </c>
      <c r="Y12" s="88">
        <v>20000</v>
      </c>
      <c r="Z12" s="67">
        <f t="shared" ref="Z12:Z18" si="12">Y12*W12</f>
        <v>520000</v>
      </c>
      <c r="AA12" s="68" t="s">
        <v>32</v>
      </c>
      <c r="AB12" s="60"/>
      <c r="AC12" s="103"/>
      <c r="AD12" s="87"/>
      <c r="AE12" s="60"/>
      <c r="AF12" s="63"/>
      <c r="AG12" s="63" t="s">
        <v>31</v>
      </c>
      <c r="AH12" s="90"/>
      <c r="AI12" s="281">
        <f t="shared" si="6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4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5"/>
        <v>790000</v>
      </c>
      <c r="L13" s="62"/>
      <c r="M13" s="62"/>
      <c r="N13" s="60" t="s">
        <v>17167</v>
      </c>
      <c r="O13" s="60" t="s">
        <v>3229</v>
      </c>
      <c r="P13" s="70">
        <v>3</v>
      </c>
      <c r="Q13" s="65" t="s">
        <v>31</v>
      </c>
      <c r="R13" s="88">
        <v>30000</v>
      </c>
      <c r="S13" s="67">
        <f t="shared" si="1"/>
        <v>90000</v>
      </c>
      <c r="T13" s="68" t="s">
        <v>533</v>
      </c>
      <c r="U13" s="60" t="s">
        <v>17163</v>
      </c>
      <c r="V13" s="60" t="s">
        <v>3229</v>
      </c>
      <c r="W13" s="70">
        <v>2</v>
      </c>
      <c r="X13" s="65" t="s">
        <v>31</v>
      </c>
      <c r="Y13" s="88">
        <v>850000</v>
      </c>
      <c r="Z13" s="67">
        <f t="shared" si="12"/>
        <v>1700000</v>
      </c>
      <c r="AA13" s="68" t="s">
        <v>32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6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4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4209</v>
      </c>
      <c r="O14" s="60" t="s">
        <v>3229</v>
      </c>
      <c r="P14" s="70">
        <v>14</v>
      </c>
      <c r="Q14" s="71" t="s">
        <v>31</v>
      </c>
      <c r="R14" s="72">
        <v>60000</v>
      </c>
      <c r="S14" s="67">
        <f t="shared" si="1"/>
        <v>840000</v>
      </c>
      <c r="T14" s="68" t="s">
        <v>533</v>
      </c>
      <c r="U14" s="60" t="s">
        <v>2100</v>
      </c>
      <c r="V14" s="60" t="s">
        <v>583</v>
      </c>
      <c r="W14" s="70">
        <v>1</v>
      </c>
      <c r="X14" s="65" t="s">
        <v>31</v>
      </c>
      <c r="Y14" s="88">
        <v>118000</v>
      </c>
      <c r="Z14" s="67">
        <f t="shared" si="12"/>
        <v>118000</v>
      </c>
      <c r="AA14" s="68" t="s">
        <v>32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6"/>
        <v>0</v>
      </c>
      <c r="AJ14" s="865"/>
      <c r="AK14" s="69"/>
      <c r="AM14" s="60"/>
      <c r="AN14" s="60"/>
      <c r="AO14" s="64"/>
      <c r="AP14" s="65" t="s">
        <v>31</v>
      </c>
      <c r="AQ14" s="88"/>
      <c r="AR14" s="67">
        <f t="shared" ref="AR14:AR31" si="14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63">
        <f t="shared" si="4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17170</v>
      </c>
      <c r="O15" s="60" t="s">
        <v>573</v>
      </c>
      <c r="P15" s="70">
        <v>2</v>
      </c>
      <c r="Q15" s="96" t="s">
        <v>31</v>
      </c>
      <c r="R15" s="72">
        <v>195000</v>
      </c>
      <c r="S15" s="67">
        <f t="shared" si="1"/>
        <v>390000</v>
      </c>
      <c r="T15" s="68" t="s">
        <v>17176</v>
      </c>
      <c r="U15" s="102" t="s">
        <v>3067</v>
      </c>
      <c r="V15" s="60" t="s">
        <v>101</v>
      </c>
      <c r="W15" s="70">
        <v>1</v>
      </c>
      <c r="X15" s="65" t="s">
        <v>31</v>
      </c>
      <c r="Y15" s="61">
        <v>28000</v>
      </c>
      <c r="Z15" s="67">
        <f t="shared" si="12"/>
        <v>28000</v>
      </c>
      <c r="AA15" s="68" t="s">
        <v>2152</v>
      </c>
      <c r="AB15" s="69" t="s">
        <v>16836</v>
      </c>
      <c r="AC15" s="103"/>
      <c r="AD15" s="60"/>
      <c r="AE15" s="60"/>
      <c r="AF15" s="70"/>
      <c r="AG15" s="65" t="s">
        <v>69</v>
      </c>
      <c r="AH15" s="88"/>
      <c r="AI15" s="67">
        <f t="shared" si="6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4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5"/>
        <v>0</v>
      </c>
      <c r="L16" s="62"/>
      <c r="M16" s="62"/>
      <c r="N16" s="87" t="s">
        <v>17171</v>
      </c>
      <c r="O16" s="60" t="s">
        <v>573</v>
      </c>
      <c r="P16" s="63">
        <v>2</v>
      </c>
      <c r="Q16" s="63" t="s">
        <v>31</v>
      </c>
      <c r="R16" s="90">
        <v>235000</v>
      </c>
      <c r="S16" s="67">
        <f t="shared" si="1"/>
        <v>470000</v>
      </c>
      <c r="T16" s="68" t="s">
        <v>17176</v>
      </c>
      <c r="U16" s="84" t="s">
        <v>2276</v>
      </c>
      <c r="V16" s="246" t="s">
        <v>474</v>
      </c>
      <c r="W16" s="70">
        <v>1</v>
      </c>
      <c r="X16" s="65" t="s">
        <v>77</v>
      </c>
      <c r="Y16" s="74">
        <v>4300000</v>
      </c>
      <c r="Z16" s="67">
        <f t="shared" si="12"/>
        <v>4300000</v>
      </c>
      <c r="AA16" s="68" t="s">
        <v>2152</v>
      </c>
      <c r="AB16" s="69" t="s">
        <v>16836</v>
      </c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4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5"/>
        <v>0</v>
      </c>
      <c r="L17" s="62">
        <v>4</v>
      </c>
      <c r="M17" s="62">
        <v>14</v>
      </c>
      <c r="N17" s="84" t="s">
        <v>2276</v>
      </c>
      <c r="O17" s="246" t="s">
        <v>474</v>
      </c>
      <c r="P17" s="70">
        <v>1</v>
      </c>
      <c r="Q17" s="65" t="s">
        <v>77</v>
      </c>
      <c r="R17" s="74">
        <v>4300000</v>
      </c>
      <c r="S17" s="67">
        <f t="shared" si="1"/>
        <v>4300000</v>
      </c>
      <c r="T17" s="68" t="s">
        <v>2152</v>
      </c>
      <c r="U17" s="60" t="s">
        <v>4981</v>
      </c>
      <c r="V17" s="128" t="s">
        <v>4979</v>
      </c>
      <c r="W17" s="70">
        <v>1</v>
      </c>
      <c r="X17" s="71" t="s">
        <v>31</v>
      </c>
      <c r="Y17" s="72">
        <v>248185</v>
      </c>
      <c r="Z17" s="67">
        <f t="shared" si="12"/>
        <v>248185</v>
      </c>
      <c r="AA17" s="68" t="s">
        <v>2152</v>
      </c>
      <c r="AB17" s="69" t="s">
        <v>16836</v>
      </c>
      <c r="AC17" s="118"/>
      <c r="AD17" s="84"/>
      <c r="AE17" s="92"/>
      <c r="AF17" s="70"/>
      <c r="AG17" s="65" t="s">
        <v>31</v>
      </c>
      <c r="AH17" s="66"/>
      <c r="AI17" s="67">
        <f t="shared" si="6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4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4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20</v>
      </c>
      <c r="J18" s="83" t="s">
        <v>28</v>
      </c>
      <c r="K18" s="62">
        <f t="shared" si="5"/>
        <v>1163000</v>
      </c>
      <c r="L18" s="62">
        <v>5</v>
      </c>
      <c r="M18" s="62">
        <v>20</v>
      </c>
      <c r="N18" s="60" t="s">
        <v>2100</v>
      </c>
      <c r="O18" s="60" t="s">
        <v>583</v>
      </c>
      <c r="P18" s="70">
        <v>1</v>
      </c>
      <c r="Q18" s="65" t="s">
        <v>31</v>
      </c>
      <c r="R18" s="88">
        <v>118000</v>
      </c>
      <c r="S18" s="67">
        <f>R18*P18</f>
        <v>118000</v>
      </c>
      <c r="T18" s="68" t="s">
        <v>32</v>
      </c>
      <c r="U18" s="84" t="s">
        <v>351</v>
      </c>
      <c r="V18" s="60" t="s">
        <v>352</v>
      </c>
      <c r="W18" s="107">
        <v>1</v>
      </c>
      <c r="X18" s="71" t="s">
        <v>31</v>
      </c>
      <c r="Y18" s="72">
        <v>45000</v>
      </c>
      <c r="Z18" s="67">
        <f t="shared" si="12"/>
        <v>45000</v>
      </c>
      <c r="AA18" s="68" t="s">
        <v>2152</v>
      </c>
      <c r="AB18" s="69" t="s">
        <v>16836</v>
      </c>
      <c r="AD18" s="84"/>
      <c r="AE18" s="75"/>
      <c r="AF18" s="70"/>
      <c r="AG18" s="73" t="s">
        <v>31</v>
      </c>
      <c r="AH18" s="72"/>
      <c r="AI18" s="67">
        <f t="shared" si="6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4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4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5"/>
        <v>420000</v>
      </c>
      <c r="L19" s="112"/>
      <c r="M19" s="112"/>
      <c r="N19" s="84" t="s">
        <v>17174</v>
      </c>
      <c r="O19" s="75" t="s">
        <v>583</v>
      </c>
      <c r="P19" s="64">
        <v>2</v>
      </c>
      <c r="Q19" s="65" t="s">
        <v>31</v>
      </c>
      <c r="R19" s="72">
        <v>8000</v>
      </c>
      <c r="S19" s="67">
        <f t="shared" ref="S19" si="15">R19*P19</f>
        <v>16000</v>
      </c>
      <c r="T19" s="68" t="s">
        <v>533</v>
      </c>
      <c r="U19" s="102" t="s">
        <v>3067</v>
      </c>
      <c r="V19" s="60" t="s">
        <v>101</v>
      </c>
      <c r="W19" s="70">
        <v>1</v>
      </c>
      <c r="X19" s="65" t="s">
        <v>31</v>
      </c>
      <c r="Y19" s="61">
        <v>30000</v>
      </c>
      <c r="Z19" s="67">
        <f t="shared" ref="Z19" si="16">Y19*W19</f>
        <v>30000</v>
      </c>
      <c r="AA19" s="68" t="s">
        <v>2152</v>
      </c>
      <c r="AB19" s="69" t="s">
        <v>16836</v>
      </c>
      <c r="AD19" s="60"/>
      <c r="AE19" s="120"/>
      <c r="AF19" s="70"/>
      <c r="AG19" s="65" t="s">
        <v>31</v>
      </c>
      <c r="AH19" s="88"/>
      <c r="AI19" s="67">
        <f t="shared" si="6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4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4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20</v>
      </c>
      <c r="J20" s="121" t="s">
        <v>28</v>
      </c>
      <c r="K20" s="112">
        <f t="shared" si="5"/>
        <v>1163000</v>
      </c>
      <c r="L20" s="112"/>
      <c r="M20" s="112"/>
      <c r="N20" s="60" t="s">
        <v>16851</v>
      </c>
      <c r="O20" s="85" t="s">
        <v>775</v>
      </c>
      <c r="P20" s="70">
        <v>2</v>
      </c>
      <c r="Q20" s="65" t="s">
        <v>31</v>
      </c>
      <c r="R20" s="72">
        <v>70000</v>
      </c>
      <c r="S20" s="67">
        <f t="shared" si="1"/>
        <v>140000</v>
      </c>
      <c r="T20" s="68" t="s">
        <v>9440</v>
      </c>
      <c r="U20" s="87" t="s">
        <v>2049</v>
      </c>
      <c r="V20" s="75" t="s">
        <v>482</v>
      </c>
      <c r="W20" s="70">
        <v>2</v>
      </c>
      <c r="X20" s="65" t="s">
        <v>31</v>
      </c>
      <c r="Y20" s="66">
        <v>58150</v>
      </c>
      <c r="Z20" s="67">
        <f>Y20*W20</f>
        <v>116300</v>
      </c>
      <c r="AA20" s="68" t="s">
        <v>549</v>
      </c>
      <c r="AB20" s="69" t="s">
        <v>9030</v>
      </c>
      <c r="AD20" s="60"/>
      <c r="AE20" s="75"/>
      <c r="AF20" s="122"/>
      <c r="AG20" s="65" t="s">
        <v>31</v>
      </c>
      <c r="AH20" s="88"/>
      <c r="AI20" s="67">
        <f t="shared" si="6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4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4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5"/>
        <v>385000</v>
      </c>
      <c r="L21" s="112"/>
      <c r="M21" s="112"/>
      <c r="N21" s="100" t="s">
        <v>17177</v>
      </c>
      <c r="O21" s="75" t="s">
        <v>1892</v>
      </c>
      <c r="P21" s="70">
        <v>2</v>
      </c>
      <c r="Q21" s="65" t="s">
        <v>31</v>
      </c>
      <c r="R21" s="61">
        <v>416000</v>
      </c>
      <c r="S21" s="67">
        <f t="shared" si="1"/>
        <v>832000</v>
      </c>
      <c r="T21" s="68" t="s">
        <v>17178</v>
      </c>
      <c r="U21" s="87" t="s">
        <v>2457</v>
      </c>
      <c r="V21" s="75" t="s">
        <v>482</v>
      </c>
      <c r="W21" s="70">
        <v>1</v>
      </c>
      <c r="X21" s="71" t="s">
        <v>31</v>
      </c>
      <c r="Y21" s="66">
        <v>58150</v>
      </c>
      <c r="Z21" s="67">
        <f t="shared" ref="Z21" si="17">Y21*W21</f>
        <v>58150</v>
      </c>
      <c r="AA21" s="68" t="s">
        <v>744</v>
      </c>
      <c r="AB21" s="69" t="s">
        <v>9031</v>
      </c>
      <c r="AD21" s="84"/>
      <c r="AE21" s="75"/>
      <c r="AF21" s="70"/>
      <c r="AG21" s="65" t="s">
        <v>31</v>
      </c>
      <c r="AH21" s="72"/>
      <c r="AI21" s="67">
        <f t="shared" si="6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4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4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5"/>
        <v>270000</v>
      </c>
      <c r="L22" s="112"/>
      <c r="M22" s="112"/>
      <c r="N22" s="102" t="s">
        <v>3067</v>
      </c>
      <c r="O22" s="60" t="s">
        <v>101</v>
      </c>
      <c r="P22" s="70">
        <v>3</v>
      </c>
      <c r="Q22" s="65" t="s">
        <v>31</v>
      </c>
      <c r="R22" s="61">
        <v>30000</v>
      </c>
      <c r="S22" s="67">
        <f t="shared" si="1"/>
        <v>90000</v>
      </c>
      <c r="T22" s="68" t="s">
        <v>17179</v>
      </c>
      <c r="U22" s="86" t="s">
        <v>1780</v>
      </c>
      <c r="V22" s="75" t="s">
        <v>101</v>
      </c>
      <c r="W22" s="64">
        <v>1</v>
      </c>
      <c r="X22" s="65" t="s">
        <v>3334</v>
      </c>
      <c r="Y22" s="72">
        <v>60000</v>
      </c>
      <c r="Z22" s="67">
        <f t="shared" ref="Z22:Z32" si="18">Y22*W22</f>
        <v>60000</v>
      </c>
      <c r="AA22" s="68" t="s">
        <v>744</v>
      </c>
      <c r="AB22" s="69" t="s">
        <v>9031</v>
      </c>
      <c r="AD22" s="102"/>
      <c r="AE22" s="75"/>
      <c r="AF22" s="70"/>
      <c r="AG22" s="65" t="s">
        <v>31</v>
      </c>
      <c r="AH22" s="61"/>
      <c r="AI22" s="67">
        <f t="shared" si="6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4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4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5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65" t="s">
        <v>31</v>
      </c>
      <c r="Y23" s="88"/>
      <c r="Z23" s="67">
        <f t="shared" si="18"/>
        <v>0</v>
      </c>
      <c r="AA23" s="68"/>
      <c r="AB23" s="69"/>
      <c r="AD23" s="84"/>
      <c r="AE23" s="75"/>
      <c r="AF23" s="70"/>
      <c r="AG23" s="65" t="s">
        <v>31</v>
      </c>
      <c r="AH23" s="72"/>
      <c r="AI23" s="67">
        <f t="shared" si="6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4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5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/>
      <c r="V24" s="75"/>
      <c r="W24" s="107"/>
      <c r="X24" s="71" t="s">
        <v>77</v>
      </c>
      <c r="Y24" s="72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5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/>
      <c r="V25" s="60"/>
      <c r="W25" s="70"/>
      <c r="X25" s="65" t="s">
        <v>17155</v>
      </c>
      <c r="Y25" s="88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4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5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60"/>
      <c r="W26" s="70"/>
      <c r="X26" s="65" t="s">
        <v>17155</v>
      </c>
      <c r="Y26" s="88"/>
      <c r="Z26" s="67">
        <f t="shared" si="18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5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85"/>
      <c r="W27" s="70"/>
      <c r="X27" s="65" t="s">
        <v>31</v>
      </c>
      <c r="Y27" s="72"/>
      <c r="Z27" s="67">
        <f t="shared" si="18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5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63"/>
      <c r="X28" s="63" t="s">
        <v>31</v>
      </c>
      <c r="Y28" s="90"/>
      <c r="Z28" s="67">
        <f t="shared" si="18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5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6"/>
      <c r="V29" s="85"/>
      <c r="W29" s="70"/>
      <c r="X29" s="71" t="s">
        <v>31</v>
      </c>
      <c r="Y29" s="72"/>
      <c r="Z29" s="67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5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60"/>
      <c r="W30" s="70"/>
      <c r="X30" s="65" t="s">
        <v>769</v>
      </c>
      <c r="Y30" s="88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5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100"/>
      <c r="V31" s="246"/>
      <c r="W31" s="104"/>
      <c r="X31" s="105" t="s">
        <v>31</v>
      </c>
      <c r="Y31" s="383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5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4"/>
      <c r="V32" s="85"/>
      <c r="W32" s="12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5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246"/>
      <c r="W33" s="104"/>
      <c r="X33" s="105" t="s">
        <v>77</v>
      </c>
      <c r="Y33" s="88"/>
      <c r="Z33" s="67">
        <f t="shared" ref="Z33:Z37" si="19">Y33*W33</f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5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6"/>
      <c r="V34" s="85"/>
      <c r="W34" s="70"/>
      <c r="X34" s="71" t="s">
        <v>31</v>
      </c>
      <c r="Y34" s="88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5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1" t="s">
        <v>31</v>
      </c>
      <c r="Y35" s="72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5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96" t="s">
        <v>31</v>
      </c>
      <c r="Y36" s="72"/>
      <c r="Z36" s="67">
        <f t="shared" si="19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5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3" t="s">
        <v>31</v>
      </c>
      <c r="Y37" s="90"/>
      <c r="Z37" s="67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5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4"/>
      <c r="V38" s="120"/>
      <c r="W38" s="70"/>
      <c r="X38" s="71" t="s">
        <v>31</v>
      </c>
      <c r="Y38" s="72"/>
      <c r="Z38" s="67">
        <f t="shared" ref="Z38:Z48" si="21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5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3"/>
      <c r="W39" s="70"/>
      <c r="X39" s="65" t="s">
        <v>31</v>
      </c>
      <c r="Y39" s="74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5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3"/>
      <c r="X40" s="63" t="s">
        <v>31</v>
      </c>
      <c r="Y40" s="72"/>
      <c r="Z40" s="67">
        <f t="shared" si="2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5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63"/>
      <c r="X41" s="65" t="s">
        <v>31</v>
      </c>
      <c r="Y41" s="90"/>
      <c r="Z41" s="76">
        <f t="shared" si="2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5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73" t="s">
        <v>31</v>
      </c>
      <c r="Y42" s="66"/>
      <c r="Z42" s="67">
        <f t="shared" si="21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5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95"/>
      <c r="X43" s="96" t="s">
        <v>31</v>
      </c>
      <c r="Y43" s="97"/>
      <c r="Z43" s="67">
        <f t="shared" si="21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5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5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3" t="s">
        <v>77</v>
      </c>
      <c r="Y45" s="66"/>
      <c r="Z45" s="67">
        <f t="shared" si="21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5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3" t="s">
        <v>31</v>
      </c>
      <c r="Y46" s="88"/>
      <c r="Z46" s="67">
        <f t="shared" si="21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5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1" t="s">
        <v>31</v>
      </c>
      <c r="Y47" s="90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5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5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65" t="s">
        <v>31</v>
      </c>
      <c r="Y49" s="66"/>
      <c r="Z49" s="67">
        <f t="shared" ref="Z49:Z53" si="22">Y49*W49</f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5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60"/>
      <c r="X50" s="71" t="s">
        <v>31</v>
      </c>
      <c r="Y50" s="88"/>
      <c r="Z50" s="67">
        <f t="shared" si="22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5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100"/>
      <c r="V51" s="189"/>
      <c r="W51" s="60"/>
      <c r="X51" s="60" t="s">
        <v>31</v>
      </c>
      <c r="Y51" s="61"/>
      <c r="Z51" s="67">
        <f t="shared" si="22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5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50</v>
      </c>
      <c r="Y52" s="88"/>
      <c r="Z52" s="67">
        <f t="shared" si="22"/>
        <v>0</v>
      </c>
      <c r="AA52" s="68"/>
      <c r="AC52" s="118"/>
      <c r="AD52" s="145"/>
      <c r="AE52" s="145"/>
      <c r="AF52" s="118"/>
      <c r="AG52" s="118"/>
      <c r="AH52" s="118"/>
      <c r="AI52" s="118"/>
      <c r="AJ52" s="118"/>
      <c r="AK52" s="151"/>
      <c r="AL52" s="867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5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87"/>
      <c r="V53" s="75"/>
      <c r="W53" s="70"/>
      <c r="X53" s="105" t="s">
        <v>31</v>
      </c>
      <c r="Y53" s="66"/>
      <c r="Z53" s="67">
        <f t="shared" si="22"/>
        <v>0</v>
      </c>
      <c r="AA53" s="68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5"/>
        <v>0</v>
      </c>
      <c r="L54" s="112"/>
      <c r="M54" s="62"/>
      <c r="O54"/>
      <c r="V54"/>
      <c r="W54"/>
      <c r="X54"/>
      <c r="AD54" s="867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5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5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5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5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5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5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5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867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867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867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867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867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867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867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867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867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867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867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867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867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867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867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867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867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867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867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4</v>
      </c>
      <c r="J103" s="83" t="s">
        <v>28</v>
      </c>
      <c r="K103" s="62">
        <f t="shared" si="24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867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7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867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867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867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7</v>
      </c>
      <c r="J122" s="83" t="s">
        <v>28</v>
      </c>
      <c r="K122" s="62">
        <f t="shared" si="24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867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867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867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867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867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867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C1" zoomScaleNormal="100" workbookViewId="0">
      <pane ySplit="5" topLeftCell="A6" activePane="bottomLeft" state="frozen"/>
      <selection pane="bottomLeft" activeCell="AB40" sqref="AB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68"/>
      <c r="M4" s="86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77" t="s">
        <v>17198</v>
      </c>
      <c r="O6" s="60" t="s">
        <v>871</v>
      </c>
      <c r="P6" s="70">
        <v>10</v>
      </c>
      <c r="Q6" s="71" t="s">
        <v>31</v>
      </c>
      <c r="R6" s="88">
        <v>4000</v>
      </c>
      <c r="S6" s="67">
        <f t="shared" ref="S6:S9" si="1">R6*P6</f>
        <v>40000</v>
      </c>
      <c r="T6" s="68" t="s">
        <v>891</v>
      </c>
      <c r="U6" s="87" t="s">
        <v>2457</v>
      </c>
      <c r="V6" s="75" t="s">
        <v>482</v>
      </c>
      <c r="W6" s="70">
        <v>2</v>
      </c>
      <c r="X6" s="71" t="s">
        <v>31</v>
      </c>
      <c r="Y6" s="66">
        <v>58150</v>
      </c>
      <c r="Z6" s="67">
        <f t="shared" ref="Z6:Z25" si="2">Y6*W6</f>
        <v>116300</v>
      </c>
      <c r="AA6" s="68" t="s">
        <v>40</v>
      </c>
      <c r="AB6" s="69" t="s">
        <v>17200</v>
      </c>
      <c r="AD6" s="60" t="s">
        <v>17185</v>
      </c>
      <c r="AE6" s="63" t="s">
        <v>17186</v>
      </c>
      <c r="AF6" s="70">
        <v>2</v>
      </c>
      <c r="AG6" s="65" t="s">
        <v>31</v>
      </c>
      <c r="AH6" s="74">
        <v>1</v>
      </c>
      <c r="AI6" s="67">
        <f t="shared" ref="AI6" si="3">AH6*AF6</f>
        <v>2</v>
      </c>
      <c r="AJ6" s="68" t="s">
        <v>17187</v>
      </c>
      <c r="AK6" s="69" t="s">
        <v>17189</v>
      </c>
      <c r="AM6" s="100" t="s">
        <v>17177</v>
      </c>
      <c r="AN6" s="75" t="s">
        <v>1892</v>
      </c>
      <c r="AO6" s="70">
        <v>2</v>
      </c>
      <c r="AP6" s="65" t="s">
        <v>31</v>
      </c>
      <c r="AQ6" s="61">
        <v>416000</v>
      </c>
      <c r="AR6" s="67">
        <f t="shared" ref="AR6" si="4">AQ6*AO6</f>
        <v>832000</v>
      </c>
      <c r="AS6" s="68" t="s">
        <v>17178</v>
      </c>
      <c r="AT6" s="83" t="s">
        <v>17219</v>
      </c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7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17199</v>
      </c>
      <c r="O7" s="60" t="s">
        <v>561</v>
      </c>
      <c r="P7" s="70">
        <v>1</v>
      </c>
      <c r="Q7" s="71" t="s">
        <v>42</v>
      </c>
      <c r="R7" s="88">
        <v>6750000</v>
      </c>
      <c r="S7" s="67">
        <f t="shared" si="1"/>
        <v>6750000</v>
      </c>
      <c r="T7" s="68" t="s">
        <v>110</v>
      </c>
      <c r="U7" s="60" t="s">
        <v>373</v>
      </c>
      <c r="V7" s="77" t="s">
        <v>374</v>
      </c>
      <c r="W7" s="70">
        <v>8</v>
      </c>
      <c r="X7" s="65" t="s">
        <v>31</v>
      </c>
      <c r="Y7" s="88">
        <v>29000</v>
      </c>
      <c r="Z7" s="67">
        <f t="shared" si="2"/>
        <v>232000</v>
      </c>
      <c r="AA7" s="68" t="s">
        <v>959</v>
      </c>
      <c r="AB7" s="60" t="s">
        <v>17180</v>
      </c>
      <c r="AD7" s="84" t="s">
        <v>436</v>
      </c>
      <c r="AE7" s="128" t="s">
        <v>394</v>
      </c>
      <c r="AF7" s="70">
        <v>1</v>
      </c>
      <c r="AG7" s="65" t="s">
        <v>77</v>
      </c>
      <c r="AH7" s="61">
        <v>284000</v>
      </c>
      <c r="AI7" s="67">
        <f t="shared" ref="AI7:AI23" si="8">AH7*AF7</f>
        <v>284000</v>
      </c>
      <c r="AJ7" s="68" t="s">
        <v>11656</v>
      </c>
      <c r="AK7" s="69" t="s">
        <v>17189</v>
      </c>
      <c r="AM7" s="60" t="s">
        <v>6901</v>
      </c>
      <c r="AN7" s="75" t="s">
        <v>6902</v>
      </c>
      <c r="AO7" s="70">
        <v>24</v>
      </c>
      <c r="AP7" s="71" t="s">
        <v>92</v>
      </c>
      <c r="AQ7" s="62">
        <v>150000</v>
      </c>
      <c r="AR7" s="67">
        <f t="shared" ref="AR7:AR11" si="9">AQ7*AO7</f>
        <v>3600000</v>
      </c>
      <c r="AS7" s="68" t="s">
        <v>17178</v>
      </c>
      <c r="AT7" s="83" t="s">
        <v>17219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4865</v>
      </c>
      <c r="O8" s="60" t="s">
        <v>561</v>
      </c>
      <c r="P8" s="70">
        <v>2</v>
      </c>
      <c r="Q8" s="71" t="s">
        <v>42</v>
      </c>
      <c r="R8" s="88">
        <v>6350000</v>
      </c>
      <c r="S8" s="67">
        <f t="shared" si="1"/>
        <v>12700000</v>
      </c>
      <c r="T8" s="68" t="s">
        <v>17208</v>
      </c>
      <c r="U8" s="60" t="s">
        <v>286</v>
      </c>
      <c r="V8" s="60" t="s">
        <v>287</v>
      </c>
      <c r="W8" s="70">
        <v>8</v>
      </c>
      <c r="X8" s="65" t="s">
        <v>31</v>
      </c>
      <c r="Y8" s="88">
        <v>10000</v>
      </c>
      <c r="Z8" s="67">
        <f t="shared" si="2"/>
        <v>80000</v>
      </c>
      <c r="AA8" s="68" t="s">
        <v>959</v>
      </c>
      <c r="AB8" s="60" t="s">
        <v>17180</v>
      </c>
      <c r="AD8" s="60" t="s">
        <v>282</v>
      </c>
      <c r="AE8" s="60" t="s">
        <v>283</v>
      </c>
      <c r="AF8" s="70">
        <v>5</v>
      </c>
      <c r="AG8" s="65" t="s">
        <v>50</v>
      </c>
      <c r="AH8" s="74">
        <v>86250</v>
      </c>
      <c r="AI8" s="67">
        <f t="shared" si="8"/>
        <v>431250</v>
      </c>
      <c r="AJ8" s="68" t="s">
        <v>604</v>
      </c>
      <c r="AK8" s="69" t="s">
        <v>17189</v>
      </c>
      <c r="AM8" s="60"/>
      <c r="AN8" s="60"/>
      <c r="AO8" s="70"/>
      <c r="AP8" s="96" t="s">
        <v>31</v>
      </c>
      <c r="AQ8" s="72"/>
      <c r="AR8" s="67">
        <f t="shared" si="9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 t="s">
        <v>17201</v>
      </c>
      <c r="O9" s="60" t="s">
        <v>3336</v>
      </c>
      <c r="P9" s="70">
        <v>1</v>
      </c>
      <c r="Q9" s="71" t="s">
        <v>31</v>
      </c>
      <c r="R9" s="88">
        <v>1150000</v>
      </c>
      <c r="S9" s="67">
        <f t="shared" si="1"/>
        <v>1150000</v>
      </c>
      <c r="T9" s="68" t="s">
        <v>17207</v>
      </c>
      <c r="U9" s="60" t="s">
        <v>74</v>
      </c>
      <c r="V9" s="60" t="s">
        <v>75</v>
      </c>
      <c r="W9" s="70">
        <v>1</v>
      </c>
      <c r="X9" s="71" t="s">
        <v>31</v>
      </c>
      <c r="Y9" s="88">
        <v>188000</v>
      </c>
      <c r="Z9" s="67">
        <f t="shared" si="2"/>
        <v>188000</v>
      </c>
      <c r="AA9" s="68" t="s">
        <v>959</v>
      </c>
      <c r="AB9" s="60" t="s">
        <v>17180</v>
      </c>
      <c r="AD9" s="60" t="s">
        <v>16889</v>
      </c>
      <c r="AE9" s="85" t="s">
        <v>14762</v>
      </c>
      <c r="AF9" s="70">
        <v>1</v>
      </c>
      <c r="AG9" s="65" t="s">
        <v>31</v>
      </c>
      <c r="AH9" s="72">
        <v>30000</v>
      </c>
      <c r="AI9" s="67">
        <f t="shared" si="8"/>
        <v>30000</v>
      </c>
      <c r="AJ9" s="68" t="s">
        <v>17188</v>
      </c>
      <c r="AK9" s="69" t="s">
        <v>17189</v>
      </c>
      <c r="AM9" s="86"/>
      <c r="AN9" s="85"/>
      <c r="AO9" s="70"/>
      <c r="AP9" s="71" t="s">
        <v>31</v>
      </c>
      <c r="AQ9" s="72"/>
      <c r="AR9" s="67">
        <f t="shared" si="9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77" t="s">
        <v>17202</v>
      </c>
      <c r="O10" s="60" t="s">
        <v>17209</v>
      </c>
      <c r="P10" s="70">
        <v>4</v>
      </c>
      <c r="Q10" s="71" t="s">
        <v>31</v>
      </c>
      <c r="R10" s="88">
        <v>1275000</v>
      </c>
      <c r="S10" s="67">
        <f t="shared" ref="S10:S18" si="12">R10*P10</f>
        <v>5100000</v>
      </c>
      <c r="T10" s="68" t="s">
        <v>17207</v>
      </c>
      <c r="U10" s="87" t="s">
        <v>182</v>
      </c>
      <c r="V10" s="60" t="s">
        <v>183</v>
      </c>
      <c r="W10" s="70">
        <v>1</v>
      </c>
      <c r="X10" s="71" t="s">
        <v>31</v>
      </c>
      <c r="Y10" s="72">
        <v>186000</v>
      </c>
      <c r="Z10" s="67">
        <f t="shared" si="2"/>
        <v>186000</v>
      </c>
      <c r="AA10" s="68" t="s">
        <v>959</v>
      </c>
      <c r="AB10" s="60" t="s">
        <v>17180</v>
      </c>
      <c r="AD10" s="60" t="s">
        <v>406</v>
      </c>
      <c r="AE10" s="60" t="s">
        <v>407</v>
      </c>
      <c r="AF10" s="70">
        <v>1</v>
      </c>
      <c r="AG10" s="65" t="s">
        <v>31</v>
      </c>
      <c r="AH10" s="74">
        <v>337500</v>
      </c>
      <c r="AI10" s="67">
        <f t="shared" si="8"/>
        <v>337500</v>
      </c>
      <c r="AJ10" s="68" t="s">
        <v>36</v>
      </c>
      <c r="AK10" s="69" t="s">
        <v>17189</v>
      </c>
      <c r="AM10" s="60"/>
      <c r="AN10" s="85"/>
      <c r="AO10" s="70"/>
      <c r="AP10" s="65" t="s">
        <v>31</v>
      </c>
      <c r="AQ10" s="72"/>
      <c r="AR10" s="67">
        <f t="shared" si="9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17203</v>
      </c>
      <c r="O11" s="85" t="s">
        <v>17212</v>
      </c>
      <c r="P11" s="70">
        <v>4</v>
      </c>
      <c r="Q11" s="65" t="s">
        <v>31</v>
      </c>
      <c r="R11" s="72">
        <v>395000</v>
      </c>
      <c r="S11" s="67">
        <f t="shared" si="12"/>
        <v>1580000</v>
      </c>
      <c r="T11" s="68" t="s">
        <v>17207</v>
      </c>
      <c r="U11" s="60" t="s">
        <v>16921</v>
      </c>
      <c r="V11" s="60" t="s">
        <v>101</v>
      </c>
      <c r="W11" s="70">
        <v>1</v>
      </c>
      <c r="X11" s="71" t="s">
        <v>31</v>
      </c>
      <c r="Y11" s="72">
        <v>100000</v>
      </c>
      <c r="Z11" s="67">
        <f t="shared" si="2"/>
        <v>100000</v>
      </c>
      <c r="AA11" s="68" t="s">
        <v>959</v>
      </c>
      <c r="AB11" s="60" t="s">
        <v>17180</v>
      </c>
      <c r="AC11" s="60"/>
      <c r="AD11" s="60" t="s">
        <v>1322</v>
      </c>
      <c r="AE11" s="75" t="s">
        <v>394</v>
      </c>
      <c r="AF11" s="70">
        <v>1</v>
      </c>
      <c r="AG11" s="73" t="s">
        <v>31</v>
      </c>
      <c r="AH11" s="76">
        <v>120000</v>
      </c>
      <c r="AI11" s="67">
        <f t="shared" si="8"/>
        <v>120000</v>
      </c>
      <c r="AJ11" s="68" t="s">
        <v>36</v>
      </c>
      <c r="AK11" s="69" t="s">
        <v>17189</v>
      </c>
      <c r="AL11" s="60"/>
      <c r="AM11" s="60"/>
      <c r="AN11" s="85"/>
      <c r="AO11" s="70"/>
      <c r="AP11" s="65" t="s">
        <v>31</v>
      </c>
      <c r="AQ11" s="72"/>
      <c r="AR11" s="67">
        <f t="shared" si="9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69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17204</v>
      </c>
      <c r="O12" s="85" t="s">
        <v>17213</v>
      </c>
      <c r="P12" s="70">
        <v>4</v>
      </c>
      <c r="Q12" s="71" t="s">
        <v>31</v>
      </c>
      <c r="R12" s="72">
        <v>385000</v>
      </c>
      <c r="S12" s="67">
        <f t="shared" si="12"/>
        <v>1540000</v>
      </c>
      <c r="T12" s="68" t="s">
        <v>17207</v>
      </c>
      <c r="U12" s="87" t="s">
        <v>2457</v>
      </c>
      <c r="V12" s="75" t="s">
        <v>482</v>
      </c>
      <c r="W12" s="70">
        <v>6</v>
      </c>
      <c r="X12" s="71" t="s">
        <v>31</v>
      </c>
      <c r="Y12" s="66">
        <v>58150</v>
      </c>
      <c r="Z12" s="67">
        <f t="shared" si="2"/>
        <v>348900</v>
      </c>
      <c r="AA12" s="68" t="s">
        <v>959</v>
      </c>
      <c r="AB12" s="60" t="s">
        <v>17180</v>
      </c>
      <c r="AC12" s="103"/>
      <c r="AD12" s="87"/>
      <c r="AE12" s="60"/>
      <c r="AF12" s="63"/>
      <c r="AG12" s="63" t="s">
        <v>31</v>
      </c>
      <c r="AH12" s="90"/>
      <c r="AI12" s="281">
        <f t="shared" si="8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17205</v>
      </c>
      <c r="O13" s="60" t="s">
        <v>17210</v>
      </c>
      <c r="P13" s="70">
        <v>4</v>
      </c>
      <c r="Q13" s="65" t="s">
        <v>31</v>
      </c>
      <c r="R13" s="88">
        <v>165000</v>
      </c>
      <c r="S13" s="67">
        <f t="shared" si="12"/>
        <v>660000</v>
      </c>
      <c r="T13" s="68" t="s">
        <v>17207</v>
      </c>
      <c r="U13" s="84" t="s">
        <v>137</v>
      </c>
      <c r="V13" s="75" t="s">
        <v>138</v>
      </c>
      <c r="W13" s="70">
        <v>2</v>
      </c>
      <c r="X13" s="73" t="s">
        <v>50</v>
      </c>
      <c r="Y13" s="88">
        <v>31000</v>
      </c>
      <c r="Z13" s="67">
        <f t="shared" ref="Z13:Z14" si="14">Y13*W13</f>
        <v>62000</v>
      </c>
      <c r="AA13" s="68" t="s">
        <v>118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8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17216</v>
      </c>
      <c r="O14" s="60" t="s">
        <v>17217</v>
      </c>
      <c r="P14" s="70">
        <v>1</v>
      </c>
      <c r="Q14" s="71" t="s">
        <v>31</v>
      </c>
      <c r="R14" s="72">
        <v>1175000</v>
      </c>
      <c r="S14" s="67">
        <f t="shared" si="12"/>
        <v>1175000</v>
      </c>
      <c r="T14" s="68" t="s">
        <v>17207</v>
      </c>
      <c r="U14" s="60" t="s">
        <v>288</v>
      </c>
      <c r="V14" s="60" t="s">
        <v>289</v>
      </c>
      <c r="W14" s="70">
        <v>3</v>
      </c>
      <c r="X14" s="73" t="s">
        <v>50</v>
      </c>
      <c r="Y14" s="67">
        <v>29000</v>
      </c>
      <c r="Z14" s="67">
        <f t="shared" si="14"/>
        <v>87000</v>
      </c>
      <c r="AA14" s="68" t="s">
        <v>118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8"/>
        <v>0</v>
      </c>
      <c r="AJ14" s="871"/>
      <c r="AK14" s="69"/>
      <c r="AM14" s="60"/>
      <c r="AN14" s="60"/>
      <c r="AO14" s="64"/>
      <c r="AP14" s="65" t="s">
        <v>31</v>
      </c>
      <c r="AQ14" s="88"/>
      <c r="AR14" s="67">
        <f t="shared" ref="AR14:AR31" si="15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7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17206</v>
      </c>
      <c r="O15" s="60" t="s">
        <v>17215</v>
      </c>
      <c r="P15" s="70">
        <v>4</v>
      </c>
      <c r="Q15" s="96" t="s">
        <v>31</v>
      </c>
      <c r="R15" s="72">
        <v>165000</v>
      </c>
      <c r="S15" s="67">
        <f t="shared" si="12"/>
        <v>660000</v>
      </c>
      <c r="T15" s="68" t="s">
        <v>17207</v>
      </c>
      <c r="U15" s="84" t="s">
        <v>922</v>
      </c>
      <c r="V15" s="85" t="s">
        <v>912</v>
      </c>
      <c r="W15" s="124" t="s">
        <v>1917</v>
      </c>
      <c r="X15" s="65" t="s">
        <v>31</v>
      </c>
      <c r="Y15" s="72">
        <v>11000</v>
      </c>
      <c r="Z15" s="67">
        <f t="shared" si="2"/>
        <v>22000</v>
      </c>
      <c r="AA15" s="68" t="s">
        <v>58</v>
      </c>
      <c r="AB15" s="60"/>
      <c r="AC15" s="103"/>
      <c r="AD15" s="60"/>
      <c r="AE15" s="60"/>
      <c r="AF15" s="70"/>
      <c r="AG15" s="65" t="s">
        <v>69</v>
      </c>
      <c r="AH15" s="88"/>
      <c r="AI15" s="67">
        <f t="shared" si="8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5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17214</v>
      </c>
      <c r="O16" s="60" t="s">
        <v>17211</v>
      </c>
      <c r="P16" s="63">
        <v>2</v>
      </c>
      <c r="Q16" s="63" t="s">
        <v>31</v>
      </c>
      <c r="R16" s="90">
        <v>550000</v>
      </c>
      <c r="S16" s="67">
        <f t="shared" si="12"/>
        <v>1100000</v>
      </c>
      <c r="T16" s="68" t="s">
        <v>17207</v>
      </c>
      <c r="U16" s="60" t="s">
        <v>2829</v>
      </c>
      <c r="V16" s="60" t="s">
        <v>2830</v>
      </c>
      <c r="W16" s="108">
        <v>1</v>
      </c>
      <c r="X16" s="224" t="s">
        <v>28</v>
      </c>
      <c r="Y16" s="225">
        <v>28000</v>
      </c>
      <c r="Z16" s="67">
        <f t="shared" si="2"/>
        <v>28000</v>
      </c>
      <c r="AA16" s="68" t="s">
        <v>58</v>
      </c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5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 t="s">
        <v>5469</v>
      </c>
      <c r="O17" s="246" t="s">
        <v>506</v>
      </c>
      <c r="P17" s="70">
        <v>300</v>
      </c>
      <c r="Q17" s="65" t="s">
        <v>31</v>
      </c>
      <c r="R17" s="74">
        <v>200</v>
      </c>
      <c r="S17" s="67">
        <f t="shared" si="12"/>
        <v>60000</v>
      </c>
      <c r="T17" s="68" t="s">
        <v>891</v>
      </c>
      <c r="U17" s="60" t="s">
        <v>56</v>
      </c>
      <c r="V17" s="63" t="s">
        <v>2369</v>
      </c>
      <c r="W17" s="70">
        <v>65</v>
      </c>
      <c r="X17" s="73" t="s">
        <v>31</v>
      </c>
      <c r="Y17" s="383">
        <v>1650</v>
      </c>
      <c r="Z17" s="76">
        <f t="shared" si="2"/>
        <v>107250</v>
      </c>
      <c r="AA17" s="68" t="s">
        <v>58</v>
      </c>
      <c r="AB17" s="60"/>
      <c r="AC17" s="118"/>
      <c r="AD17" s="84"/>
      <c r="AE17" s="92"/>
      <c r="AF17" s="70"/>
      <c r="AG17" s="65" t="s">
        <v>31</v>
      </c>
      <c r="AH17" s="66"/>
      <c r="AI17" s="67">
        <f t="shared" si="8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5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 t="s">
        <v>56</v>
      </c>
      <c r="O18" s="60" t="s">
        <v>1097</v>
      </c>
      <c r="P18" s="70">
        <v>4</v>
      </c>
      <c r="Q18" s="65" t="s">
        <v>769</v>
      </c>
      <c r="R18" s="88">
        <v>163000</v>
      </c>
      <c r="S18" s="67">
        <f t="shared" si="12"/>
        <v>652000</v>
      </c>
      <c r="T18" s="68" t="s">
        <v>110</v>
      </c>
      <c r="U18" s="84" t="s">
        <v>721</v>
      </c>
      <c r="V18" s="75" t="s">
        <v>871</v>
      </c>
      <c r="W18" s="64">
        <v>30</v>
      </c>
      <c r="X18" s="65" t="s">
        <v>31</v>
      </c>
      <c r="Y18" s="72">
        <v>70380</v>
      </c>
      <c r="Z18" s="67">
        <f t="shared" si="2"/>
        <v>2111400</v>
      </c>
      <c r="AA18" s="68" t="s">
        <v>58</v>
      </c>
      <c r="AB18" s="60"/>
      <c r="AD18" s="84"/>
      <c r="AE18" s="75"/>
      <c r="AF18" s="70"/>
      <c r="AG18" s="73" t="s">
        <v>31</v>
      </c>
      <c r="AH18" s="72"/>
      <c r="AI18" s="67">
        <f t="shared" si="8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5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721</v>
      </c>
      <c r="O19" s="75" t="s">
        <v>871</v>
      </c>
      <c r="P19" s="64">
        <v>30</v>
      </c>
      <c r="Q19" s="65" t="s">
        <v>31</v>
      </c>
      <c r="R19" s="72">
        <v>70380</v>
      </c>
      <c r="S19" s="67">
        <f t="shared" ref="S19" si="16">R19*P19</f>
        <v>2111400</v>
      </c>
      <c r="T19" s="68" t="s">
        <v>32</v>
      </c>
      <c r="U19" s="60" t="s">
        <v>7185</v>
      </c>
      <c r="V19" s="85" t="s">
        <v>871</v>
      </c>
      <c r="W19" s="70">
        <v>30</v>
      </c>
      <c r="X19" s="65" t="s">
        <v>31</v>
      </c>
      <c r="Y19" s="72">
        <v>6300</v>
      </c>
      <c r="Z19" s="67">
        <f>Y19*W19</f>
        <v>189000</v>
      </c>
      <c r="AA19" s="68" t="s">
        <v>58</v>
      </c>
      <c r="AB19" s="60"/>
      <c r="AD19" s="60"/>
      <c r="AE19" s="120"/>
      <c r="AF19" s="70"/>
      <c r="AG19" s="65" t="s">
        <v>31</v>
      </c>
      <c r="AH19" s="88"/>
      <c r="AI19" s="67">
        <f t="shared" si="8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5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 t="s">
        <v>7185</v>
      </c>
      <c r="O20" s="85" t="s">
        <v>871</v>
      </c>
      <c r="P20" s="70">
        <v>30</v>
      </c>
      <c r="Q20" s="65" t="s">
        <v>31</v>
      </c>
      <c r="R20" s="72">
        <v>6300</v>
      </c>
      <c r="S20" s="67">
        <f t="shared" ref="S20:S53" si="17">R20*P20</f>
        <v>189000</v>
      </c>
      <c r="T20" s="68" t="s">
        <v>32</v>
      </c>
      <c r="U20" s="102" t="s">
        <v>887</v>
      </c>
      <c r="V20" s="60" t="s">
        <v>57</v>
      </c>
      <c r="W20" s="70">
        <v>1</v>
      </c>
      <c r="X20" s="65" t="s">
        <v>69</v>
      </c>
      <c r="Y20" s="61">
        <v>75000</v>
      </c>
      <c r="Z20" s="67">
        <f t="shared" si="2"/>
        <v>75000</v>
      </c>
      <c r="AA20" s="68" t="s">
        <v>58</v>
      </c>
      <c r="AB20" s="69"/>
      <c r="AD20" s="60"/>
      <c r="AE20" s="75"/>
      <c r="AF20" s="122"/>
      <c r="AG20" s="65" t="s">
        <v>31</v>
      </c>
      <c r="AH20" s="88"/>
      <c r="AI20" s="67">
        <f t="shared" si="8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5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1838</v>
      </c>
      <c r="O21" s="75" t="s">
        <v>452</v>
      </c>
      <c r="P21" s="70">
        <v>5</v>
      </c>
      <c r="Q21" s="65" t="s">
        <v>31</v>
      </c>
      <c r="R21" s="61">
        <v>175000</v>
      </c>
      <c r="S21" s="67">
        <f t="shared" si="17"/>
        <v>875000</v>
      </c>
      <c r="T21" s="68" t="s">
        <v>110</v>
      </c>
      <c r="U21" s="77" t="s">
        <v>17198</v>
      </c>
      <c r="V21" s="60" t="s">
        <v>871</v>
      </c>
      <c r="W21" s="70">
        <v>10</v>
      </c>
      <c r="X21" s="71" t="s">
        <v>31</v>
      </c>
      <c r="Y21" s="88">
        <v>4000</v>
      </c>
      <c r="Z21" s="67">
        <f t="shared" si="2"/>
        <v>40000</v>
      </c>
      <c r="AA21" s="68" t="s">
        <v>891</v>
      </c>
      <c r="AB21" s="69"/>
      <c r="AD21" s="84"/>
      <c r="AE21" s="75"/>
      <c r="AF21" s="70"/>
      <c r="AG21" s="65" t="s">
        <v>31</v>
      </c>
      <c r="AH21" s="72"/>
      <c r="AI21" s="67">
        <f t="shared" si="8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5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 t="s">
        <v>2565</v>
      </c>
      <c r="O22" s="60" t="s">
        <v>452</v>
      </c>
      <c r="P22" s="70">
        <v>5</v>
      </c>
      <c r="Q22" s="65" t="s">
        <v>31</v>
      </c>
      <c r="R22" s="61">
        <v>50000</v>
      </c>
      <c r="S22" s="67">
        <f t="shared" si="17"/>
        <v>250000</v>
      </c>
      <c r="T22" s="68" t="s">
        <v>110</v>
      </c>
      <c r="U22" s="84" t="s">
        <v>5469</v>
      </c>
      <c r="V22" s="246" t="s">
        <v>506</v>
      </c>
      <c r="W22" s="70">
        <v>300</v>
      </c>
      <c r="X22" s="65" t="s">
        <v>31</v>
      </c>
      <c r="Y22" s="74">
        <v>200</v>
      </c>
      <c r="Z22" s="67">
        <f>Y22*W22</f>
        <v>60000</v>
      </c>
      <c r="AA22" s="68" t="s">
        <v>891</v>
      </c>
      <c r="AB22" s="69"/>
      <c r="AD22" s="102"/>
      <c r="AE22" s="75"/>
      <c r="AF22" s="70"/>
      <c r="AG22" s="65" t="s">
        <v>31</v>
      </c>
      <c r="AH22" s="61"/>
      <c r="AI22" s="67">
        <f t="shared" si="8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5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7"/>
        <v>0</v>
      </c>
      <c r="T23" s="68"/>
      <c r="U23" s="60" t="s">
        <v>4508</v>
      </c>
      <c r="V23" s="60" t="s">
        <v>57</v>
      </c>
      <c r="W23" s="70">
        <v>2</v>
      </c>
      <c r="X23" s="71" t="s">
        <v>31</v>
      </c>
      <c r="Y23" s="72">
        <v>2625</v>
      </c>
      <c r="Z23" s="67">
        <f t="shared" si="2"/>
        <v>5250</v>
      </c>
      <c r="AA23" s="68" t="s">
        <v>891</v>
      </c>
      <c r="AB23" s="69"/>
      <c r="AD23" s="84"/>
      <c r="AE23" s="75"/>
      <c r="AF23" s="70"/>
      <c r="AG23" s="65" t="s">
        <v>31</v>
      </c>
      <c r="AH23" s="72"/>
      <c r="AI23" s="67">
        <f t="shared" si="8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5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7"/>
        <v>0</v>
      </c>
      <c r="T24" s="68"/>
      <c r="U24" s="87" t="s">
        <v>2027</v>
      </c>
      <c r="V24" s="60" t="s">
        <v>71</v>
      </c>
      <c r="W24" s="70">
        <v>1</v>
      </c>
      <c r="X24" s="65" t="s">
        <v>31</v>
      </c>
      <c r="Y24" s="88">
        <v>12084</v>
      </c>
      <c r="Z24" s="67">
        <f t="shared" si="2"/>
        <v>12084</v>
      </c>
      <c r="AA24" s="68" t="s">
        <v>2152</v>
      </c>
      <c r="AB24" s="69" t="s">
        <v>16836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7"/>
        <v>0</v>
      </c>
      <c r="T25" s="68"/>
      <c r="U25" s="100" t="s">
        <v>300</v>
      </c>
      <c r="V25" s="189" t="s">
        <v>301</v>
      </c>
      <c r="W25" s="63">
        <v>6</v>
      </c>
      <c r="X25" s="63" t="s">
        <v>50</v>
      </c>
      <c r="Y25" s="90">
        <v>40359</v>
      </c>
      <c r="Z25" s="67">
        <f t="shared" si="2"/>
        <v>242154</v>
      </c>
      <c r="AA25" s="68" t="s">
        <v>2152</v>
      </c>
      <c r="AB25" s="69" t="s">
        <v>16836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7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744</v>
      </c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7"/>
        <v>0</v>
      </c>
      <c r="T27" s="68"/>
      <c r="U27" s="100" t="s">
        <v>4155</v>
      </c>
      <c r="V27" s="246" t="s">
        <v>17036</v>
      </c>
      <c r="W27" s="104" t="s">
        <v>2795</v>
      </c>
      <c r="X27" s="105" t="s">
        <v>31</v>
      </c>
      <c r="Y27" s="383">
        <v>1650</v>
      </c>
      <c r="Z27" s="67">
        <f t="shared" ref="Z27:Z53" si="18">Y27*W27</f>
        <v>18150</v>
      </c>
      <c r="AA27" s="68" t="s">
        <v>744</v>
      </c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7"/>
        <v>0</v>
      </c>
      <c r="T28" s="68"/>
      <c r="U28" s="60" t="s">
        <v>518</v>
      </c>
      <c r="V28" s="94" t="s">
        <v>3229</v>
      </c>
      <c r="W28" s="70">
        <v>1</v>
      </c>
      <c r="X28" s="65" t="s">
        <v>31</v>
      </c>
      <c r="Y28" s="88">
        <v>460000</v>
      </c>
      <c r="Z28" s="67">
        <f>Y28*W28</f>
        <v>460000</v>
      </c>
      <c r="AA28" s="68" t="s">
        <v>8190</v>
      </c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7"/>
        <v>0</v>
      </c>
      <c r="T29" s="68"/>
      <c r="U29" s="100" t="s">
        <v>4155</v>
      </c>
      <c r="V29" s="246" t="s">
        <v>17036</v>
      </c>
      <c r="W29" s="104" t="s">
        <v>2795</v>
      </c>
      <c r="X29" s="105" t="s">
        <v>31</v>
      </c>
      <c r="Y29" s="383">
        <v>1650</v>
      </c>
      <c r="Z29" s="67">
        <f t="shared" ref="Z29" si="19">Y29*W29</f>
        <v>18150</v>
      </c>
      <c r="AA29" s="68" t="s">
        <v>8190</v>
      </c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7"/>
        <v>0</v>
      </c>
      <c r="T30" s="68"/>
      <c r="U30" s="77" t="s">
        <v>3164</v>
      </c>
      <c r="V30" s="92" t="s">
        <v>825</v>
      </c>
      <c r="W30" s="70">
        <v>2</v>
      </c>
      <c r="X30" s="73" t="s">
        <v>31</v>
      </c>
      <c r="Y30" s="67">
        <v>31000</v>
      </c>
      <c r="Z30" s="67">
        <f t="shared" si="18"/>
        <v>62000</v>
      </c>
      <c r="AA30" s="68" t="s">
        <v>969</v>
      </c>
      <c r="AB30" s="60" t="s">
        <v>9037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7"/>
        <v>0</v>
      </c>
      <c r="T31" s="68"/>
      <c r="U31" s="84"/>
      <c r="V31" s="85"/>
      <c r="W31" s="70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7"/>
        <v>0</v>
      </c>
      <c r="T32" s="68"/>
      <c r="U32" s="60" t="s">
        <v>17221</v>
      </c>
      <c r="V32" s="60" t="s">
        <v>16783</v>
      </c>
      <c r="W32" s="70">
        <v>1</v>
      </c>
      <c r="X32" s="65" t="s">
        <v>31</v>
      </c>
      <c r="Y32" s="74">
        <v>750000</v>
      </c>
      <c r="Z32" s="67">
        <f t="shared" si="18"/>
        <v>750000</v>
      </c>
      <c r="AA32" s="68" t="s">
        <v>872</v>
      </c>
      <c r="AB32" s="60" t="s">
        <v>9868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7"/>
        <v>0</v>
      </c>
      <c r="T33" s="68"/>
      <c r="U33" s="60" t="s">
        <v>17221</v>
      </c>
      <c r="V33" s="60" t="s">
        <v>16784</v>
      </c>
      <c r="W33" s="70">
        <v>1</v>
      </c>
      <c r="X33" s="65" t="s">
        <v>31</v>
      </c>
      <c r="Y33" s="74">
        <v>750000</v>
      </c>
      <c r="Z33" s="67">
        <f t="shared" si="18"/>
        <v>750000</v>
      </c>
      <c r="AA33" s="68" t="s">
        <v>872</v>
      </c>
      <c r="AB33" s="60" t="s">
        <v>9868</v>
      </c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7"/>
        <v>0</v>
      </c>
      <c r="T34" s="68"/>
      <c r="U34" s="100" t="s">
        <v>1838</v>
      </c>
      <c r="V34" s="75" t="s">
        <v>452</v>
      </c>
      <c r="W34" s="70">
        <v>1</v>
      </c>
      <c r="X34" s="65" t="s">
        <v>31</v>
      </c>
      <c r="Y34" s="61">
        <v>175000</v>
      </c>
      <c r="Z34" s="67">
        <f t="shared" si="18"/>
        <v>175000</v>
      </c>
      <c r="AA34" s="68" t="s">
        <v>872</v>
      </c>
      <c r="AB34" s="60" t="s">
        <v>9868</v>
      </c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7"/>
        <v>0</v>
      </c>
      <c r="T35" s="68"/>
      <c r="U35" s="102" t="s">
        <v>2565</v>
      </c>
      <c r="V35" s="60" t="s">
        <v>452</v>
      </c>
      <c r="W35" s="70">
        <v>2</v>
      </c>
      <c r="X35" s="65" t="s">
        <v>31</v>
      </c>
      <c r="Y35" s="61">
        <v>50000</v>
      </c>
      <c r="Z35" s="67">
        <f t="shared" si="18"/>
        <v>100000</v>
      </c>
      <c r="AA35" s="68" t="s">
        <v>872</v>
      </c>
      <c r="AB35" s="60" t="s">
        <v>9868</v>
      </c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7"/>
        <v>0</v>
      </c>
      <c r="T36" s="68"/>
      <c r="U36" s="84" t="s">
        <v>3427</v>
      </c>
      <c r="V36" s="60" t="s">
        <v>482</v>
      </c>
      <c r="W36" s="141" t="s">
        <v>1904</v>
      </c>
      <c r="X36" s="105" t="s">
        <v>31</v>
      </c>
      <c r="Y36" s="61">
        <v>134390</v>
      </c>
      <c r="Z36" s="67">
        <f t="shared" si="18"/>
        <v>134390</v>
      </c>
      <c r="AA36" s="68" t="s">
        <v>872</v>
      </c>
      <c r="AB36" s="60" t="s">
        <v>9868</v>
      </c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7"/>
        <v>0</v>
      </c>
      <c r="T37" s="68"/>
      <c r="U37" s="60" t="s">
        <v>3428</v>
      </c>
      <c r="V37" s="60" t="s">
        <v>482</v>
      </c>
      <c r="W37" s="139" t="s">
        <v>1904</v>
      </c>
      <c r="X37" s="105" t="s">
        <v>31</v>
      </c>
      <c r="Y37" s="88">
        <v>38724</v>
      </c>
      <c r="Z37" s="67">
        <f t="shared" si="18"/>
        <v>38724</v>
      </c>
      <c r="AA37" s="68" t="s">
        <v>872</v>
      </c>
      <c r="AB37" s="60" t="s">
        <v>9868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7"/>
        <v>0</v>
      </c>
      <c r="T38" s="68"/>
      <c r="U38" s="86"/>
      <c r="V38" s="85"/>
      <c r="W38" s="70"/>
      <c r="X38" s="71" t="s">
        <v>31</v>
      </c>
      <c r="Y38" s="88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7"/>
        <v>0</v>
      </c>
      <c r="T39" s="68"/>
      <c r="U39" s="60" t="s">
        <v>17151</v>
      </c>
      <c r="V39" s="75" t="s">
        <v>17152</v>
      </c>
      <c r="W39" s="107">
        <v>8</v>
      </c>
      <c r="X39" s="71" t="s">
        <v>77</v>
      </c>
      <c r="Y39" s="72">
        <v>1</v>
      </c>
      <c r="Z39" s="67">
        <f t="shared" si="18"/>
        <v>8</v>
      </c>
      <c r="AA39" s="68" t="s">
        <v>58</v>
      </c>
      <c r="AB39" s="60" t="s">
        <v>17223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7"/>
        <v>0</v>
      </c>
      <c r="T40" s="68"/>
      <c r="U40" s="60"/>
      <c r="V40" s="60"/>
      <c r="W40" s="70"/>
      <c r="X40" s="96" t="s">
        <v>31</v>
      </c>
      <c r="Y40" s="72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7"/>
        <v>0</v>
      </c>
      <c r="T41" s="68"/>
      <c r="U41" s="87"/>
      <c r="V41" s="60"/>
      <c r="W41" s="63"/>
      <c r="X41" s="63" t="s">
        <v>31</v>
      </c>
      <c r="Y41" s="90"/>
      <c r="Z41" s="67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7"/>
        <v>0</v>
      </c>
      <c r="T42" s="68"/>
      <c r="U42" s="84"/>
      <c r="V42" s="120"/>
      <c r="W42" s="70"/>
      <c r="X42" s="71" t="s">
        <v>31</v>
      </c>
      <c r="Y42" s="72"/>
      <c r="Z42" s="67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7"/>
        <v>0</v>
      </c>
      <c r="T43" s="68"/>
      <c r="U43" s="60"/>
      <c r="V43" s="63"/>
      <c r="W43" s="70"/>
      <c r="X43" s="65" t="s">
        <v>31</v>
      </c>
      <c r="Y43" s="74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7"/>
        <v>0</v>
      </c>
      <c r="T44" s="68"/>
      <c r="U44" s="60"/>
      <c r="V44" s="60"/>
      <c r="W44" s="63"/>
      <c r="X44" s="63" t="s">
        <v>31</v>
      </c>
      <c r="Y44" s="72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7"/>
        <v>0</v>
      </c>
      <c r="T45" s="329"/>
      <c r="U45" s="60"/>
      <c r="V45" s="77"/>
      <c r="W45" s="63"/>
      <c r="X45" s="65" t="s">
        <v>31</v>
      </c>
      <c r="Y45" s="90"/>
      <c r="Z45" s="76">
        <f t="shared" si="18"/>
        <v>0</v>
      </c>
      <c r="AA45" s="68"/>
      <c r="AB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7"/>
        <v>0</v>
      </c>
      <c r="T46" s="329"/>
      <c r="U46" s="60"/>
      <c r="V46" s="120"/>
      <c r="W46" s="70"/>
      <c r="X46" s="73" t="s">
        <v>31</v>
      </c>
      <c r="Y46" s="66"/>
      <c r="Z46" s="67">
        <f t="shared" si="18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7"/>
        <v>0</v>
      </c>
      <c r="T47" s="329"/>
      <c r="U47" s="60"/>
      <c r="V47" s="60"/>
      <c r="W47" s="95"/>
      <c r="X47" s="96" t="s">
        <v>31</v>
      </c>
      <c r="Y47" s="97"/>
      <c r="Z47" s="67">
        <f t="shared" si="18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7"/>
        <v>0</v>
      </c>
      <c r="T48" s="329"/>
      <c r="U48" s="60"/>
      <c r="V48" s="60"/>
      <c r="W48" s="70"/>
      <c r="X48" s="73" t="s">
        <v>77</v>
      </c>
      <c r="Y48" s="66"/>
      <c r="Z48" s="67">
        <f t="shared" si="18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7"/>
        <v>0</v>
      </c>
      <c r="T49" s="329"/>
      <c r="U49" s="60"/>
      <c r="V49" s="60"/>
      <c r="W49" s="70"/>
      <c r="X49" s="73" t="s">
        <v>77</v>
      </c>
      <c r="Y49" s="66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7"/>
        <v>0</v>
      </c>
      <c r="T50" s="329"/>
      <c r="U50" s="60"/>
      <c r="V50" s="60"/>
      <c r="W50" s="70"/>
      <c r="X50" s="73" t="s">
        <v>31</v>
      </c>
      <c r="Y50" s="88"/>
      <c r="Z50" s="67">
        <f t="shared" si="18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7"/>
        <v>0</v>
      </c>
      <c r="T51" s="329"/>
      <c r="U51" s="60"/>
      <c r="V51" s="60"/>
      <c r="W51" s="70"/>
      <c r="X51" s="71" t="s">
        <v>31</v>
      </c>
      <c r="Y51" s="90"/>
      <c r="Z51" s="67">
        <f t="shared" si="18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7"/>
        <v>0</v>
      </c>
      <c r="T52" s="329"/>
      <c r="U52" s="60"/>
      <c r="V52" s="60"/>
      <c r="W52" s="70"/>
      <c r="X52" s="71" t="s">
        <v>50</v>
      </c>
      <c r="Y52" s="88"/>
      <c r="Z52" s="67">
        <f t="shared" si="18"/>
        <v>0</v>
      </c>
      <c r="AA52" s="68"/>
      <c r="AB52" s="88"/>
      <c r="AC52" s="118"/>
      <c r="AD52" s="145"/>
      <c r="AE52" s="145"/>
      <c r="AF52" s="118"/>
      <c r="AG52" s="118"/>
      <c r="AH52" s="118"/>
      <c r="AI52" s="118"/>
      <c r="AJ52" s="118"/>
      <c r="AK52" s="151"/>
      <c r="AL52" s="869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7"/>
        <v>0</v>
      </c>
      <c r="T53" s="329"/>
      <c r="U53" s="60"/>
      <c r="V53" s="60"/>
      <c r="W53" s="70"/>
      <c r="X53" s="65" t="s">
        <v>31</v>
      </c>
      <c r="Y53" s="66"/>
      <c r="Z53" s="67">
        <f t="shared" si="18"/>
        <v>0</v>
      </c>
      <c r="AA53" s="68"/>
      <c r="AB53" s="60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 s="869"/>
      <c r="X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869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869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22"/>
        <v>862500</v>
      </c>
      <c r="L80" s="62"/>
      <c r="M80" s="62"/>
      <c r="N80" s="183"/>
      <c r="O80" s="182"/>
      <c r="P80" s="148"/>
      <c r="Q80" s="159"/>
      <c r="R80" s="149"/>
      <c r="S80" s="149"/>
      <c r="T80" s="869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869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16</v>
      </c>
      <c r="J82" s="83" t="s">
        <v>28</v>
      </c>
      <c r="K82" s="62">
        <f t="shared" si="22"/>
        <v>160000</v>
      </c>
      <c r="L82" s="62"/>
      <c r="M82" s="62"/>
      <c r="N82" s="183"/>
      <c r="O82" s="182"/>
      <c r="P82" s="148"/>
      <c r="Q82" s="159"/>
      <c r="R82" s="149"/>
      <c r="S82" s="149"/>
      <c r="T82" s="869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869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17218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22"/>
        <v>5890000</v>
      </c>
      <c r="L84" s="62"/>
      <c r="M84" s="62"/>
      <c r="N84" s="183"/>
      <c r="O84" s="182"/>
      <c r="P84" s="148"/>
      <c r="Q84" s="159"/>
      <c r="R84" s="149"/>
      <c r="S84" s="149"/>
      <c r="T84" s="869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869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869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869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869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869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8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869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8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869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869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869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869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869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9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869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869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869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16</v>
      </c>
      <c r="J129" s="83" t="s">
        <v>28</v>
      </c>
      <c r="K129" s="62">
        <f t="shared" si="22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2</v>
      </c>
      <c r="J146" s="83" t="s">
        <v>31</v>
      </c>
      <c r="K146" s="62">
        <f t="shared" si="24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8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86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869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869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69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869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0" spans="6:24" x14ac:dyDescent="0.25">
      <c r="X610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6" spans="24:24" x14ac:dyDescent="0.25">
      <c r="X196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AA11" sqref="AA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72"/>
      <c r="M4" s="87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102" t="s">
        <v>3369</v>
      </c>
      <c r="O6" s="92" t="s">
        <v>3368</v>
      </c>
      <c r="P6" s="70">
        <v>2</v>
      </c>
      <c r="Q6" s="71" t="s">
        <v>3370</v>
      </c>
      <c r="R6" s="72">
        <v>1500000</v>
      </c>
      <c r="S6" s="67">
        <f t="shared" ref="S6:S53" si="1">R6*P6</f>
        <v>3000000</v>
      </c>
      <c r="T6" s="68" t="s">
        <v>110</v>
      </c>
      <c r="U6" s="60" t="s">
        <v>476</v>
      </c>
      <c r="V6" s="60" t="s">
        <v>477</v>
      </c>
      <c r="W6" s="70">
        <v>1</v>
      </c>
      <c r="X6" s="71" t="s">
        <v>28</v>
      </c>
      <c r="Y6" s="72">
        <v>900000</v>
      </c>
      <c r="Z6" s="67">
        <f t="shared" ref="Z6:Z25" si="2">Y6*W6</f>
        <v>900000</v>
      </c>
      <c r="AA6" s="68" t="s">
        <v>1030</v>
      </c>
      <c r="AB6" s="69"/>
      <c r="AD6" s="60"/>
      <c r="AE6" s="63"/>
      <c r="AF6" s="70"/>
      <c r="AG6" s="65" t="s">
        <v>31</v>
      </c>
      <c r="AH6" s="74"/>
      <c r="AI6" s="67">
        <f t="shared" ref="AI6:AI23" si="3">AH6*AF6</f>
        <v>0</v>
      </c>
      <c r="AJ6" s="68"/>
      <c r="AK6" s="69"/>
      <c r="AM6" s="100"/>
      <c r="AN6" s="75"/>
      <c r="AO6" s="70"/>
      <c r="AP6" s="65" t="s">
        <v>31</v>
      </c>
      <c r="AQ6" s="61"/>
      <c r="AR6" s="67">
        <f t="shared" ref="AR6:AR11" si="4">AQ6*AO6</f>
        <v>0</v>
      </c>
      <c r="AS6" s="68"/>
      <c r="AT6" s="83"/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7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/>
      <c r="O7" s="60"/>
      <c r="P7" s="70"/>
      <c r="Q7" s="71" t="s">
        <v>42</v>
      </c>
      <c r="R7" s="88"/>
      <c r="S7" s="67">
        <f t="shared" si="1"/>
        <v>0</v>
      </c>
      <c r="T7" s="68"/>
      <c r="U7" s="60"/>
      <c r="V7" s="77"/>
      <c r="W7" s="70"/>
      <c r="X7" s="65" t="s">
        <v>31</v>
      </c>
      <c r="Y7" s="88"/>
      <c r="Z7" s="67">
        <f t="shared" si="2"/>
        <v>0</v>
      </c>
      <c r="AA7" s="68"/>
      <c r="AB7" s="60"/>
      <c r="AD7" s="84"/>
      <c r="AE7" s="128"/>
      <c r="AF7" s="70"/>
      <c r="AG7" s="65" t="s">
        <v>77</v>
      </c>
      <c r="AH7" s="61"/>
      <c r="AI7" s="67">
        <f t="shared" si="3"/>
        <v>0</v>
      </c>
      <c r="AJ7" s="68"/>
      <c r="AK7" s="69"/>
      <c r="AM7" s="60"/>
      <c r="AN7" s="75"/>
      <c r="AO7" s="70"/>
      <c r="AP7" s="71" t="s">
        <v>92</v>
      </c>
      <c r="AQ7" s="62"/>
      <c r="AR7" s="67">
        <f t="shared" si="4"/>
        <v>0</v>
      </c>
      <c r="AS7" s="68"/>
      <c r="AT7" s="83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/>
      <c r="O8" s="60"/>
      <c r="P8" s="70"/>
      <c r="Q8" s="71" t="s">
        <v>42</v>
      </c>
      <c r="R8" s="88"/>
      <c r="S8" s="67">
        <f t="shared" si="1"/>
        <v>0</v>
      </c>
      <c r="T8" s="68"/>
      <c r="U8" s="84" t="s">
        <v>239</v>
      </c>
      <c r="V8" s="86" t="s">
        <v>240</v>
      </c>
      <c r="W8" s="70">
        <v>1</v>
      </c>
      <c r="X8" s="65" t="s">
        <v>31</v>
      </c>
      <c r="Y8" s="88">
        <v>72000</v>
      </c>
      <c r="Z8" s="67">
        <f t="shared" si="2"/>
        <v>72000</v>
      </c>
      <c r="AA8" s="68" t="s">
        <v>118</v>
      </c>
      <c r="AB8" s="60"/>
      <c r="AD8" s="60"/>
      <c r="AE8" s="60"/>
      <c r="AF8" s="70"/>
      <c r="AG8" s="65" t="s">
        <v>50</v>
      </c>
      <c r="AH8" s="74"/>
      <c r="AI8" s="67">
        <f t="shared" si="3"/>
        <v>0</v>
      </c>
      <c r="AJ8" s="68"/>
      <c r="AK8" s="69"/>
      <c r="AM8" s="60"/>
      <c r="AN8" s="60"/>
      <c r="AO8" s="70"/>
      <c r="AP8" s="96" t="s">
        <v>31</v>
      </c>
      <c r="AQ8" s="72"/>
      <c r="AR8" s="67">
        <f t="shared" si="4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/>
      <c r="O9" s="60"/>
      <c r="P9" s="70"/>
      <c r="Q9" s="71" t="s">
        <v>31</v>
      </c>
      <c r="R9" s="88"/>
      <c r="S9" s="67">
        <f t="shared" si="1"/>
        <v>0</v>
      </c>
      <c r="T9" s="68"/>
      <c r="U9" s="60"/>
      <c r="V9" s="60"/>
      <c r="W9" s="70"/>
      <c r="X9" s="71" t="s">
        <v>31</v>
      </c>
      <c r="Y9" s="88"/>
      <c r="Z9" s="67">
        <f t="shared" si="2"/>
        <v>0</v>
      </c>
      <c r="AA9" s="68"/>
      <c r="AB9" s="60"/>
      <c r="AD9" s="60"/>
      <c r="AE9" s="85"/>
      <c r="AF9" s="70"/>
      <c r="AG9" s="65" t="s">
        <v>31</v>
      </c>
      <c r="AH9" s="72"/>
      <c r="AI9" s="67">
        <f t="shared" si="3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4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8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9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77"/>
      <c r="O10" s="60"/>
      <c r="P10" s="70"/>
      <c r="Q10" s="71" t="s">
        <v>31</v>
      </c>
      <c r="R10" s="88"/>
      <c r="S10" s="67">
        <f t="shared" si="1"/>
        <v>0</v>
      </c>
      <c r="T10" s="68"/>
      <c r="U10" s="84" t="s">
        <v>16727</v>
      </c>
      <c r="V10" s="99" t="s">
        <v>538</v>
      </c>
      <c r="W10" s="70">
        <v>1</v>
      </c>
      <c r="X10" s="73" t="s">
        <v>31</v>
      </c>
      <c r="Y10" s="88">
        <v>35000</v>
      </c>
      <c r="Z10" s="67">
        <f t="shared" si="2"/>
        <v>35000</v>
      </c>
      <c r="AA10" s="68" t="s">
        <v>3442</v>
      </c>
      <c r="AB10" s="60"/>
      <c r="AD10" s="60"/>
      <c r="AE10" s="60"/>
      <c r="AF10" s="70"/>
      <c r="AG10" s="65" t="s">
        <v>31</v>
      </c>
      <c r="AH10" s="74"/>
      <c r="AI10" s="67">
        <f t="shared" si="3"/>
        <v>0</v>
      </c>
      <c r="AJ10" s="68"/>
      <c r="AK10" s="69"/>
      <c r="AM10" s="60"/>
      <c r="AN10" s="85"/>
      <c r="AO10" s="70"/>
      <c r="AP10" s="65" t="s">
        <v>31</v>
      </c>
      <c r="AQ10" s="72"/>
      <c r="AR10" s="67">
        <f t="shared" si="4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/>
      <c r="O11" s="85"/>
      <c r="P11" s="70"/>
      <c r="Q11" s="65" t="s">
        <v>31</v>
      </c>
      <c r="R11" s="72"/>
      <c r="S11" s="67">
        <f t="shared" si="1"/>
        <v>0</v>
      </c>
      <c r="T11" s="68"/>
      <c r="U11" s="60"/>
      <c r="V11" s="60"/>
      <c r="W11" s="70"/>
      <c r="X11" s="71" t="s">
        <v>31</v>
      </c>
      <c r="Y11" s="72"/>
      <c r="Z11" s="67">
        <f t="shared" si="2"/>
        <v>0</v>
      </c>
      <c r="AA11" s="68"/>
      <c r="AB11" s="60"/>
      <c r="AC11" s="60"/>
      <c r="AD11" s="60"/>
      <c r="AE11" s="75"/>
      <c r="AF11" s="70"/>
      <c r="AG11" s="73" t="s">
        <v>31</v>
      </c>
      <c r="AH11" s="76"/>
      <c r="AI11" s="67">
        <f t="shared" si="3"/>
        <v>0</v>
      </c>
      <c r="AJ11" s="68"/>
      <c r="AK11" s="69"/>
      <c r="AL11" s="60"/>
      <c r="AM11" s="60"/>
      <c r="AN11" s="85"/>
      <c r="AO11" s="70"/>
      <c r="AP11" s="65" t="s">
        <v>31</v>
      </c>
      <c r="AQ11" s="72"/>
      <c r="AR11" s="67">
        <f t="shared" si="4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9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73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85"/>
      <c r="P12" s="70"/>
      <c r="Q12" s="71" t="s">
        <v>31</v>
      </c>
      <c r="R12" s="72"/>
      <c r="S12" s="67">
        <f t="shared" si="1"/>
        <v>0</v>
      </c>
      <c r="T12" s="68"/>
      <c r="U12" s="87"/>
      <c r="V12" s="75"/>
      <c r="W12" s="70"/>
      <c r="X12" s="71" t="s">
        <v>31</v>
      </c>
      <c r="Y12" s="66"/>
      <c r="Z12" s="67">
        <f t="shared" si="2"/>
        <v>0</v>
      </c>
      <c r="AA12" s="68"/>
      <c r="AB12" s="60"/>
      <c r="AC12" s="103"/>
      <c r="AD12" s="87"/>
      <c r="AE12" s="60"/>
      <c r="AF12" s="63"/>
      <c r="AG12" s="63" t="s">
        <v>31</v>
      </c>
      <c r="AH12" s="90"/>
      <c r="AI12" s="281">
        <f t="shared" si="3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0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/>
      <c r="O13" s="60"/>
      <c r="P13" s="70"/>
      <c r="Q13" s="65" t="s">
        <v>31</v>
      </c>
      <c r="R13" s="88"/>
      <c r="S13" s="67">
        <f t="shared" si="1"/>
        <v>0</v>
      </c>
      <c r="T13" s="68"/>
      <c r="U13" s="84"/>
      <c r="V13" s="75"/>
      <c r="W13" s="70"/>
      <c r="X13" s="73" t="s">
        <v>50</v>
      </c>
      <c r="Y13" s="88"/>
      <c r="Z13" s="67">
        <f t="shared" si="2"/>
        <v>0</v>
      </c>
      <c r="AA13" s="68"/>
      <c r="AB13" s="60"/>
      <c r="AC13" s="103"/>
      <c r="AD13" s="87"/>
      <c r="AE13" s="60"/>
      <c r="AF13" s="70"/>
      <c r="AG13" s="71" t="s">
        <v>31</v>
      </c>
      <c r="AH13" s="90"/>
      <c r="AI13" s="281">
        <f t="shared" si="3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31</v>
      </c>
      <c r="R14" s="72"/>
      <c r="S14" s="67">
        <f t="shared" si="1"/>
        <v>0</v>
      </c>
      <c r="T14" s="68"/>
      <c r="U14" s="60"/>
      <c r="V14" s="60"/>
      <c r="W14" s="70"/>
      <c r="X14" s="73" t="s">
        <v>50</v>
      </c>
      <c r="Y14" s="67"/>
      <c r="Z14" s="67">
        <f t="shared" si="2"/>
        <v>0</v>
      </c>
      <c r="AA14" s="68"/>
      <c r="AB14" s="60"/>
      <c r="AC14" s="103"/>
      <c r="AD14" s="100"/>
      <c r="AE14" s="75"/>
      <c r="AF14" s="70"/>
      <c r="AG14" s="65" t="s">
        <v>69</v>
      </c>
      <c r="AH14" s="61"/>
      <c r="AI14" s="67">
        <f t="shared" si="3"/>
        <v>0</v>
      </c>
      <c r="AJ14" s="875"/>
      <c r="AK14" s="69"/>
      <c r="AM14" s="60"/>
      <c r="AN14" s="60"/>
      <c r="AO14" s="64"/>
      <c r="AP14" s="65" t="s">
        <v>31</v>
      </c>
      <c r="AQ14" s="88"/>
      <c r="AR14" s="67">
        <f t="shared" ref="AR14:AR31" si="11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7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84"/>
      <c r="V15" s="85"/>
      <c r="W15" s="124"/>
      <c r="X15" s="65" t="s">
        <v>31</v>
      </c>
      <c r="Y15" s="72"/>
      <c r="Z15" s="67">
        <f t="shared" si="2"/>
        <v>0</v>
      </c>
      <c r="AA15" s="68"/>
      <c r="AB15" s="60"/>
      <c r="AC15" s="103"/>
      <c r="AD15" s="60"/>
      <c r="AE15" s="60"/>
      <c r="AF15" s="70"/>
      <c r="AG15" s="65" t="s">
        <v>69</v>
      </c>
      <c r="AH15" s="88"/>
      <c r="AI15" s="67">
        <f t="shared" si="3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1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/>
      <c r="V16" s="60"/>
      <c r="W16" s="108"/>
      <c r="X16" s="224" t="s">
        <v>28</v>
      </c>
      <c r="Y16" s="225"/>
      <c r="Z16" s="67">
        <f t="shared" si="2"/>
        <v>0</v>
      </c>
      <c r="AA16" s="68"/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1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/>
      <c r="O17" s="246"/>
      <c r="P17" s="70"/>
      <c r="Q17" s="65" t="s">
        <v>31</v>
      </c>
      <c r="R17" s="74"/>
      <c r="S17" s="67">
        <f t="shared" si="1"/>
        <v>0</v>
      </c>
      <c r="T17" s="68"/>
      <c r="U17" s="60"/>
      <c r="V17" s="63"/>
      <c r="W17" s="70"/>
      <c r="X17" s="73" t="s">
        <v>31</v>
      </c>
      <c r="Y17" s="383"/>
      <c r="Z17" s="76">
        <f t="shared" si="2"/>
        <v>0</v>
      </c>
      <c r="AA17" s="68"/>
      <c r="AB17" s="60"/>
      <c r="AC17" s="118"/>
      <c r="AD17" s="84"/>
      <c r="AE17" s="92"/>
      <c r="AF17" s="70"/>
      <c r="AG17" s="65" t="s">
        <v>31</v>
      </c>
      <c r="AH17" s="66"/>
      <c r="AI17" s="67">
        <f t="shared" si="3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1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/>
      <c r="O18" s="60"/>
      <c r="P18" s="70"/>
      <c r="Q18" s="65" t="s">
        <v>769</v>
      </c>
      <c r="R18" s="88"/>
      <c r="S18" s="67">
        <f t="shared" si="1"/>
        <v>0</v>
      </c>
      <c r="T18" s="68"/>
      <c r="U18" s="84"/>
      <c r="V18" s="75"/>
      <c r="W18" s="64"/>
      <c r="X18" s="65" t="s">
        <v>31</v>
      </c>
      <c r="Y18" s="72"/>
      <c r="Z18" s="67">
        <f t="shared" si="2"/>
        <v>0</v>
      </c>
      <c r="AA18" s="68"/>
      <c r="AB18" s="60"/>
      <c r="AD18" s="84"/>
      <c r="AE18" s="75"/>
      <c r="AF18" s="70"/>
      <c r="AG18" s="73" t="s">
        <v>31</v>
      </c>
      <c r="AH18" s="72"/>
      <c r="AI18" s="67">
        <f t="shared" si="3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1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9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si="1"/>
        <v>0</v>
      </c>
      <c r="T19" s="68"/>
      <c r="U19" s="60"/>
      <c r="V19" s="85"/>
      <c r="W19" s="70"/>
      <c r="X19" s="65" t="s">
        <v>31</v>
      </c>
      <c r="Y19" s="72"/>
      <c r="Z19" s="67">
        <f>Y19*W19</f>
        <v>0</v>
      </c>
      <c r="AA19" s="68"/>
      <c r="AB19" s="60"/>
      <c r="AD19" s="60"/>
      <c r="AE19" s="120"/>
      <c r="AF19" s="70"/>
      <c r="AG19" s="65" t="s">
        <v>31</v>
      </c>
      <c r="AH19" s="88"/>
      <c r="AI19" s="67">
        <f t="shared" si="3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1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9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/>
      <c r="O20" s="85"/>
      <c r="P20" s="70"/>
      <c r="Q20" s="65" t="s">
        <v>31</v>
      </c>
      <c r="R20" s="72"/>
      <c r="S20" s="67">
        <f t="shared" si="1"/>
        <v>0</v>
      </c>
      <c r="T20" s="68"/>
      <c r="U20" s="102"/>
      <c r="V20" s="60"/>
      <c r="W20" s="70"/>
      <c r="X20" s="65" t="s">
        <v>69</v>
      </c>
      <c r="Y20" s="61"/>
      <c r="Z20" s="67">
        <f t="shared" si="2"/>
        <v>0</v>
      </c>
      <c r="AA20" s="68"/>
      <c r="AB20" s="69"/>
      <c r="AD20" s="60"/>
      <c r="AE20" s="75"/>
      <c r="AF20" s="122"/>
      <c r="AG20" s="65" t="s">
        <v>31</v>
      </c>
      <c r="AH20" s="88"/>
      <c r="AI20" s="67">
        <f t="shared" si="3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1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77"/>
      <c r="V21" s="60"/>
      <c r="W21" s="70"/>
      <c r="X21" s="71" t="s">
        <v>31</v>
      </c>
      <c r="Y21" s="88"/>
      <c r="Z21" s="67">
        <f t="shared" si="2"/>
        <v>0</v>
      </c>
      <c r="AA21" s="68"/>
      <c r="AB21" s="69"/>
      <c r="AD21" s="84"/>
      <c r="AE21" s="75"/>
      <c r="AF21" s="70"/>
      <c r="AG21" s="65" t="s">
        <v>31</v>
      </c>
      <c r="AH21" s="72"/>
      <c r="AI21" s="67">
        <f t="shared" si="3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1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/>
      <c r="O22" s="60"/>
      <c r="P22" s="70"/>
      <c r="Q22" s="65" t="s">
        <v>31</v>
      </c>
      <c r="R22" s="61"/>
      <c r="S22" s="67">
        <f t="shared" si="1"/>
        <v>0</v>
      </c>
      <c r="T22" s="68"/>
      <c r="U22" s="84"/>
      <c r="V22" s="246"/>
      <c r="W22" s="70"/>
      <c r="X22" s="65" t="s">
        <v>31</v>
      </c>
      <c r="Y22" s="74"/>
      <c r="Z22" s="67">
        <f>Y22*W22</f>
        <v>0</v>
      </c>
      <c r="AA22" s="68"/>
      <c r="AB22" s="69"/>
      <c r="AD22" s="102"/>
      <c r="AE22" s="75"/>
      <c r="AF22" s="70"/>
      <c r="AG22" s="65" t="s">
        <v>31</v>
      </c>
      <c r="AH22" s="61"/>
      <c r="AI22" s="67">
        <f t="shared" si="3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1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9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71" t="s">
        <v>31</v>
      </c>
      <c r="Y23" s="72"/>
      <c r="Z23" s="67">
        <f t="shared" si="2"/>
        <v>0</v>
      </c>
      <c r="AA23" s="68"/>
      <c r="AB23" s="69"/>
      <c r="AD23" s="84"/>
      <c r="AE23" s="75"/>
      <c r="AF23" s="70"/>
      <c r="AG23" s="65" t="s">
        <v>31</v>
      </c>
      <c r="AH23" s="72"/>
      <c r="AI23" s="67">
        <f t="shared" si="3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1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87"/>
      <c r="V24" s="60"/>
      <c r="W24" s="70"/>
      <c r="X24" s="65" t="s">
        <v>31</v>
      </c>
      <c r="Y24" s="88"/>
      <c r="Z24" s="67">
        <f t="shared" si="2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/>
      <c r="V25" s="189"/>
      <c r="W25" s="63"/>
      <c r="X25" s="63" t="s">
        <v>50</v>
      </c>
      <c r="Y25" s="90"/>
      <c r="Z25" s="67">
        <f t="shared" si="2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94"/>
      <c r="W26" s="70"/>
      <c r="X26" s="65" t="s">
        <v>31</v>
      </c>
      <c r="Y26" s="88"/>
      <c r="Z26" s="67">
        <f>Y26*W26</f>
        <v>0</v>
      </c>
      <c r="AA26" s="68"/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/>
      <c r="V27" s="246"/>
      <c r="W27" s="104"/>
      <c r="X27" s="105" t="s">
        <v>31</v>
      </c>
      <c r="Y27" s="383"/>
      <c r="Z27" s="67">
        <f t="shared" ref="Z27:Z53" si="12">Y27*W27</f>
        <v>0</v>
      </c>
      <c r="AA27" s="68"/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/>
      <c r="V28" s="94"/>
      <c r="W28" s="70"/>
      <c r="X28" s="65" t="s">
        <v>31</v>
      </c>
      <c r="Y28" s="88"/>
      <c r="Z28" s="67">
        <f>Y28*W28</f>
        <v>0</v>
      </c>
      <c r="AA28" s="68"/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/>
      <c r="V29" s="246"/>
      <c r="W29" s="104"/>
      <c r="X29" s="105" t="s">
        <v>31</v>
      </c>
      <c r="Y29" s="383"/>
      <c r="Z29" s="67">
        <f t="shared" ref="Z29" si="13">Y29*W29</f>
        <v>0</v>
      </c>
      <c r="AA29" s="68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77"/>
      <c r="V30" s="92"/>
      <c r="W30" s="70"/>
      <c r="X30" s="73" t="s">
        <v>31</v>
      </c>
      <c r="Y30" s="67"/>
      <c r="Z30" s="67">
        <f t="shared" si="12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4"/>
      <c r="V31" s="85"/>
      <c r="W31" s="70"/>
      <c r="X31" s="65" t="s">
        <v>31</v>
      </c>
      <c r="Y31" s="72"/>
      <c r="Z31" s="67">
        <f t="shared" si="12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"/>
        <v>0</v>
      </c>
      <c r="T32" s="68"/>
      <c r="U32" s="60"/>
      <c r="V32" s="60"/>
      <c r="W32" s="70"/>
      <c r="X32" s="65" t="s">
        <v>31</v>
      </c>
      <c r="Y32" s="74"/>
      <c r="Z32" s="67">
        <f t="shared" si="12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65" t="s">
        <v>31</v>
      </c>
      <c r="Y33" s="74"/>
      <c r="Z33" s="67">
        <f t="shared" si="12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4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100"/>
      <c r="V34" s="75"/>
      <c r="W34" s="70"/>
      <c r="X34" s="65" t="s">
        <v>31</v>
      </c>
      <c r="Y34" s="61"/>
      <c r="Z34" s="67">
        <f t="shared" si="12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4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102"/>
      <c r="V35" s="60"/>
      <c r="W35" s="70"/>
      <c r="X35" s="65" t="s">
        <v>31</v>
      </c>
      <c r="Y35" s="61"/>
      <c r="Z35" s="67">
        <f t="shared" si="12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14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84"/>
      <c r="V36" s="60"/>
      <c r="W36" s="141"/>
      <c r="X36" s="105" t="s">
        <v>31</v>
      </c>
      <c r="Y36" s="61"/>
      <c r="Z36" s="67">
        <f t="shared" si="12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14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"/>
        <v>0</v>
      </c>
      <c r="T37" s="68"/>
      <c r="U37" s="60"/>
      <c r="V37" s="60"/>
      <c r="W37" s="139"/>
      <c r="X37" s="105" t="s">
        <v>31</v>
      </c>
      <c r="Y37" s="88"/>
      <c r="Z37" s="67">
        <f t="shared" si="1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4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6"/>
      <c r="V38" s="85"/>
      <c r="W38" s="70"/>
      <c r="X38" s="71" t="s">
        <v>31</v>
      </c>
      <c r="Y38" s="88"/>
      <c r="Z38" s="67">
        <f t="shared" si="12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4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5"/>
      <c r="W39" s="107"/>
      <c r="X39" s="71" t="s">
        <v>77</v>
      </c>
      <c r="Y39" s="72"/>
      <c r="Z39" s="67">
        <f t="shared" si="12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4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96" t="s">
        <v>31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4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63"/>
      <c r="X41" s="63" t="s">
        <v>31</v>
      </c>
      <c r="Y41" s="90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4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4"/>
      <c r="V42" s="120"/>
      <c r="W42" s="70"/>
      <c r="X42" s="71" t="s">
        <v>31</v>
      </c>
      <c r="Y42" s="72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4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3"/>
      <c r="W43" s="70"/>
      <c r="X43" s="65" t="s">
        <v>31</v>
      </c>
      <c r="Y43" s="74"/>
      <c r="Z43" s="67">
        <f t="shared" si="12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4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63"/>
      <c r="X44" s="63" t="s">
        <v>31</v>
      </c>
      <c r="Y44" s="72"/>
      <c r="Z44" s="67">
        <f t="shared" si="12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4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77"/>
      <c r="W45" s="63"/>
      <c r="X45" s="65" t="s">
        <v>31</v>
      </c>
      <c r="Y45" s="90"/>
      <c r="Z45" s="76">
        <f t="shared" si="12"/>
        <v>0</v>
      </c>
      <c r="AA45" s="68"/>
      <c r="AB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14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120"/>
      <c r="W46" s="70"/>
      <c r="X46" s="73" t="s">
        <v>31</v>
      </c>
      <c r="Y46" s="66"/>
      <c r="Z46" s="67">
        <f t="shared" si="12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4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95"/>
      <c r="X47" s="96" t="s">
        <v>31</v>
      </c>
      <c r="Y47" s="97"/>
      <c r="Z47" s="67">
        <f t="shared" si="1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4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3" t="s">
        <v>77</v>
      </c>
      <c r="Y48" s="66"/>
      <c r="Z48" s="67">
        <f t="shared" si="1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4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73" t="s">
        <v>77</v>
      </c>
      <c r="Y49" s="66"/>
      <c r="Z49" s="67">
        <f t="shared" si="1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4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3" t="s">
        <v>31</v>
      </c>
      <c r="Y50" s="88"/>
      <c r="Z50" s="67">
        <f t="shared" si="1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60"/>
      <c r="V51" s="60"/>
      <c r="W51" s="70"/>
      <c r="X51" s="71" t="s">
        <v>31</v>
      </c>
      <c r="Y51" s="90"/>
      <c r="Z51" s="67">
        <f t="shared" si="12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50</v>
      </c>
      <c r="Y52" s="88"/>
      <c r="Z52" s="67">
        <f t="shared" si="12"/>
        <v>0</v>
      </c>
      <c r="AA52" s="68"/>
      <c r="AB52" s="88"/>
      <c r="AC52" s="118"/>
      <c r="AD52" s="145"/>
      <c r="AE52" s="145"/>
      <c r="AF52" s="118"/>
      <c r="AG52" s="118"/>
      <c r="AH52" s="118"/>
      <c r="AI52" s="118"/>
      <c r="AJ52" s="118"/>
      <c r="AK52" s="151"/>
      <c r="AL52" s="873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60"/>
      <c r="V53" s="60"/>
      <c r="W53" s="70"/>
      <c r="X53" s="65" t="s">
        <v>31</v>
      </c>
      <c r="Y53" s="66"/>
      <c r="Z53" s="67">
        <f t="shared" si="12"/>
        <v>0</v>
      </c>
      <c r="AA53" s="68"/>
      <c r="AB53" s="60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 s="873"/>
      <c r="X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4</v>
      </c>
      <c r="J60" s="83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5"/>
        <v>95000</v>
      </c>
      <c r="I71" s="70"/>
      <c r="J71" s="173" t="s">
        <v>120</v>
      </c>
      <c r="K71" s="62">
        <f t="shared" ref="K71:K135" si="1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5"/>
        <v>3600000</v>
      </c>
      <c r="I72" s="70">
        <v>2</v>
      </c>
      <c r="J72" s="83" t="s">
        <v>28</v>
      </c>
      <c r="K72" s="62">
        <f t="shared" si="1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5"/>
        <v>2749600</v>
      </c>
      <c r="I73" s="70">
        <v>12</v>
      </c>
      <c r="J73" s="83" t="s">
        <v>28</v>
      </c>
      <c r="K73" s="62">
        <f t="shared" si="1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5"/>
        <v>100000</v>
      </c>
      <c r="I74" s="70">
        <v>40</v>
      </c>
      <c r="J74" s="83" t="s">
        <v>28</v>
      </c>
      <c r="K74" s="62">
        <f t="shared" si="1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5"/>
        <v>170000</v>
      </c>
      <c r="I75" s="70"/>
      <c r="J75" s="83" t="s">
        <v>28</v>
      </c>
      <c r="K75" s="62">
        <f t="shared" si="1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5"/>
        <v>260000</v>
      </c>
      <c r="I76" s="70">
        <v>1</v>
      </c>
      <c r="J76" s="83" t="s">
        <v>28</v>
      </c>
      <c r="K76" s="62">
        <f t="shared" si="1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5"/>
        <v>200000</v>
      </c>
      <c r="I77" s="70">
        <v>0</v>
      </c>
      <c r="J77" s="83" t="s">
        <v>28</v>
      </c>
      <c r="K77" s="62">
        <f t="shared" si="1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5"/>
        <v>250000</v>
      </c>
      <c r="I78" s="70">
        <v>0</v>
      </c>
      <c r="J78" s="83" t="s">
        <v>28</v>
      </c>
      <c r="K78" s="62">
        <f t="shared" si="16"/>
        <v>0</v>
      </c>
      <c r="L78" s="62"/>
      <c r="M78" s="62"/>
      <c r="N78" s="183"/>
      <c r="O78" s="182"/>
      <c r="P78" s="148"/>
      <c r="Q78" s="159"/>
      <c r="R78" s="149"/>
      <c r="S78" s="149"/>
      <c r="T78" s="873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5"/>
        <v>270000</v>
      </c>
      <c r="I79" s="70"/>
      <c r="J79" s="173" t="s">
        <v>120</v>
      </c>
      <c r="K79" s="62">
        <f t="shared" si="16"/>
        <v>0</v>
      </c>
      <c r="L79" s="62"/>
      <c r="M79" s="62"/>
      <c r="N79" s="183"/>
      <c r="O79" s="182"/>
      <c r="P79" s="148"/>
      <c r="Q79" s="159"/>
      <c r="R79" s="149"/>
      <c r="S79" s="149"/>
      <c r="T79" s="873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16"/>
        <v>862500</v>
      </c>
      <c r="L80" s="62"/>
      <c r="M80" s="62"/>
      <c r="N80" s="183"/>
      <c r="O80" s="182"/>
      <c r="P80" s="148"/>
      <c r="Q80" s="159"/>
      <c r="R80" s="149"/>
      <c r="S80" s="149"/>
      <c r="T80" s="873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5"/>
        <v>2400000</v>
      </c>
      <c r="I81" s="70">
        <v>0</v>
      </c>
      <c r="J81" s="83" t="s">
        <v>28</v>
      </c>
      <c r="K81" s="62">
        <f t="shared" si="16"/>
        <v>0</v>
      </c>
      <c r="L81" s="62"/>
      <c r="M81" s="62"/>
      <c r="N81" s="183"/>
      <c r="O81" s="182"/>
      <c r="P81" s="148"/>
      <c r="Q81" s="159"/>
      <c r="R81" s="149"/>
      <c r="S81" s="149"/>
      <c r="T81" s="873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5"/>
        <v>320000</v>
      </c>
      <c r="I82" s="70">
        <v>16</v>
      </c>
      <c r="J82" s="83" t="s">
        <v>28</v>
      </c>
      <c r="K82" s="62">
        <f t="shared" si="16"/>
        <v>160000</v>
      </c>
      <c r="L82" s="62"/>
      <c r="M82" s="62"/>
      <c r="N82" s="183"/>
      <c r="O82" s="182"/>
      <c r="P82" s="148"/>
      <c r="Q82" s="159"/>
      <c r="R82" s="149"/>
      <c r="S82" s="149"/>
      <c r="T82" s="873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5"/>
        <v>6061000</v>
      </c>
      <c r="I83" s="70">
        <v>5</v>
      </c>
      <c r="J83" s="83" t="s">
        <v>50</v>
      </c>
      <c r="K83" s="62">
        <f t="shared" si="16"/>
        <v>145000</v>
      </c>
      <c r="L83" s="62"/>
      <c r="M83" s="62"/>
      <c r="N83" s="183"/>
      <c r="O83" s="182"/>
      <c r="P83" s="148"/>
      <c r="Q83" s="159"/>
      <c r="R83" s="149"/>
      <c r="S83" s="149"/>
      <c r="T83" s="873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17218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16"/>
        <v>5890000</v>
      </c>
      <c r="L84" s="62"/>
      <c r="M84" s="62"/>
      <c r="N84" s="183"/>
      <c r="O84" s="182"/>
      <c r="P84" s="148"/>
      <c r="Q84" s="159"/>
      <c r="R84" s="149"/>
      <c r="S84" s="149"/>
      <c r="T84" s="873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5"/>
        <v>6897000</v>
      </c>
      <c r="I85" s="70">
        <v>20</v>
      </c>
      <c r="J85" s="187" t="s">
        <v>284</v>
      </c>
      <c r="K85" s="62">
        <f t="shared" si="16"/>
        <v>660000</v>
      </c>
      <c r="L85" s="62"/>
      <c r="M85" s="62"/>
      <c r="N85" s="183"/>
      <c r="O85" s="182"/>
      <c r="P85" s="148"/>
      <c r="Q85" s="159"/>
      <c r="R85" s="149"/>
      <c r="S85" s="149"/>
      <c r="T85" s="873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5"/>
        <v>1402500</v>
      </c>
      <c r="I86" s="78">
        <v>8</v>
      </c>
      <c r="J86" s="83" t="s">
        <v>28</v>
      </c>
      <c r="K86" s="62">
        <f t="shared" si="16"/>
        <v>748000</v>
      </c>
      <c r="L86" s="62"/>
      <c r="M86" s="62"/>
      <c r="N86" s="183"/>
      <c r="O86" s="182"/>
      <c r="P86" s="148"/>
      <c r="Q86" s="159"/>
      <c r="R86" s="149"/>
      <c r="S86" s="149"/>
      <c r="T86" s="873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5"/>
        <v>1665000</v>
      </c>
      <c r="I87" s="70">
        <v>2</v>
      </c>
      <c r="J87" s="83" t="s">
        <v>28</v>
      </c>
      <c r="K87" s="62">
        <f t="shared" si="16"/>
        <v>370000</v>
      </c>
      <c r="L87" s="62"/>
      <c r="M87" s="62"/>
      <c r="N87" s="183"/>
      <c r="O87" s="182"/>
      <c r="P87" s="148"/>
      <c r="Q87" s="159"/>
      <c r="R87" s="149"/>
      <c r="S87" s="149"/>
      <c r="T87" s="873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5"/>
        <v>1261000</v>
      </c>
      <c r="I88" s="70">
        <v>10</v>
      </c>
      <c r="J88" s="83" t="s">
        <v>28</v>
      </c>
      <c r="K88" s="62">
        <f t="shared" si="16"/>
        <v>970000</v>
      </c>
      <c r="L88" s="62"/>
      <c r="M88" s="62"/>
      <c r="S88" s="159"/>
      <c r="T88" s="873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5"/>
        <v>632000</v>
      </c>
      <c r="I89" s="70">
        <v>3</v>
      </c>
      <c r="J89" s="83" t="s">
        <v>28</v>
      </c>
      <c r="K89" s="62">
        <f t="shared" si="16"/>
        <v>237000</v>
      </c>
      <c r="L89" s="62"/>
      <c r="M89" s="62"/>
      <c r="N89" s="183"/>
      <c r="O89" s="158"/>
      <c r="P89" s="148"/>
      <c r="Q89" s="159"/>
      <c r="R89" s="149"/>
      <c r="S89" s="149"/>
      <c r="T89" s="873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16"/>
        <v>4035900</v>
      </c>
      <c r="L90" s="62"/>
      <c r="M90" s="62"/>
      <c r="N90" s="183"/>
      <c r="O90" s="182"/>
      <c r="P90" s="148"/>
      <c r="Q90" s="159"/>
      <c r="R90" s="149"/>
      <c r="S90" s="149"/>
      <c r="T90" s="873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5"/>
        <v>7942000</v>
      </c>
      <c r="I91" s="70">
        <v>80</v>
      </c>
      <c r="J91" s="187" t="s">
        <v>284</v>
      </c>
      <c r="K91" s="62">
        <f t="shared" si="1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5"/>
        <v>1200000</v>
      </c>
      <c r="I92" s="70"/>
      <c r="J92" s="187" t="s">
        <v>31</v>
      </c>
      <c r="K92" s="62">
        <f t="shared" si="16"/>
        <v>0</v>
      </c>
      <c r="L92" s="62"/>
      <c r="M92" s="62"/>
      <c r="N92" s="183"/>
      <c r="O92" s="182"/>
      <c r="P92" s="148"/>
      <c r="Q92" s="159"/>
      <c r="R92" s="149"/>
      <c r="S92" s="149"/>
      <c r="T92" s="873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5"/>
        <v>20000</v>
      </c>
      <c r="I93" s="70">
        <v>0</v>
      </c>
      <c r="J93" s="83" t="s">
        <v>28</v>
      </c>
      <c r="K93" s="62">
        <f t="shared" si="16"/>
        <v>0</v>
      </c>
      <c r="L93" s="62"/>
      <c r="M93" s="62"/>
      <c r="N93" s="183"/>
      <c r="O93" s="182"/>
      <c r="P93" s="148"/>
      <c r="Q93" s="159"/>
      <c r="R93" s="149"/>
      <c r="S93" s="149"/>
      <c r="T93" s="873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5"/>
        <v>192000</v>
      </c>
      <c r="I94" s="194"/>
      <c r="J94" s="83" t="s">
        <v>28</v>
      </c>
      <c r="K94" s="62">
        <f t="shared" si="16"/>
        <v>0</v>
      </c>
      <c r="L94" s="62"/>
      <c r="M94" s="62"/>
      <c r="N94" s="183"/>
      <c r="O94" s="182"/>
      <c r="P94" s="148"/>
      <c r="Q94" s="159"/>
      <c r="R94" s="161"/>
      <c r="S94" s="157"/>
      <c r="T94" s="873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5"/>
        <v>280000</v>
      </c>
      <c r="I95" s="70">
        <v>1</v>
      </c>
      <c r="J95" s="83" t="s">
        <v>28</v>
      </c>
      <c r="K95" s="62">
        <f t="shared" si="16"/>
        <v>140000</v>
      </c>
      <c r="L95" s="62"/>
      <c r="M95" s="62"/>
      <c r="N95" s="183"/>
      <c r="O95" s="182"/>
      <c r="P95" s="148"/>
      <c r="Q95" s="159"/>
      <c r="R95" s="161"/>
      <c r="S95" s="157"/>
      <c r="T95" s="873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5"/>
        <v>690000</v>
      </c>
      <c r="I96" s="70">
        <v>1</v>
      </c>
      <c r="J96" s="83" t="s">
        <v>28</v>
      </c>
      <c r="K96" s="62">
        <f t="shared" si="16"/>
        <v>690000</v>
      </c>
      <c r="L96" s="62"/>
      <c r="M96" s="62"/>
      <c r="N96" s="183"/>
      <c r="O96" s="182"/>
      <c r="P96" s="148"/>
      <c r="Q96" s="159"/>
      <c r="R96" s="149"/>
      <c r="S96" s="149"/>
      <c r="T96" s="873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5"/>
        <v>520000</v>
      </c>
      <c r="I97" s="70">
        <v>0</v>
      </c>
      <c r="J97" s="83" t="s">
        <v>28</v>
      </c>
      <c r="K97" s="62">
        <f t="shared" si="1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5"/>
        <v>460000</v>
      </c>
      <c r="I98" s="70">
        <v>6</v>
      </c>
      <c r="J98" s="83" t="s">
        <v>28</v>
      </c>
      <c r="K98" s="62">
        <f t="shared" si="1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5"/>
        <v>380000</v>
      </c>
      <c r="I99" s="70">
        <v>1</v>
      </c>
      <c r="J99" s="83" t="s">
        <v>28</v>
      </c>
      <c r="K99" s="62">
        <f t="shared" si="16"/>
        <v>190000</v>
      </c>
      <c r="L99" s="62"/>
      <c r="M99" s="62"/>
      <c r="N99" s="183"/>
      <c r="O99" s="182"/>
      <c r="P99" s="148"/>
      <c r="Q99" s="159"/>
      <c r="R99" s="161"/>
      <c r="S99" s="157"/>
      <c r="T99" s="873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5"/>
        <v>390000</v>
      </c>
      <c r="I100" s="70">
        <v>2</v>
      </c>
      <c r="J100" s="83" t="s">
        <v>28</v>
      </c>
      <c r="K100" s="62">
        <f t="shared" si="1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5"/>
        <v>210000</v>
      </c>
      <c r="I101" s="70">
        <v>3</v>
      </c>
      <c r="J101" s="83" t="s">
        <v>28</v>
      </c>
      <c r="K101" s="62">
        <f t="shared" si="1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5"/>
        <v>450000</v>
      </c>
      <c r="I102" s="70">
        <v>1</v>
      </c>
      <c r="J102" s="83" t="s">
        <v>28</v>
      </c>
      <c r="K102" s="62">
        <f t="shared" si="1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5"/>
        <v>1110000</v>
      </c>
      <c r="I103" s="70">
        <v>4</v>
      </c>
      <c r="J103" s="83" t="s">
        <v>28</v>
      </c>
      <c r="K103" s="62">
        <f t="shared" si="1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5"/>
        <v>110000</v>
      </c>
      <c r="I104" s="70"/>
      <c r="J104" s="83" t="s">
        <v>28</v>
      </c>
      <c r="K104" s="62">
        <f t="shared" si="16"/>
        <v>0</v>
      </c>
      <c r="L104" s="62"/>
      <c r="M104" s="62"/>
      <c r="N104" s="183"/>
      <c r="O104" s="166"/>
      <c r="P104" s="148"/>
      <c r="Q104" s="159"/>
      <c r="R104" s="151"/>
      <c r="S104" s="151"/>
      <c r="T104" s="873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5"/>
        <v>180000</v>
      </c>
      <c r="I105" s="70"/>
      <c r="J105" s="83" t="s">
        <v>28</v>
      </c>
      <c r="K105" s="62">
        <f t="shared" si="1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5"/>
        <v>2050000</v>
      </c>
      <c r="I106" s="70"/>
      <c r="J106" s="83" t="s">
        <v>28</v>
      </c>
      <c r="K106" s="62">
        <f t="shared" si="1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5"/>
        <v>690000</v>
      </c>
      <c r="I108" s="70">
        <v>1</v>
      </c>
      <c r="J108" s="83" t="s">
        <v>28</v>
      </c>
      <c r="K108" s="62">
        <f t="shared" si="1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73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5"/>
        <v>1960000</v>
      </c>
      <c r="I109" s="70">
        <v>0</v>
      </c>
      <c r="J109" s="83" t="s">
        <v>28</v>
      </c>
      <c r="K109" s="62">
        <f t="shared" si="1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5"/>
        <v>680000</v>
      </c>
      <c r="I110" s="70"/>
      <c r="J110" s="83" t="s">
        <v>28</v>
      </c>
      <c r="K110" s="62">
        <f t="shared" si="1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5"/>
        <v>200000</v>
      </c>
      <c r="I111" s="70">
        <v>20</v>
      </c>
      <c r="J111" s="83" t="s">
        <v>28</v>
      </c>
      <c r="K111" s="62">
        <f t="shared" si="1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5"/>
        <v>1000000</v>
      </c>
      <c r="I112" s="70">
        <v>0</v>
      </c>
      <c r="J112" s="142" t="s">
        <v>120</v>
      </c>
      <c r="K112" s="62">
        <f t="shared" si="16"/>
        <v>0</v>
      </c>
      <c r="L112" s="62"/>
      <c r="M112" s="62"/>
      <c r="N112" s="183"/>
      <c r="O112" s="182"/>
      <c r="P112" s="148"/>
      <c r="Q112" s="159"/>
      <c r="R112" s="149"/>
      <c r="S112" s="149"/>
      <c r="T112" s="873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5"/>
        <v>1700000</v>
      </c>
      <c r="I113" s="70">
        <v>2</v>
      </c>
      <c r="J113" s="142" t="s">
        <v>120</v>
      </c>
      <c r="K113" s="62">
        <f t="shared" si="1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5"/>
        <v>1230000</v>
      </c>
      <c r="I114" s="70">
        <v>0</v>
      </c>
      <c r="J114" s="173" t="s">
        <v>120</v>
      </c>
      <c r="K114" s="62">
        <f t="shared" si="16"/>
        <v>0</v>
      </c>
      <c r="L114" s="62"/>
      <c r="M114" s="62"/>
      <c r="N114" s="183"/>
      <c r="O114" s="203"/>
      <c r="P114" s="177"/>
      <c r="Q114" s="178"/>
      <c r="R114" s="149"/>
      <c r="S114" s="149"/>
      <c r="T114" s="873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5"/>
        <v>1575000</v>
      </c>
      <c r="I117" s="70">
        <v>27</v>
      </c>
      <c r="J117" s="83" t="s">
        <v>28</v>
      </c>
      <c r="K117" s="62">
        <f t="shared" si="1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5"/>
        <v>380000</v>
      </c>
      <c r="I118" s="70">
        <v>0</v>
      </c>
      <c r="J118" s="83" t="s">
        <v>28</v>
      </c>
      <c r="K118" s="62">
        <f t="shared" si="16"/>
        <v>0</v>
      </c>
      <c r="L118" s="62"/>
      <c r="M118" s="62"/>
      <c r="N118" s="183"/>
      <c r="O118" s="158"/>
      <c r="P118" s="148"/>
      <c r="Q118" s="159"/>
      <c r="R118" s="149"/>
      <c r="S118" s="149"/>
      <c r="T118" s="873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5"/>
        <v>562500</v>
      </c>
      <c r="I119" s="70">
        <v>3</v>
      </c>
      <c r="J119" s="83" t="s">
        <v>28</v>
      </c>
      <c r="K119" s="62">
        <f t="shared" si="1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5"/>
        <v>650000</v>
      </c>
      <c r="I120" s="70">
        <v>5</v>
      </c>
      <c r="J120" s="83" t="s">
        <v>28</v>
      </c>
      <c r="K120" s="62">
        <f t="shared" si="1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5"/>
        <v>900000</v>
      </c>
      <c r="I121" s="70">
        <v>4</v>
      </c>
      <c r="J121" s="83" t="s">
        <v>28</v>
      </c>
      <c r="K121" s="62">
        <f t="shared" si="1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5"/>
        <v>570000</v>
      </c>
      <c r="I122" s="70">
        <v>7</v>
      </c>
      <c r="J122" s="83" t="s">
        <v>28</v>
      </c>
      <c r="K122" s="62">
        <f t="shared" si="1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5"/>
        <v>40000</v>
      </c>
      <c r="I123" s="70">
        <v>0</v>
      </c>
      <c r="J123" s="83" t="s">
        <v>28</v>
      </c>
      <c r="K123" s="62">
        <f t="shared" si="1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5"/>
        <v>120000</v>
      </c>
      <c r="I124" s="70">
        <v>0</v>
      </c>
      <c r="J124" s="83" t="s">
        <v>28</v>
      </c>
      <c r="K124" s="62">
        <f t="shared" si="1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5"/>
        <v>175000</v>
      </c>
      <c r="I126" s="70">
        <v>0</v>
      </c>
      <c r="J126" s="83" t="s">
        <v>28</v>
      </c>
      <c r="K126" s="62">
        <f t="shared" si="1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5"/>
        <v>67500</v>
      </c>
      <c r="I127" s="70">
        <v>0</v>
      </c>
      <c r="J127" s="83" t="s">
        <v>28</v>
      </c>
      <c r="K127" s="62">
        <f t="shared" si="1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5"/>
        <v>869500</v>
      </c>
      <c r="I128" s="70"/>
      <c r="J128" s="83" t="s">
        <v>28</v>
      </c>
      <c r="K128" s="62">
        <f t="shared" si="1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5"/>
        <v>928000</v>
      </c>
      <c r="I129" s="70">
        <v>16</v>
      </c>
      <c r="J129" s="83" t="s">
        <v>28</v>
      </c>
      <c r="K129" s="62">
        <f t="shared" si="16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5"/>
        <v>270000</v>
      </c>
      <c r="I130" s="184">
        <v>0</v>
      </c>
      <c r="J130" s="83" t="s">
        <v>28</v>
      </c>
      <c r="K130" s="62">
        <f t="shared" si="1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5"/>
        <v>390000</v>
      </c>
      <c r="I131" s="70"/>
      <c r="J131" s="83" t="s">
        <v>28</v>
      </c>
      <c r="K131" s="62">
        <f t="shared" si="1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5"/>
        <v>370000</v>
      </c>
      <c r="I132" s="70">
        <v>1</v>
      </c>
      <c r="J132" s="83" t="s">
        <v>28</v>
      </c>
      <c r="K132" s="62">
        <f t="shared" si="1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5"/>
        <v>470000</v>
      </c>
      <c r="I133" s="70">
        <v>1</v>
      </c>
      <c r="J133" s="83" t="s">
        <v>28</v>
      </c>
      <c r="K133" s="62">
        <f t="shared" si="1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5"/>
        <v>1200000</v>
      </c>
      <c r="I134" s="70">
        <v>1</v>
      </c>
      <c r="J134" s="83" t="s">
        <v>28</v>
      </c>
      <c r="K134" s="62">
        <f t="shared" si="1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7">D135*G135</f>
        <v>250000</v>
      </c>
      <c r="I135" s="70">
        <v>0</v>
      </c>
      <c r="J135" s="83" t="s">
        <v>28</v>
      </c>
      <c r="K135" s="62">
        <f t="shared" si="1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7"/>
        <v>100000</v>
      </c>
      <c r="I136" s="70">
        <v>1</v>
      </c>
      <c r="J136" s="83" t="s">
        <v>28</v>
      </c>
      <c r="K136" s="62">
        <f t="shared" ref="K136:K199" si="1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7"/>
        <v>100000</v>
      </c>
      <c r="I137" s="70">
        <v>6</v>
      </c>
      <c r="J137" s="83" t="s">
        <v>28</v>
      </c>
      <c r="K137" s="62">
        <f t="shared" si="1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7"/>
        <v>424000</v>
      </c>
      <c r="I138" s="70">
        <v>0</v>
      </c>
      <c r="J138" s="83" t="s">
        <v>31</v>
      </c>
      <c r="K138" s="62">
        <f t="shared" si="1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7"/>
        <v>456000</v>
      </c>
      <c r="I139" s="70">
        <v>0</v>
      </c>
      <c r="J139" s="83" t="s">
        <v>28</v>
      </c>
      <c r="K139" s="62">
        <f t="shared" si="1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7"/>
        <v>780000</v>
      </c>
      <c r="I140" s="70">
        <v>4</v>
      </c>
      <c r="J140" s="83" t="s">
        <v>28</v>
      </c>
      <c r="K140" s="62">
        <f t="shared" si="1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7"/>
        <v>470000</v>
      </c>
      <c r="I141" s="70">
        <v>0</v>
      </c>
      <c r="J141" s="83" t="s">
        <v>28</v>
      </c>
      <c r="K141" s="62">
        <f t="shared" si="1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7"/>
        <v>1920000</v>
      </c>
      <c r="I142" s="70">
        <v>10</v>
      </c>
      <c r="J142" s="83" t="s">
        <v>28</v>
      </c>
      <c r="K142" s="62">
        <f t="shared" si="1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7"/>
        <v>2240000</v>
      </c>
      <c r="I143" s="70">
        <v>10</v>
      </c>
      <c r="J143" s="83" t="s">
        <v>28</v>
      </c>
      <c r="K143" s="62">
        <f t="shared" si="1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7"/>
        <v>2560000</v>
      </c>
      <c r="I144" s="70">
        <v>3</v>
      </c>
      <c r="J144" s="83" t="s">
        <v>28</v>
      </c>
      <c r="K144" s="62">
        <f t="shared" si="1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7"/>
        <v>2050000</v>
      </c>
      <c r="I145" s="70">
        <v>2</v>
      </c>
      <c r="J145" s="83" t="s">
        <v>28</v>
      </c>
      <c r="K145" s="62">
        <f t="shared" si="1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7"/>
        <v>2362500</v>
      </c>
      <c r="I146" s="70">
        <v>2</v>
      </c>
      <c r="J146" s="83" t="s">
        <v>31</v>
      </c>
      <c r="K146" s="62">
        <f t="shared" si="18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7"/>
        <v>110000</v>
      </c>
      <c r="I147" s="70"/>
      <c r="J147" s="83" t="s">
        <v>31</v>
      </c>
      <c r="K147" s="62">
        <f t="shared" si="1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7"/>
        <v>3310484</v>
      </c>
      <c r="I148" s="70"/>
      <c r="J148" s="83" t="s">
        <v>31</v>
      </c>
      <c r="K148" s="62">
        <f t="shared" si="1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7"/>
        <v>5328474</v>
      </c>
      <c r="I149" s="70">
        <v>0</v>
      </c>
      <c r="J149" s="83" t="s">
        <v>31</v>
      </c>
      <c r="K149" s="62">
        <f t="shared" si="1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7"/>
        <v>24600000</v>
      </c>
      <c r="I151" s="70"/>
      <c r="J151" s="83" t="s">
        <v>28</v>
      </c>
      <c r="K151" s="62">
        <f t="shared" si="1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7"/>
        <v>10200000</v>
      </c>
      <c r="I152" s="70">
        <v>0</v>
      </c>
      <c r="J152" s="83" t="s">
        <v>31</v>
      </c>
      <c r="K152" s="62">
        <f t="shared" si="1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7"/>
        <v>1650000</v>
      </c>
      <c r="I153" s="70">
        <v>0</v>
      </c>
      <c r="J153" s="83" t="s">
        <v>31</v>
      </c>
      <c r="K153" s="62">
        <f t="shared" si="1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7"/>
        <v>6125000</v>
      </c>
      <c r="I154" s="70">
        <v>0</v>
      </c>
      <c r="J154" s="83" t="s">
        <v>31</v>
      </c>
      <c r="K154" s="62">
        <f t="shared" si="1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7"/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7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7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7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7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62"/>
      <c r="O159" s="166"/>
      <c r="P159" s="148"/>
      <c r="Q159" s="159"/>
      <c r="R159" s="149"/>
      <c r="S159" s="161"/>
      <c r="T159" s="873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7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7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7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7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7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96"/>
      <c r="O164" s="197"/>
      <c r="P164" s="148"/>
      <c r="Q164" s="159"/>
      <c r="R164" s="149"/>
      <c r="S164" s="149"/>
      <c r="T164" s="873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7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6"/>
      <c r="O165" s="197"/>
      <c r="P165" s="148"/>
      <c r="Q165" s="159"/>
      <c r="R165" s="149"/>
      <c r="S165" s="157"/>
      <c r="T165" s="873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7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83"/>
      <c r="O166" s="197"/>
      <c r="P166" s="148"/>
      <c r="Q166" s="159"/>
      <c r="R166" s="149"/>
      <c r="S166" s="149"/>
      <c r="T166" s="873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7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73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7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7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3"/>
      <c r="O169" s="197"/>
      <c r="P169" s="148"/>
      <c r="Q169" s="159"/>
      <c r="R169" s="149"/>
      <c r="S169" s="149"/>
      <c r="T169" s="87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7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7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7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7"/>
        <v>490000</v>
      </c>
      <c r="I173" s="60"/>
      <c r="J173" s="60" t="s">
        <v>28</v>
      </c>
      <c r="K173" s="62">
        <f t="shared" si="1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7"/>
        <v>2490000</v>
      </c>
      <c r="I174" s="60"/>
      <c r="J174" s="60" t="s">
        <v>28</v>
      </c>
      <c r="K174" s="62">
        <f t="shared" si="1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7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7"/>
        <v>1300000</v>
      </c>
      <c r="I176" s="60"/>
      <c r="J176" s="60" t="s">
        <v>28</v>
      </c>
      <c r="K176" s="62">
        <f t="shared" si="1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7"/>
        <v>1800000</v>
      </c>
      <c r="I177" s="60"/>
      <c r="J177" s="60" t="s">
        <v>31</v>
      </c>
      <c r="K177" s="62">
        <f t="shared" si="1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7"/>
        <v>2000000</v>
      </c>
      <c r="I178" s="60"/>
      <c r="J178" s="60" t="s">
        <v>31</v>
      </c>
      <c r="K178" s="62">
        <f t="shared" si="1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7"/>
        <v>150000</v>
      </c>
      <c r="I179" s="60">
        <v>0</v>
      </c>
      <c r="J179" s="60" t="s">
        <v>31</v>
      </c>
      <c r="K179" s="62">
        <f t="shared" si="18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7"/>
        <v>1150000</v>
      </c>
      <c r="I180" s="60">
        <v>0</v>
      </c>
      <c r="J180" s="60" t="s">
        <v>31</v>
      </c>
      <c r="K180" s="62">
        <f t="shared" si="18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7"/>
        <v>8000000</v>
      </c>
      <c r="I181" s="60">
        <v>0</v>
      </c>
      <c r="J181" s="60" t="s">
        <v>31</v>
      </c>
      <c r="K181" s="62">
        <f t="shared" si="18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7"/>
        <v>41500000</v>
      </c>
      <c r="I182" s="60">
        <v>0</v>
      </c>
      <c r="J182" s="60" t="s">
        <v>31</v>
      </c>
      <c r="K182" s="62">
        <f t="shared" si="18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7"/>
        <v>4640000</v>
      </c>
      <c r="I183" s="60">
        <v>1</v>
      </c>
      <c r="J183" s="60" t="s">
        <v>31</v>
      </c>
      <c r="K183" s="62">
        <f t="shared" si="18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7"/>
        <v>1000000</v>
      </c>
      <c r="I184" s="60"/>
      <c r="J184" s="60"/>
      <c r="K184" s="62">
        <f t="shared" si="18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7"/>
        <v>1679800</v>
      </c>
      <c r="I185" s="60">
        <v>0</v>
      </c>
      <c r="J185" s="60" t="s">
        <v>120</v>
      </c>
      <c r="K185" s="62">
        <f t="shared" si="18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7"/>
        <v>970880</v>
      </c>
      <c r="I186" s="60">
        <v>8</v>
      </c>
      <c r="J186" s="60" t="s">
        <v>28</v>
      </c>
      <c r="K186" s="62">
        <f t="shared" si="18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7"/>
        <v>1721536</v>
      </c>
      <c r="I187" s="60">
        <v>1</v>
      </c>
      <c r="J187" s="60" t="s">
        <v>28</v>
      </c>
      <c r="K187" s="62">
        <f t="shared" si="18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7"/>
        <v>1226328</v>
      </c>
      <c r="I188" s="60">
        <v>1</v>
      </c>
      <c r="J188" s="60" t="s">
        <v>28</v>
      </c>
      <c r="K188" s="62">
        <f t="shared" si="18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8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1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19">D191*G191</f>
        <v>680000</v>
      </c>
      <c r="I191" s="60"/>
      <c r="J191" s="60"/>
      <c r="K191" s="62">
        <f t="shared" si="1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19"/>
        <v>660000</v>
      </c>
      <c r="I192" s="60"/>
      <c r="J192" s="60"/>
      <c r="K192" s="62">
        <f t="shared" si="1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19"/>
        <v>7200000</v>
      </c>
      <c r="I193" s="60">
        <v>5</v>
      </c>
      <c r="J193" s="60" t="s">
        <v>28</v>
      </c>
      <c r="K193" s="62">
        <f t="shared" si="1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19"/>
        <v>875000</v>
      </c>
      <c r="I194" s="60">
        <v>1</v>
      </c>
      <c r="J194" s="60" t="s">
        <v>28</v>
      </c>
      <c r="K194" s="62">
        <f t="shared" si="1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19"/>
        <v>2600000</v>
      </c>
      <c r="I195" s="60">
        <v>4</v>
      </c>
      <c r="J195" s="60" t="s">
        <v>28</v>
      </c>
      <c r="K195" s="62">
        <f t="shared" si="1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19"/>
        <v>1702600</v>
      </c>
      <c r="I196" s="60">
        <v>0</v>
      </c>
      <c r="J196" s="60" t="s">
        <v>28</v>
      </c>
      <c r="K196" s="62">
        <f t="shared" si="1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19"/>
        <v>6790624</v>
      </c>
      <c r="I197" s="60">
        <v>0</v>
      </c>
      <c r="J197" s="60" t="s">
        <v>28</v>
      </c>
      <c r="K197" s="62">
        <f t="shared" si="1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19"/>
        <v>7237144</v>
      </c>
      <c r="I198" s="60">
        <v>0</v>
      </c>
      <c r="J198" s="60" t="s">
        <v>28</v>
      </c>
      <c r="K198" s="62">
        <f t="shared" si="1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19"/>
        <v>1075120</v>
      </c>
      <c r="I199" s="60">
        <v>4</v>
      </c>
      <c r="J199" s="60" t="s">
        <v>28</v>
      </c>
      <c r="K199" s="62">
        <f t="shared" si="1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19"/>
        <v>309792</v>
      </c>
      <c r="I200" s="60">
        <v>4</v>
      </c>
      <c r="J200" s="60" t="s">
        <v>28</v>
      </c>
      <c r="K200" s="62">
        <f t="shared" ref="K200:K205" si="2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19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19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19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19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19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0" spans="6:24" x14ac:dyDescent="0.25">
      <c r="X610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6" spans="24:24" x14ac:dyDescent="0.25">
      <c r="X196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2557" sqref="B2557:F2557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09" t="s">
        <v>495</v>
      </c>
      <c r="B1" s="909"/>
      <c r="C1" s="909"/>
      <c r="D1" s="909"/>
      <c r="E1" s="909"/>
      <c r="F1" s="910"/>
      <c r="G1" s="911"/>
      <c r="H1" s="912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16960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913">
        <v>17800000</v>
      </c>
      <c r="G635" s="914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915"/>
      <c r="G636" s="916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915"/>
      <c r="G637" s="916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915"/>
      <c r="G638" s="916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917"/>
      <c r="G639" s="918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hidden="1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hidden="1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hidden="1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hidden="1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hidden="1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hidden="1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hidden="1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hidden="1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hidden="1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hidden="1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hidden="1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hidden="1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hidden="1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16885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hidden="1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hidden="1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hidden="1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hidden="1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hidden="1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hidden="1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hidden="1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hidden="1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hidden="1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hidden="1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hidden="1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hidden="1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919">
        <v>3860000</v>
      </c>
      <c r="G2282" s="922">
        <v>3860000</v>
      </c>
      <c r="H2282" s="925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920"/>
      <c r="G2283" s="923"/>
      <c r="H2283" s="926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920"/>
      <c r="G2284" s="923"/>
      <c r="H2284" s="926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921"/>
      <c r="G2285" s="924"/>
      <c r="H2285" s="927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16713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16764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hidden="1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hidden="1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hidden="1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hidden="1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hidden="1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hidden="1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hidden="1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hidden="1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hidden="1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hidden="1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16679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16680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16681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16682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16683</v>
      </c>
    </row>
    <row r="2542" spans="1:8" ht="15" hidden="1" customHeight="1" x14ac:dyDescent="0.25">
      <c r="A2542" s="82">
        <v>44991</v>
      </c>
      <c r="B2542" s="84" t="s">
        <v>16684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16683</v>
      </c>
    </row>
    <row r="2543" spans="1:8" ht="15" hidden="1" customHeight="1" x14ac:dyDescent="0.25">
      <c r="A2543" s="82">
        <v>44991</v>
      </c>
      <c r="B2543" s="84" t="s">
        <v>16685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16683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16693</v>
      </c>
    </row>
    <row r="2546" spans="1:8" ht="15" hidden="1" customHeight="1" x14ac:dyDescent="0.25">
      <c r="A2546" s="82">
        <v>45052</v>
      </c>
      <c r="B2546" s="87" t="s">
        <v>16694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16706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16707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16708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16709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16718</v>
      </c>
      <c r="C2551" s="60" t="s">
        <v>16720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16719</v>
      </c>
      <c r="C2552" s="60" t="s">
        <v>16720</v>
      </c>
      <c r="D2552" s="586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16721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16723</v>
      </c>
    </row>
    <row r="2554" spans="1:8" ht="15" hidden="1" customHeight="1" x14ac:dyDescent="0.25">
      <c r="A2554" s="82">
        <v>45052</v>
      </c>
      <c r="B2554" s="60" t="s">
        <v>16722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16723</v>
      </c>
    </row>
    <row r="2555" spans="1:8" ht="15" hidden="1" customHeight="1" x14ac:dyDescent="0.25">
      <c r="A2555" s="82">
        <v>45052</v>
      </c>
      <c r="B2555" s="60" t="s">
        <v>16724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16725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16726</v>
      </c>
    </row>
    <row r="2557" spans="1:8" ht="15" customHeight="1" x14ac:dyDescent="0.25">
      <c r="A2557" s="82">
        <v>45052</v>
      </c>
      <c r="B2557" s="84" t="s">
        <v>16727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16728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16729</v>
      </c>
    </row>
    <row r="2559" spans="1:8" ht="15" hidden="1" customHeight="1" x14ac:dyDescent="0.25">
      <c r="A2559" s="82">
        <v>45052</v>
      </c>
      <c r="B2559" s="84" t="s">
        <v>16730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16731</v>
      </c>
    </row>
    <row r="2560" spans="1:8" ht="15" hidden="1" customHeight="1" x14ac:dyDescent="0.25">
      <c r="A2560" s="82">
        <v>45083</v>
      </c>
      <c r="B2560" s="60" t="s">
        <v>16738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16739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16740</v>
      </c>
    </row>
    <row r="2562" spans="1:8" ht="15" hidden="1" customHeight="1" x14ac:dyDescent="0.25">
      <c r="A2562" s="82">
        <v>45083</v>
      </c>
      <c r="B2562" s="87" t="s">
        <v>16741</v>
      </c>
      <c r="C2562" s="60" t="s">
        <v>16742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16743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16744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16745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16746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16747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16748</v>
      </c>
      <c r="C2568" s="60" t="s">
        <v>101</v>
      </c>
      <c r="D2568" s="586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16750</v>
      </c>
    </row>
    <row r="2569" spans="1:8" ht="15" hidden="1" customHeight="1" x14ac:dyDescent="0.25">
      <c r="A2569" s="82">
        <v>45083</v>
      </c>
      <c r="B2569" s="60" t="s">
        <v>16749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16750</v>
      </c>
    </row>
    <row r="2570" spans="1:8" ht="15" hidden="1" customHeight="1" x14ac:dyDescent="0.25">
      <c r="A2570" s="82">
        <v>45083</v>
      </c>
      <c r="B2570" s="60" t="s">
        <v>16711</v>
      </c>
      <c r="C2570" s="60" t="s">
        <v>16752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16753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16794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16801</v>
      </c>
    </row>
    <row r="2577" spans="1:8" ht="15" hidden="1" customHeight="1" x14ac:dyDescent="0.25">
      <c r="A2577" s="82">
        <v>45083</v>
      </c>
      <c r="B2577" s="84" t="s">
        <v>16795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16801</v>
      </c>
    </row>
    <row r="2578" spans="1:8" ht="15" hidden="1" customHeight="1" x14ac:dyDescent="0.25">
      <c r="A2578" s="82">
        <v>45083</v>
      </c>
      <c r="B2578" s="87" t="s">
        <v>16796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16802</v>
      </c>
    </row>
    <row r="2579" spans="1:8" ht="15" hidden="1" customHeight="1" x14ac:dyDescent="0.25">
      <c r="A2579" s="82">
        <v>45083</v>
      </c>
      <c r="B2579" s="60" t="s">
        <v>16797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16802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16756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16757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16757</v>
      </c>
    </row>
    <row r="2583" spans="1:8" ht="15" hidden="1" customHeight="1" x14ac:dyDescent="0.25">
      <c r="A2583" s="82">
        <v>45113</v>
      </c>
      <c r="B2583" s="87" t="s">
        <v>16758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16757</v>
      </c>
    </row>
    <row r="2584" spans="1:8" ht="15" hidden="1" customHeight="1" x14ac:dyDescent="0.25">
      <c r="A2584" s="82">
        <v>45113</v>
      </c>
      <c r="B2584" s="87" t="s">
        <v>16759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16757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16757</v>
      </c>
    </row>
    <row r="2586" spans="1:8" ht="15" hidden="1" customHeight="1" x14ac:dyDescent="0.25">
      <c r="A2586" s="82">
        <v>45113</v>
      </c>
      <c r="B2586" s="60" t="s">
        <v>16760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16757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16761</v>
      </c>
      <c r="C2589" s="60" t="s">
        <v>452</v>
      </c>
      <c r="D2589" s="586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16763</v>
      </c>
    </row>
    <row r="2590" spans="1:8" ht="15" hidden="1" customHeight="1" x14ac:dyDescent="0.25">
      <c r="A2590" s="82">
        <v>45113</v>
      </c>
      <c r="B2590" s="60" t="s">
        <v>16762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16763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17220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16835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16810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16757</v>
      </c>
    </row>
    <row r="2596" spans="1:8" ht="15" hidden="1" customHeight="1" x14ac:dyDescent="0.25">
      <c r="A2596" s="82">
        <v>45144</v>
      </c>
      <c r="B2596" s="84" t="s">
        <v>16815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16816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16757</v>
      </c>
    </row>
    <row r="2598" spans="1:8" ht="15" hidden="1" customHeight="1" x14ac:dyDescent="0.25">
      <c r="A2598" s="82">
        <v>45144</v>
      </c>
      <c r="B2598" s="60" t="s">
        <v>16724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16817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16818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16833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16757</v>
      </c>
    </row>
    <row r="2605" spans="1:8" ht="15" hidden="1" customHeight="1" x14ac:dyDescent="0.25">
      <c r="A2605" s="82">
        <v>45144</v>
      </c>
      <c r="B2605" s="87" t="s">
        <v>16834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16757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16833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16757</v>
      </c>
    </row>
    <row r="2608" spans="1:8" ht="15" hidden="1" customHeight="1" x14ac:dyDescent="0.25">
      <c r="A2608" s="82">
        <v>45144</v>
      </c>
      <c r="B2608" s="86" t="s">
        <v>16847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16757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16757</v>
      </c>
    </row>
    <row r="2612" spans="1:8" ht="15" hidden="1" customHeight="1" x14ac:dyDescent="0.25">
      <c r="A2612" s="82">
        <v>45175</v>
      </c>
      <c r="B2612" s="87" t="s">
        <v>16837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16757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16848</v>
      </c>
    </row>
    <row r="2617" spans="1:8" ht="15" hidden="1" customHeight="1" x14ac:dyDescent="0.25">
      <c r="A2617" s="82">
        <v>45205</v>
      </c>
      <c r="B2617" s="87" t="s">
        <v>16849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16850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16851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16852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16853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16854</v>
      </c>
    </row>
    <row r="2623" spans="1:8" ht="15" hidden="1" customHeight="1" x14ac:dyDescent="0.25">
      <c r="A2623" s="82">
        <v>45205</v>
      </c>
      <c r="B2623" s="60" t="s">
        <v>16855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16854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16854</v>
      </c>
    </row>
    <row r="2626" spans="1:8" ht="15" hidden="1" customHeight="1" x14ac:dyDescent="0.25">
      <c r="A2626" s="82">
        <v>45205</v>
      </c>
      <c r="B2626" s="60" t="s">
        <v>16856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16857</v>
      </c>
    </row>
    <row r="2627" spans="1:8" ht="15" hidden="1" customHeight="1" x14ac:dyDescent="0.25">
      <c r="A2627" s="82">
        <v>45205</v>
      </c>
      <c r="B2627" s="60" t="s">
        <v>16858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16859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16903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16875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16901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16902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16866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16867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16868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16886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16887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16888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16889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16907</v>
      </c>
      <c r="C2643" s="60" t="s">
        <v>16908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16914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16915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16916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16917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16918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16919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16920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16921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16934</v>
      </c>
      <c r="B2653" s="60" t="s">
        <v>16927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16932</v>
      </c>
    </row>
    <row r="2654" spans="1:8" ht="15" hidden="1" customHeight="1" x14ac:dyDescent="0.25">
      <c r="A2654" s="82" t="s">
        <v>16934</v>
      </c>
      <c r="B2654" s="77" t="s">
        <v>16928</v>
      </c>
      <c r="C2654" s="75" t="s">
        <v>16929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16934</v>
      </c>
      <c r="B2655" s="87" t="s">
        <v>16930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16931</v>
      </c>
    </row>
    <row r="2656" spans="1:8" ht="15" hidden="1" customHeight="1" x14ac:dyDescent="0.25">
      <c r="A2656" s="82" t="s">
        <v>16934</v>
      </c>
      <c r="B2656" s="60" t="s">
        <v>16933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16934</v>
      </c>
      <c r="B2657" s="60" t="s">
        <v>16938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16934</v>
      </c>
      <c r="B2658" s="60" t="s">
        <v>16939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82" si="84">F2658*D2658</f>
        <v>12000</v>
      </c>
      <c r="H2658" s="68" t="s">
        <v>58</v>
      </c>
    </row>
    <row r="2659" spans="1:8" ht="15" hidden="1" customHeight="1" x14ac:dyDescent="0.25">
      <c r="A2659" s="82" t="s">
        <v>16934</v>
      </c>
      <c r="B2659" s="86" t="s">
        <v>16943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16954</v>
      </c>
      <c r="B2660" s="60" t="s">
        <v>16945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16954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16954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16954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16954</v>
      </c>
      <c r="B2664" s="60" t="s">
        <v>16724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16954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16954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16954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16954</v>
      </c>
      <c r="B2668" s="60" t="s">
        <v>16948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16954</v>
      </c>
      <c r="B2669" s="60" t="s">
        <v>16949</v>
      </c>
      <c r="C2669" s="60" t="s">
        <v>16950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16954</v>
      </c>
      <c r="B2670" s="87" t="s">
        <v>16951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A2671" s="70" t="s">
        <v>17168</v>
      </c>
      <c r="B2671" s="60" t="s">
        <v>16957</v>
      </c>
      <c r="C2671" s="60" t="s">
        <v>568</v>
      </c>
      <c r="D2671" s="70">
        <v>2</v>
      </c>
      <c r="E2671" s="73" t="s">
        <v>31</v>
      </c>
      <c r="F2671" s="72">
        <v>95000</v>
      </c>
      <c r="G2671" s="67">
        <f t="shared" si="84"/>
        <v>190000</v>
      </c>
      <c r="H2671" s="68" t="s">
        <v>16962</v>
      </c>
    </row>
    <row r="2672" spans="1:8" ht="15" hidden="1" customHeight="1" x14ac:dyDescent="0.25">
      <c r="A2672" s="70" t="s">
        <v>17168</v>
      </c>
      <c r="B2672" s="77" t="s">
        <v>16958</v>
      </c>
      <c r="C2672" s="60" t="s">
        <v>568</v>
      </c>
      <c r="D2672" s="70">
        <v>2</v>
      </c>
      <c r="E2672" s="71" t="s">
        <v>31</v>
      </c>
      <c r="F2672" s="72">
        <v>60000</v>
      </c>
      <c r="G2672" s="67">
        <f>F2672*D2672</f>
        <v>120000</v>
      </c>
      <c r="H2672" s="68" t="s">
        <v>16962</v>
      </c>
    </row>
    <row r="2673" spans="1:8" ht="15" hidden="1" customHeight="1" x14ac:dyDescent="0.25">
      <c r="A2673" s="70" t="s">
        <v>17168</v>
      </c>
      <c r="B2673" s="77" t="s">
        <v>16959</v>
      </c>
      <c r="C2673" s="60" t="s">
        <v>568</v>
      </c>
      <c r="D2673" s="70">
        <v>2</v>
      </c>
      <c r="E2673" s="71" t="s">
        <v>31</v>
      </c>
      <c r="F2673" s="88">
        <v>60000</v>
      </c>
      <c r="G2673" s="67">
        <f>F2673*D2673</f>
        <v>120000</v>
      </c>
      <c r="H2673" s="68" t="s">
        <v>16962</v>
      </c>
    </row>
    <row r="2674" spans="1:8" ht="15" hidden="1" customHeight="1" x14ac:dyDescent="0.25">
      <c r="A2674" s="70" t="s">
        <v>17168</v>
      </c>
      <c r="B2674" s="60" t="s">
        <v>16961</v>
      </c>
      <c r="C2674" s="60" t="s">
        <v>568</v>
      </c>
      <c r="D2674" s="70">
        <v>2</v>
      </c>
      <c r="E2674" s="71" t="s">
        <v>31</v>
      </c>
      <c r="F2674" s="88">
        <v>55000</v>
      </c>
      <c r="G2674" s="67">
        <f>F2674*D2674</f>
        <v>110000</v>
      </c>
      <c r="H2674" s="68" t="s">
        <v>16963</v>
      </c>
    </row>
    <row r="2675" spans="1:8" ht="15" hidden="1" customHeight="1" x14ac:dyDescent="0.25">
      <c r="A2675" s="70" t="s">
        <v>17168</v>
      </c>
      <c r="B2675" s="60" t="s">
        <v>1717</v>
      </c>
      <c r="C2675" s="60" t="s">
        <v>4974</v>
      </c>
      <c r="D2675" s="70">
        <v>8</v>
      </c>
      <c r="E2675" s="65" t="s">
        <v>92</v>
      </c>
      <c r="F2675" s="88">
        <v>7500</v>
      </c>
      <c r="G2675" s="67">
        <f t="shared" si="84"/>
        <v>60000</v>
      </c>
      <c r="H2675" s="68" t="s">
        <v>718</v>
      </c>
    </row>
    <row r="2676" spans="1:8" ht="15" hidden="1" customHeight="1" x14ac:dyDescent="0.25">
      <c r="A2676" s="70" t="s">
        <v>17168</v>
      </c>
      <c r="B2676" s="84" t="s">
        <v>16967</v>
      </c>
      <c r="C2676" s="85" t="s">
        <v>101</v>
      </c>
      <c r="D2676" s="70">
        <v>1</v>
      </c>
      <c r="E2676" s="65" t="s">
        <v>31</v>
      </c>
      <c r="F2676" s="72">
        <v>520000</v>
      </c>
      <c r="G2676" s="67">
        <f t="shared" si="84"/>
        <v>520000</v>
      </c>
      <c r="H2676" s="68" t="s">
        <v>2442</v>
      </c>
    </row>
    <row r="2677" spans="1:8" ht="15" hidden="1" customHeight="1" x14ac:dyDescent="0.25">
      <c r="A2677" s="70" t="s">
        <v>17168</v>
      </c>
      <c r="B2677" s="86" t="s">
        <v>16968</v>
      </c>
      <c r="C2677" s="60" t="s">
        <v>101</v>
      </c>
      <c r="D2677" s="70">
        <v>1</v>
      </c>
      <c r="E2677" s="71" t="s">
        <v>31</v>
      </c>
      <c r="F2677" s="72">
        <v>340000</v>
      </c>
      <c r="G2677" s="67">
        <f t="shared" si="84"/>
        <v>340000</v>
      </c>
      <c r="H2677" s="68" t="s">
        <v>2442</v>
      </c>
    </row>
    <row r="2678" spans="1:8" ht="15" hidden="1" customHeight="1" x14ac:dyDescent="0.25">
      <c r="A2678" s="70" t="s">
        <v>17168</v>
      </c>
      <c r="B2678" s="86" t="s">
        <v>4443</v>
      </c>
      <c r="C2678" s="60" t="s">
        <v>101</v>
      </c>
      <c r="D2678" s="70">
        <v>10</v>
      </c>
      <c r="E2678" s="71" t="s">
        <v>31</v>
      </c>
      <c r="F2678" s="88">
        <v>35000</v>
      </c>
      <c r="G2678" s="67">
        <f t="shared" si="84"/>
        <v>350000</v>
      </c>
      <c r="H2678" s="68" t="s">
        <v>16969</v>
      </c>
    </row>
    <row r="2679" spans="1:8" ht="15" hidden="1" customHeight="1" x14ac:dyDescent="0.25">
      <c r="A2679" s="70" t="s">
        <v>17168</v>
      </c>
      <c r="B2679" s="60" t="s">
        <v>16921</v>
      </c>
      <c r="C2679" s="60" t="s">
        <v>101</v>
      </c>
      <c r="D2679" s="70">
        <v>2</v>
      </c>
      <c r="E2679" s="71" t="s">
        <v>31</v>
      </c>
      <c r="F2679" s="72">
        <v>100000</v>
      </c>
      <c r="G2679" s="67">
        <f t="shared" si="84"/>
        <v>200000</v>
      </c>
      <c r="H2679" s="68" t="s">
        <v>110</v>
      </c>
    </row>
    <row r="2680" spans="1:8" ht="15" hidden="1" customHeight="1" x14ac:dyDescent="0.25">
      <c r="A2680" s="70" t="s">
        <v>17168</v>
      </c>
      <c r="B2680" s="60" t="s">
        <v>16970</v>
      </c>
      <c r="C2680" s="60" t="s">
        <v>503</v>
      </c>
      <c r="D2680" s="70">
        <v>20</v>
      </c>
      <c r="E2680" s="96" t="s">
        <v>77</v>
      </c>
      <c r="F2680" s="72">
        <v>1500</v>
      </c>
      <c r="G2680" s="67">
        <f t="shared" si="84"/>
        <v>30000</v>
      </c>
      <c r="H2680" s="68" t="s">
        <v>891</v>
      </c>
    </row>
    <row r="2681" spans="1:8" ht="15" hidden="1" customHeight="1" x14ac:dyDescent="0.25">
      <c r="A2681" s="70" t="s">
        <v>17168</v>
      </c>
      <c r="B2681" s="87" t="s">
        <v>375</v>
      </c>
      <c r="C2681" s="60" t="s">
        <v>101</v>
      </c>
      <c r="D2681" s="63">
        <v>4</v>
      </c>
      <c r="E2681" s="63" t="s">
        <v>31</v>
      </c>
      <c r="F2681" s="90">
        <v>40000</v>
      </c>
      <c r="G2681" s="67">
        <f t="shared" si="84"/>
        <v>160000</v>
      </c>
      <c r="H2681" s="68" t="s">
        <v>110</v>
      </c>
    </row>
    <row r="2682" spans="1:8" ht="15" hidden="1" customHeight="1" x14ac:dyDescent="0.25">
      <c r="A2682" s="70" t="s">
        <v>17168</v>
      </c>
      <c r="B2682" s="60" t="s">
        <v>16971</v>
      </c>
      <c r="C2682" s="63" t="s">
        <v>452</v>
      </c>
      <c r="D2682" s="70">
        <v>2</v>
      </c>
      <c r="E2682" s="65" t="s">
        <v>31</v>
      </c>
      <c r="F2682" s="74">
        <v>175000</v>
      </c>
      <c r="G2682" s="67">
        <f t="shared" si="84"/>
        <v>350000</v>
      </c>
      <c r="H2682" s="68" t="s">
        <v>16974</v>
      </c>
    </row>
    <row r="2683" spans="1:8" ht="15" hidden="1" customHeight="1" x14ac:dyDescent="0.25">
      <c r="A2683" s="70" t="s">
        <v>17168</v>
      </c>
      <c r="B2683" s="60" t="s">
        <v>16972</v>
      </c>
      <c r="C2683" s="75" t="s">
        <v>452</v>
      </c>
      <c r="D2683" s="70">
        <v>2</v>
      </c>
      <c r="E2683" s="65" t="s">
        <v>31</v>
      </c>
      <c r="F2683" s="88">
        <v>150000</v>
      </c>
      <c r="G2683" s="67">
        <f>F2683*D2683</f>
        <v>300000</v>
      </c>
      <c r="H2683" s="68" t="s">
        <v>16974</v>
      </c>
    </row>
    <row r="2684" spans="1:8" ht="15" hidden="1" customHeight="1" x14ac:dyDescent="0.25">
      <c r="A2684" s="70" t="s">
        <v>17168</v>
      </c>
      <c r="B2684" s="84" t="s">
        <v>16973</v>
      </c>
      <c r="C2684" s="75" t="s">
        <v>452</v>
      </c>
      <c r="D2684" s="64">
        <v>1</v>
      </c>
      <c r="E2684" s="65" t="s">
        <v>31</v>
      </c>
      <c r="F2684" s="72">
        <v>185000</v>
      </c>
      <c r="G2684" s="67">
        <f t="shared" ref="G2684:G2706" si="85">F2684*D2684</f>
        <v>185000</v>
      </c>
      <c r="H2684" s="68" t="s">
        <v>16974</v>
      </c>
    </row>
    <row r="2685" spans="1:8" ht="15" hidden="1" customHeight="1" x14ac:dyDescent="0.25">
      <c r="A2685" s="70" t="s">
        <v>16977</v>
      </c>
      <c r="B2685" s="60" t="s">
        <v>16979</v>
      </c>
      <c r="C2685" s="60" t="s">
        <v>526</v>
      </c>
      <c r="D2685" s="70">
        <v>40</v>
      </c>
      <c r="E2685" s="73" t="s">
        <v>31</v>
      </c>
      <c r="F2685" s="72">
        <v>650</v>
      </c>
      <c r="G2685" s="67">
        <f t="shared" si="85"/>
        <v>26000</v>
      </c>
      <c r="H2685" s="68" t="s">
        <v>16989</v>
      </c>
    </row>
    <row r="2686" spans="1:8" ht="15" hidden="1" customHeight="1" x14ac:dyDescent="0.25">
      <c r="A2686" s="70" t="s">
        <v>16977</v>
      </c>
      <c r="B2686" s="77" t="s">
        <v>16980</v>
      </c>
      <c r="C2686" s="60" t="s">
        <v>526</v>
      </c>
      <c r="D2686" s="70">
        <v>80</v>
      </c>
      <c r="E2686" s="71" t="s">
        <v>31</v>
      </c>
      <c r="F2686" s="72">
        <v>200</v>
      </c>
      <c r="G2686" s="67">
        <f>F2686*D2686</f>
        <v>16000</v>
      </c>
      <c r="H2686" s="68" t="s">
        <v>16989</v>
      </c>
    </row>
    <row r="2687" spans="1:8" ht="15" hidden="1" customHeight="1" x14ac:dyDescent="0.25">
      <c r="A2687" s="70" t="s">
        <v>16977</v>
      </c>
      <c r="B2687" s="77" t="s">
        <v>16981</v>
      </c>
      <c r="C2687" s="60" t="s">
        <v>526</v>
      </c>
      <c r="D2687" s="70">
        <v>4</v>
      </c>
      <c r="E2687" s="71" t="s">
        <v>31</v>
      </c>
      <c r="F2687" s="88">
        <v>13000</v>
      </c>
      <c r="G2687" s="67">
        <f>F2687*D2687</f>
        <v>52000</v>
      </c>
      <c r="H2687" s="68" t="s">
        <v>16989</v>
      </c>
    </row>
    <row r="2688" spans="1:8" ht="15" hidden="1" customHeight="1" x14ac:dyDescent="0.25">
      <c r="A2688" s="70" t="s">
        <v>16977</v>
      </c>
      <c r="B2688" s="60" t="s">
        <v>2586</v>
      </c>
      <c r="C2688" s="60" t="s">
        <v>526</v>
      </c>
      <c r="D2688" s="70">
        <v>12</v>
      </c>
      <c r="E2688" s="71" t="s">
        <v>31</v>
      </c>
      <c r="F2688" s="88">
        <v>500</v>
      </c>
      <c r="G2688" s="67">
        <f>F2688*D2688</f>
        <v>6000</v>
      </c>
      <c r="H2688" s="68" t="s">
        <v>16989</v>
      </c>
    </row>
    <row r="2689" spans="1:8" ht="15" hidden="1" customHeight="1" x14ac:dyDescent="0.25">
      <c r="A2689" s="70" t="s">
        <v>16977</v>
      </c>
      <c r="B2689" s="60" t="s">
        <v>16988</v>
      </c>
      <c r="C2689" s="60" t="s">
        <v>1390</v>
      </c>
      <c r="D2689" s="70">
        <v>19</v>
      </c>
      <c r="E2689" s="65" t="s">
        <v>35</v>
      </c>
      <c r="F2689" s="88">
        <v>19000</v>
      </c>
      <c r="G2689" s="67">
        <f t="shared" si="85"/>
        <v>361000</v>
      </c>
      <c r="H2689" s="68" t="s">
        <v>16989</v>
      </c>
    </row>
    <row r="2690" spans="1:8" ht="15" hidden="1" customHeight="1" x14ac:dyDescent="0.25">
      <c r="A2690" s="70" t="s">
        <v>16977</v>
      </c>
      <c r="B2690" s="84" t="s">
        <v>16982</v>
      </c>
      <c r="C2690" s="85" t="s">
        <v>538</v>
      </c>
      <c r="D2690" s="70">
        <v>2</v>
      </c>
      <c r="E2690" s="65" t="s">
        <v>31</v>
      </c>
      <c r="F2690" s="72">
        <v>175000</v>
      </c>
      <c r="G2690" s="67">
        <f t="shared" si="85"/>
        <v>350000</v>
      </c>
      <c r="H2690" s="68" t="s">
        <v>16989</v>
      </c>
    </row>
    <row r="2691" spans="1:8" ht="15" hidden="1" customHeight="1" x14ac:dyDescent="0.25">
      <c r="A2691" s="70" t="s">
        <v>16977</v>
      </c>
      <c r="B2691" s="86" t="s">
        <v>16983</v>
      </c>
      <c r="C2691" s="60" t="s">
        <v>538</v>
      </c>
      <c r="D2691" s="70">
        <v>3</v>
      </c>
      <c r="E2691" s="71" t="s">
        <v>31</v>
      </c>
      <c r="F2691" s="72">
        <v>85000</v>
      </c>
      <c r="G2691" s="67">
        <f t="shared" si="85"/>
        <v>255000</v>
      </c>
      <c r="H2691" s="68" t="s">
        <v>533</v>
      </c>
    </row>
    <row r="2692" spans="1:8" ht="15" hidden="1" customHeight="1" x14ac:dyDescent="0.25">
      <c r="A2692" s="70" t="s">
        <v>16977</v>
      </c>
      <c r="B2692" s="86" t="s">
        <v>16984</v>
      </c>
      <c r="C2692" s="60" t="s">
        <v>538</v>
      </c>
      <c r="D2692" s="70">
        <v>1</v>
      </c>
      <c r="E2692" s="71" t="s">
        <v>77</v>
      </c>
      <c r="F2692" s="88">
        <v>145000</v>
      </c>
      <c r="G2692" s="67">
        <f t="shared" si="85"/>
        <v>145000</v>
      </c>
      <c r="H2692" s="68" t="s">
        <v>533</v>
      </c>
    </row>
    <row r="2693" spans="1:8" ht="15" hidden="1" customHeight="1" x14ac:dyDescent="0.25">
      <c r="A2693" s="70" t="s">
        <v>16977</v>
      </c>
      <c r="B2693" s="60" t="s">
        <v>119</v>
      </c>
      <c r="C2693" s="60" t="s">
        <v>103</v>
      </c>
      <c r="D2693" s="70">
        <v>5</v>
      </c>
      <c r="E2693" s="71" t="s">
        <v>77</v>
      </c>
      <c r="F2693" s="72">
        <v>2175000</v>
      </c>
      <c r="G2693" s="67">
        <f t="shared" si="85"/>
        <v>10875000</v>
      </c>
      <c r="H2693" s="68" t="s">
        <v>533</v>
      </c>
    </row>
    <row r="2694" spans="1:8" ht="15" hidden="1" customHeight="1" x14ac:dyDescent="0.25">
      <c r="A2694" s="70" t="s">
        <v>16977</v>
      </c>
      <c r="B2694" s="60" t="s">
        <v>565</v>
      </c>
      <c r="C2694" s="60" t="s">
        <v>673</v>
      </c>
      <c r="D2694" s="70">
        <v>2</v>
      </c>
      <c r="E2694" s="96" t="s">
        <v>31</v>
      </c>
      <c r="F2694" s="72">
        <v>60000</v>
      </c>
      <c r="G2694" s="67">
        <f t="shared" si="85"/>
        <v>120000</v>
      </c>
      <c r="H2694" s="68" t="s">
        <v>585</v>
      </c>
    </row>
    <row r="2695" spans="1:8" ht="15" hidden="1" customHeight="1" x14ac:dyDescent="0.25">
      <c r="A2695" s="70" t="s">
        <v>17004</v>
      </c>
      <c r="B2695" s="60" t="s">
        <v>4519</v>
      </c>
      <c r="C2695" s="60" t="s">
        <v>34</v>
      </c>
      <c r="D2695" s="70">
        <v>1</v>
      </c>
      <c r="E2695" s="71" t="s">
        <v>35</v>
      </c>
      <c r="F2695" s="72">
        <v>80000</v>
      </c>
      <c r="G2695" s="67">
        <f t="shared" si="85"/>
        <v>80000</v>
      </c>
      <c r="H2695" s="68" t="s">
        <v>16990</v>
      </c>
    </row>
    <row r="2696" spans="1:8" ht="15" hidden="1" customHeight="1" x14ac:dyDescent="0.25">
      <c r="A2696" s="70" t="s">
        <v>17004</v>
      </c>
      <c r="B2696" s="60" t="s">
        <v>16749</v>
      </c>
      <c r="C2696" s="60" t="s">
        <v>71</v>
      </c>
      <c r="D2696" s="70">
        <v>1</v>
      </c>
      <c r="E2696" s="71" t="s">
        <v>77</v>
      </c>
      <c r="F2696" s="72">
        <v>75000</v>
      </c>
      <c r="G2696" s="67">
        <f>F2696*D2696</f>
        <v>75000</v>
      </c>
      <c r="H2696" s="68" t="s">
        <v>110</v>
      </c>
    </row>
    <row r="2697" spans="1:8" ht="15" hidden="1" customHeight="1" x14ac:dyDescent="0.25">
      <c r="A2697" s="70" t="s">
        <v>17004</v>
      </c>
      <c r="B2697" s="77" t="s">
        <v>16991</v>
      </c>
      <c r="C2697" s="60" t="s">
        <v>71</v>
      </c>
      <c r="D2697" s="70">
        <v>1</v>
      </c>
      <c r="E2697" s="71" t="s">
        <v>31</v>
      </c>
      <c r="F2697" s="88">
        <v>5000</v>
      </c>
      <c r="G2697" s="67">
        <f>F2697*D2697</f>
        <v>5000</v>
      </c>
      <c r="H2697" s="68" t="s">
        <v>16990</v>
      </c>
    </row>
    <row r="2698" spans="1:8" ht="15" hidden="1" customHeight="1" x14ac:dyDescent="0.25">
      <c r="A2698" s="70" t="s">
        <v>17004</v>
      </c>
      <c r="B2698" s="60" t="s">
        <v>16992</v>
      </c>
      <c r="C2698" s="60" t="s">
        <v>825</v>
      </c>
      <c r="D2698" s="70">
        <v>2</v>
      </c>
      <c r="E2698" s="71" t="s">
        <v>31</v>
      </c>
      <c r="F2698" s="88">
        <v>45000</v>
      </c>
      <c r="G2698" s="67">
        <f>F2698*D2698</f>
        <v>90000</v>
      </c>
      <c r="H2698" s="68" t="s">
        <v>110</v>
      </c>
    </row>
    <row r="2699" spans="1:8" ht="15" hidden="1" customHeight="1" x14ac:dyDescent="0.25">
      <c r="A2699" s="70" t="s">
        <v>17004</v>
      </c>
      <c r="B2699" s="60" t="s">
        <v>16993</v>
      </c>
      <c r="C2699" s="60" t="s">
        <v>101</v>
      </c>
      <c r="D2699" s="70">
        <v>6</v>
      </c>
      <c r="E2699" s="65" t="s">
        <v>31</v>
      </c>
      <c r="F2699" s="88">
        <v>7500</v>
      </c>
      <c r="G2699" s="67">
        <f t="shared" si="85"/>
        <v>45000</v>
      </c>
      <c r="H2699" s="68" t="s">
        <v>16989</v>
      </c>
    </row>
    <row r="2700" spans="1:8" ht="15" hidden="1" customHeight="1" x14ac:dyDescent="0.25">
      <c r="A2700" s="70" t="s">
        <v>17004</v>
      </c>
      <c r="B2700" s="84" t="s">
        <v>16994</v>
      </c>
      <c r="C2700" s="85" t="s">
        <v>871</v>
      </c>
      <c r="D2700" s="70">
        <v>4</v>
      </c>
      <c r="E2700" s="65" t="s">
        <v>31</v>
      </c>
      <c r="F2700" s="72">
        <v>28000</v>
      </c>
      <c r="G2700" s="67">
        <f t="shared" si="85"/>
        <v>112000</v>
      </c>
      <c r="H2700" s="68" t="s">
        <v>16989</v>
      </c>
    </row>
    <row r="2701" spans="1:8" ht="15" hidden="1" customHeight="1" x14ac:dyDescent="0.25">
      <c r="A2701" s="70" t="s">
        <v>17004</v>
      </c>
      <c r="B2701" s="86" t="s">
        <v>16995</v>
      </c>
      <c r="C2701" s="85" t="s">
        <v>871</v>
      </c>
      <c r="D2701" s="70">
        <v>4</v>
      </c>
      <c r="E2701" s="71" t="s">
        <v>31</v>
      </c>
      <c r="F2701" s="72">
        <v>2250</v>
      </c>
      <c r="G2701" s="67">
        <f t="shared" si="85"/>
        <v>9000</v>
      </c>
      <c r="H2701" s="68" t="s">
        <v>16989</v>
      </c>
    </row>
    <row r="2702" spans="1:8" ht="15" hidden="1" customHeight="1" x14ac:dyDescent="0.25">
      <c r="A2702" s="70" t="s">
        <v>17004</v>
      </c>
      <c r="B2702" s="86" t="s">
        <v>3089</v>
      </c>
      <c r="C2702" s="85" t="s">
        <v>871</v>
      </c>
      <c r="D2702" s="70">
        <v>8</v>
      </c>
      <c r="E2702" s="71" t="s">
        <v>31</v>
      </c>
      <c r="F2702" s="88">
        <v>750</v>
      </c>
      <c r="G2702" s="67">
        <f t="shared" si="85"/>
        <v>6000</v>
      </c>
      <c r="H2702" s="68" t="s">
        <v>16989</v>
      </c>
    </row>
    <row r="2703" spans="1:8" ht="15" hidden="1" customHeight="1" x14ac:dyDescent="0.25">
      <c r="A2703" s="70" t="s">
        <v>17004</v>
      </c>
      <c r="B2703" s="60" t="s">
        <v>16996</v>
      </c>
      <c r="C2703" s="60" t="s">
        <v>615</v>
      </c>
      <c r="D2703" s="70">
        <v>1</v>
      </c>
      <c r="E2703" s="71" t="s">
        <v>31</v>
      </c>
      <c r="F2703" s="72">
        <v>26000</v>
      </c>
      <c r="G2703" s="67">
        <f t="shared" si="85"/>
        <v>26000</v>
      </c>
      <c r="H2703" s="68" t="s">
        <v>566</v>
      </c>
    </row>
    <row r="2704" spans="1:8" ht="15" hidden="1" customHeight="1" x14ac:dyDescent="0.25">
      <c r="A2704" s="70" t="s">
        <v>17004</v>
      </c>
      <c r="B2704" s="60" t="s">
        <v>5659</v>
      </c>
      <c r="C2704" s="60" t="s">
        <v>2772</v>
      </c>
      <c r="D2704" s="70">
        <v>2</v>
      </c>
      <c r="E2704" s="96" t="s">
        <v>31</v>
      </c>
      <c r="F2704" s="60" t="s">
        <v>17028</v>
      </c>
      <c r="G2704" s="67" t="e">
        <f t="shared" si="85"/>
        <v>#VALUE!</v>
      </c>
      <c r="H2704" s="68" t="s">
        <v>139</v>
      </c>
    </row>
    <row r="2705" spans="1:8" ht="15" hidden="1" customHeight="1" x14ac:dyDescent="0.25">
      <c r="A2705" s="70" t="s">
        <v>17004</v>
      </c>
      <c r="B2705" s="87" t="s">
        <v>16997</v>
      </c>
      <c r="C2705" s="60" t="s">
        <v>2772</v>
      </c>
      <c r="D2705" s="63">
        <v>2</v>
      </c>
      <c r="E2705" s="63" t="s">
        <v>31</v>
      </c>
      <c r="F2705" s="90" t="s">
        <v>17028</v>
      </c>
      <c r="G2705" s="67" t="e">
        <f t="shared" si="85"/>
        <v>#VALUE!</v>
      </c>
      <c r="H2705" s="68" t="s">
        <v>139</v>
      </c>
    </row>
    <row r="2706" spans="1:8" ht="15" hidden="1" customHeight="1" x14ac:dyDescent="0.25">
      <c r="A2706" s="70" t="s">
        <v>17004</v>
      </c>
      <c r="B2706" s="60" t="s">
        <v>17002</v>
      </c>
      <c r="C2706" s="63" t="s">
        <v>1500</v>
      </c>
      <c r="D2706" s="70">
        <v>20</v>
      </c>
      <c r="E2706" s="65" t="s">
        <v>31</v>
      </c>
      <c r="F2706" s="74">
        <v>1650000</v>
      </c>
      <c r="G2706" s="67">
        <f t="shared" si="85"/>
        <v>33000000</v>
      </c>
      <c r="H2706" s="68" t="s">
        <v>110</v>
      </c>
    </row>
    <row r="2707" spans="1:8" ht="15" hidden="1" customHeight="1" x14ac:dyDescent="0.25">
      <c r="A2707" s="70" t="s">
        <v>17004</v>
      </c>
      <c r="B2707" s="60" t="s">
        <v>17003</v>
      </c>
      <c r="C2707" s="75" t="s">
        <v>1500</v>
      </c>
      <c r="D2707" s="70">
        <v>6</v>
      </c>
      <c r="E2707" s="65" t="s">
        <v>31</v>
      </c>
      <c r="F2707" s="88">
        <v>1050000</v>
      </c>
      <c r="G2707" s="67">
        <f>F2707*D2707</f>
        <v>6300000</v>
      </c>
      <c r="H2707" s="68" t="s">
        <v>110</v>
      </c>
    </row>
    <row r="2708" spans="1:8" ht="15" hidden="1" customHeight="1" x14ac:dyDescent="0.25">
      <c r="A2708" s="70" t="s">
        <v>17037</v>
      </c>
      <c r="B2708" s="60" t="s">
        <v>17025</v>
      </c>
      <c r="C2708" s="60" t="s">
        <v>526</v>
      </c>
      <c r="D2708" s="70">
        <v>10</v>
      </c>
      <c r="E2708" s="71" t="s">
        <v>31</v>
      </c>
      <c r="F2708" s="72">
        <v>4500</v>
      </c>
      <c r="G2708" s="67">
        <f t="shared" ref="G2708:G2719" si="86">F2708*D2708</f>
        <v>45000</v>
      </c>
      <c r="H2708" s="68" t="s">
        <v>58</v>
      </c>
    </row>
    <row r="2709" spans="1:8" ht="15" hidden="1" customHeight="1" x14ac:dyDescent="0.25">
      <c r="A2709" s="70" t="s">
        <v>17037</v>
      </c>
      <c r="B2709" s="60" t="s">
        <v>17026</v>
      </c>
      <c r="C2709" s="60" t="s">
        <v>538</v>
      </c>
      <c r="D2709" s="70">
        <v>1</v>
      </c>
      <c r="E2709" s="71" t="s">
        <v>31</v>
      </c>
      <c r="F2709" s="72">
        <v>265000</v>
      </c>
      <c r="G2709" s="67">
        <f>F2709*D2709</f>
        <v>265000</v>
      </c>
      <c r="H2709" s="68" t="s">
        <v>591</v>
      </c>
    </row>
    <row r="2710" spans="1:8" ht="15" hidden="1" customHeight="1" x14ac:dyDescent="0.25">
      <c r="A2710" s="70" t="s">
        <v>17037</v>
      </c>
      <c r="B2710" s="77" t="s">
        <v>2962</v>
      </c>
      <c r="C2710" s="60" t="s">
        <v>538</v>
      </c>
      <c r="D2710" s="70">
        <v>1</v>
      </c>
      <c r="E2710" s="71" t="s">
        <v>31</v>
      </c>
      <c r="F2710" s="88">
        <v>55000</v>
      </c>
      <c r="G2710" s="67">
        <f>F2710*D2710</f>
        <v>55000</v>
      </c>
      <c r="H2710" s="68" t="s">
        <v>17027</v>
      </c>
    </row>
    <row r="2711" spans="1:8" ht="15" hidden="1" customHeight="1" x14ac:dyDescent="0.25">
      <c r="A2711" s="70" t="s">
        <v>17037</v>
      </c>
      <c r="B2711" s="60" t="s">
        <v>17035</v>
      </c>
      <c r="C2711" s="60" t="s">
        <v>644</v>
      </c>
      <c r="D2711" s="70">
        <v>1</v>
      </c>
      <c r="E2711" s="71" t="s">
        <v>31</v>
      </c>
      <c r="F2711" s="88">
        <v>720000</v>
      </c>
      <c r="G2711" s="67">
        <f>F2711*D2711</f>
        <v>720000</v>
      </c>
      <c r="H2711" s="68" t="s">
        <v>4491</v>
      </c>
    </row>
    <row r="2712" spans="1:8" ht="15" hidden="1" customHeight="1" x14ac:dyDescent="0.25">
      <c r="A2712" s="70" t="s">
        <v>17037</v>
      </c>
      <c r="B2712" s="60" t="s">
        <v>17073</v>
      </c>
      <c r="C2712" s="60" t="s">
        <v>538</v>
      </c>
      <c r="D2712" s="70">
        <v>15</v>
      </c>
      <c r="E2712" s="65" t="s">
        <v>31</v>
      </c>
      <c r="F2712" s="88">
        <v>7500</v>
      </c>
      <c r="G2712" s="67">
        <f t="shared" si="86"/>
        <v>112500</v>
      </c>
      <c r="H2712" s="68" t="s">
        <v>17074</v>
      </c>
    </row>
    <row r="2713" spans="1:8" ht="15" hidden="1" customHeight="1" x14ac:dyDescent="0.25">
      <c r="A2713" s="70" t="s">
        <v>17037</v>
      </c>
      <c r="B2713" s="84" t="s">
        <v>17082</v>
      </c>
      <c r="C2713" s="85" t="s">
        <v>6918</v>
      </c>
      <c r="D2713" s="70">
        <v>1</v>
      </c>
      <c r="E2713" s="65" t="s">
        <v>31</v>
      </c>
      <c r="F2713" s="72">
        <v>20000</v>
      </c>
      <c r="G2713" s="67">
        <f t="shared" si="86"/>
        <v>20000</v>
      </c>
      <c r="H2713" s="68" t="s">
        <v>6479</v>
      </c>
    </row>
    <row r="2714" spans="1:8" ht="15" hidden="1" customHeight="1" x14ac:dyDescent="0.25">
      <c r="A2714" s="70" t="s">
        <v>17037</v>
      </c>
      <c r="B2714" s="86" t="s">
        <v>17093</v>
      </c>
      <c r="C2714" s="85" t="s">
        <v>538</v>
      </c>
      <c r="D2714" s="70">
        <v>2</v>
      </c>
      <c r="E2714" s="71" t="s">
        <v>31</v>
      </c>
      <c r="F2714" s="72">
        <v>40000</v>
      </c>
      <c r="G2714" s="67">
        <f t="shared" si="86"/>
        <v>80000</v>
      </c>
      <c r="H2714" s="68" t="s">
        <v>533</v>
      </c>
    </row>
    <row r="2715" spans="1:8" ht="15" hidden="1" customHeight="1" x14ac:dyDescent="0.25">
      <c r="A2715" s="70" t="s">
        <v>17037</v>
      </c>
      <c r="B2715" s="86" t="s">
        <v>13111</v>
      </c>
      <c r="C2715" s="85" t="s">
        <v>538</v>
      </c>
      <c r="D2715" s="70">
        <v>20</v>
      </c>
      <c r="E2715" s="71" t="s">
        <v>31</v>
      </c>
      <c r="F2715" s="88">
        <v>10000</v>
      </c>
      <c r="G2715" s="67">
        <f t="shared" si="86"/>
        <v>200000</v>
      </c>
      <c r="H2715" s="68" t="s">
        <v>533</v>
      </c>
    </row>
    <row r="2716" spans="1:8" ht="15" hidden="1" customHeight="1" x14ac:dyDescent="0.25">
      <c r="A2716" s="70" t="s">
        <v>17037</v>
      </c>
      <c r="B2716" s="60" t="s">
        <v>17094</v>
      </c>
      <c r="C2716" s="60" t="s">
        <v>538</v>
      </c>
      <c r="D2716" s="70">
        <v>1</v>
      </c>
      <c r="E2716" s="71" t="s">
        <v>31</v>
      </c>
      <c r="F2716" s="72">
        <v>85000</v>
      </c>
      <c r="G2716" s="67">
        <f t="shared" si="86"/>
        <v>85000</v>
      </c>
      <c r="H2716" s="68" t="s">
        <v>580</v>
      </c>
    </row>
    <row r="2717" spans="1:8" ht="15" hidden="1" customHeight="1" x14ac:dyDescent="0.25">
      <c r="A2717" s="70" t="s">
        <v>17037</v>
      </c>
      <c r="B2717" s="60" t="s">
        <v>17095</v>
      </c>
      <c r="C2717" s="60" t="s">
        <v>538</v>
      </c>
      <c r="D2717" s="70">
        <v>1</v>
      </c>
      <c r="E2717" s="96" t="s">
        <v>31</v>
      </c>
      <c r="F2717" s="72">
        <v>175000</v>
      </c>
      <c r="G2717" s="67">
        <f t="shared" si="86"/>
        <v>175000</v>
      </c>
      <c r="H2717" s="68" t="s">
        <v>1034</v>
      </c>
    </row>
    <row r="2718" spans="1:8" ht="15" hidden="1" customHeight="1" x14ac:dyDescent="0.25">
      <c r="A2718" s="70" t="s">
        <v>17037</v>
      </c>
      <c r="B2718" s="87" t="s">
        <v>17096</v>
      </c>
      <c r="C2718" s="60" t="s">
        <v>538</v>
      </c>
      <c r="D2718" s="63">
        <v>1</v>
      </c>
      <c r="E2718" s="63" t="s">
        <v>31</v>
      </c>
      <c r="F2718" s="90">
        <v>200000</v>
      </c>
      <c r="G2718" s="67">
        <f t="shared" si="86"/>
        <v>200000</v>
      </c>
      <c r="H2718" s="68" t="s">
        <v>533</v>
      </c>
    </row>
    <row r="2719" spans="1:8" ht="15" hidden="1" customHeight="1" x14ac:dyDescent="0.25">
      <c r="A2719" s="70" t="s">
        <v>17037</v>
      </c>
      <c r="B2719" s="60" t="s">
        <v>17097</v>
      </c>
      <c r="C2719" s="63" t="s">
        <v>522</v>
      </c>
      <c r="D2719" s="70">
        <v>1</v>
      </c>
      <c r="E2719" s="65" t="s">
        <v>17098</v>
      </c>
      <c r="F2719" s="74">
        <v>150000</v>
      </c>
      <c r="G2719" s="67">
        <f t="shared" si="86"/>
        <v>150000</v>
      </c>
      <c r="H2719" s="68" t="s">
        <v>533</v>
      </c>
    </row>
    <row r="2720" spans="1:8" ht="15" hidden="1" customHeight="1" x14ac:dyDescent="0.25">
      <c r="A2720" s="70" t="s">
        <v>17037</v>
      </c>
      <c r="B2720" s="60" t="s">
        <v>16724</v>
      </c>
      <c r="C2720" s="60" t="s">
        <v>2369</v>
      </c>
      <c r="D2720" s="70">
        <v>4</v>
      </c>
      <c r="E2720" s="65" t="s">
        <v>223</v>
      </c>
      <c r="F2720" s="88">
        <v>160000</v>
      </c>
      <c r="G2720" s="67">
        <f>F2720*D2720</f>
        <v>640000</v>
      </c>
      <c r="H2720" s="68" t="s">
        <v>533</v>
      </c>
    </row>
    <row r="2721" spans="1:8" ht="15" hidden="1" customHeight="1" x14ac:dyDescent="0.25">
      <c r="A2721" s="70" t="s">
        <v>17127</v>
      </c>
      <c r="B2721" s="60" t="s">
        <v>17113</v>
      </c>
      <c r="C2721" s="60" t="s">
        <v>619</v>
      </c>
      <c r="D2721" s="70">
        <v>1</v>
      </c>
      <c r="E2721" s="71" t="s">
        <v>31</v>
      </c>
      <c r="F2721" s="72">
        <v>125000</v>
      </c>
      <c r="G2721" s="67">
        <f t="shared" ref="G2721:G2738" si="87">F2721*D2721</f>
        <v>125000</v>
      </c>
      <c r="H2721" s="68" t="s">
        <v>585</v>
      </c>
    </row>
    <row r="2722" spans="1:8" ht="15" hidden="1" customHeight="1" x14ac:dyDescent="0.25">
      <c r="A2722" s="70" t="s">
        <v>17127</v>
      </c>
      <c r="B2722" s="60" t="s">
        <v>2417</v>
      </c>
      <c r="C2722" s="60" t="s">
        <v>573</v>
      </c>
      <c r="D2722" s="70">
        <v>1</v>
      </c>
      <c r="E2722" s="71" t="s">
        <v>31</v>
      </c>
      <c r="F2722" s="72">
        <v>90000</v>
      </c>
      <c r="G2722" s="67">
        <f>F2722*D2722</f>
        <v>90000</v>
      </c>
      <c r="H2722" s="68" t="s">
        <v>533</v>
      </c>
    </row>
    <row r="2723" spans="1:8" ht="15" hidden="1" customHeight="1" x14ac:dyDescent="0.25">
      <c r="A2723" s="70" t="s">
        <v>17127</v>
      </c>
      <c r="B2723" s="77" t="s">
        <v>17118</v>
      </c>
      <c r="C2723" s="60" t="s">
        <v>573</v>
      </c>
      <c r="D2723" s="70">
        <v>1</v>
      </c>
      <c r="E2723" s="71" t="s">
        <v>31</v>
      </c>
      <c r="F2723" s="88">
        <v>90000</v>
      </c>
      <c r="G2723" s="67">
        <f>F2723*D2723</f>
        <v>90000</v>
      </c>
      <c r="H2723" s="68" t="s">
        <v>533</v>
      </c>
    </row>
    <row r="2724" spans="1:8" ht="15" hidden="1" customHeight="1" x14ac:dyDescent="0.25">
      <c r="A2724" s="70" t="s">
        <v>17127</v>
      </c>
      <c r="B2724" s="60" t="s">
        <v>17119</v>
      </c>
      <c r="C2724" s="60" t="s">
        <v>1285</v>
      </c>
      <c r="D2724" s="70">
        <v>12</v>
      </c>
      <c r="E2724" s="71" t="s">
        <v>92</v>
      </c>
      <c r="F2724" s="88">
        <v>50000</v>
      </c>
      <c r="G2724" s="67">
        <f>F2724*D2724</f>
        <v>600000</v>
      </c>
      <c r="H2724" s="68" t="s">
        <v>638</v>
      </c>
    </row>
    <row r="2725" spans="1:8" ht="15" hidden="1" customHeight="1" x14ac:dyDescent="0.25">
      <c r="A2725" s="70" t="s">
        <v>17127</v>
      </c>
      <c r="B2725" s="60" t="s">
        <v>17120</v>
      </c>
      <c r="C2725" s="60" t="s">
        <v>1081</v>
      </c>
      <c r="D2725" s="70">
        <v>4</v>
      </c>
      <c r="E2725" s="65" t="s">
        <v>31</v>
      </c>
      <c r="F2725" s="88">
        <v>1800000</v>
      </c>
      <c r="G2725" s="67">
        <f t="shared" si="87"/>
        <v>7200000</v>
      </c>
      <c r="H2725" s="68" t="s">
        <v>32</v>
      </c>
    </row>
    <row r="2726" spans="1:8" ht="15" hidden="1" customHeight="1" x14ac:dyDescent="0.25">
      <c r="A2726" s="70" t="s">
        <v>17127</v>
      </c>
      <c r="B2726" s="84" t="s">
        <v>17121</v>
      </c>
      <c r="C2726" s="85" t="s">
        <v>1081</v>
      </c>
      <c r="D2726" s="70">
        <v>4</v>
      </c>
      <c r="E2726" s="65" t="s">
        <v>31</v>
      </c>
      <c r="F2726" s="72">
        <v>1800000</v>
      </c>
      <c r="G2726" s="67">
        <f t="shared" si="87"/>
        <v>7200000</v>
      </c>
      <c r="H2726" s="68" t="s">
        <v>32</v>
      </c>
    </row>
    <row r="2727" spans="1:8" ht="15" hidden="1" customHeight="1" x14ac:dyDescent="0.25">
      <c r="A2727" s="70" t="s">
        <v>17127</v>
      </c>
      <c r="B2727" s="86" t="s">
        <v>1621</v>
      </c>
      <c r="C2727" s="85" t="s">
        <v>871</v>
      </c>
      <c r="D2727" s="70">
        <v>75</v>
      </c>
      <c r="E2727" s="71" t="s">
        <v>31</v>
      </c>
      <c r="F2727" s="72">
        <v>70380</v>
      </c>
      <c r="G2727" s="67">
        <f t="shared" si="87"/>
        <v>5278500</v>
      </c>
      <c r="H2727" s="68" t="s">
        <v>32</v>
      </c>
    </row>
    <row r="2728" spans="1:8" ht="15" hidden="1" customHeight="1" x14ac:dyDescent="0.25">
      <c r="A2728" s="70" t="s">
        <v>17127</v>
      </c>
      <c r="B2728" s="86" t="s">
        <v>17122</v>
      </c>
      <c r="C2728" s="85" t="s">
        <v>506</v>
      </c>
      <c r="D2728" s="70">
        <v>5</v>
      </c>
      <c r="E2728" s="71" t="s">
        <v>31</v>
      </c>
      <c r="F2728" s="88">
        <v>5000</v>
      </c>
      <c r="G2728" s="67">
        <f t="shared" si="87"/>
        <v>25000</v>
      </c>
      <c r="H2728" s="68" t="s">
        <v>891</v>
      </c>
    </row>
    <row r="2729" spans="1:8" ht="15" hidden="1" customHeight="1" x14ac:dyDescent="0.25">
      <c r="A2729" s="70" t="s">
        <v>17127</v>
      </c>
      <c r="B2729" s="60" t="s">
        <v>17123</v>
      </c>
      <c r="C2729" s="60" t="s">
        <v>506</v>
      </c>
      <c r="D2729" s="70">
        <v>5</v>
      </c>
      <c r="E2729" s="71" t="s">
        <v>31</v>
      </c>
      <c r="F2729" s="72">
        <v>1000</v>
      </c>
      <c r="G2729" s="67">
        <f t="shared" si="87"/>
        <v>5000</v>
      </c>
      <c r="H2729" s="68" t="s">
        <v>891</v>
      </c>
    </row>
    <row r="2730" spans="1:8" ht="15" hidden="1" customHeight="1" x14ac:dyDescent="0.25">
      <c r="A2730" s="70" t="s">
        <v>17127</v>
      </c>
      <c r="B2730" s="60" t="s">
        <v>17124</v>
      </c>
      <c r="C2730" s="60" t="s">
        <v>871</v>
      </c>
      <c r="D2730" s="70">
        <v>5</v>
      </c>
      <c r="E2730" s="96" t="s">
        <v>31</v>
      </c>
      <c r="F2730" s="72">
        <v>7500</v>
      </c>
      <c r="G2730" s="67">
        <f t="shared" si="87"/>
        <v>37500</v>
      </c>
      <c r="H2730" s="68" t="s">
        <v>891</v>
      </c>
    </row>
    <row r="2731" spans="1:8" ht="15" hidden="1" customHeight="1" x14ac:dyDescent="0.25">
      <c r="A2731" s="70" t="s">
        <v>17127</v>
      </c>
      <c r="B2731" s="87" t="s">
        <v>6279</v>
      </c>
      <c r="C2731" s="60" t="s">
        <v>871</v>
      </c>
      <c r="D2731" s="63">
        <v>5</v>
      </c>
      <c r="E2731" s="63" t="s">
        <v>31</v>
      </c>
      <c r="F2731" s="90">
        <v>700</v>
      </c>
      <c r="G2731" s="67">
        <f t="shared" si="87"/>
        <v>3500</v>
      </c>
      <c r="H2731" s="68" t="s">
        <v>891</v>
      </c>
    </row>
    <row r="2732" spans="1:8" ht="15" hidden="1" customHeight="1" x14ac:dyDescent="0.25">
      <c r="A2732" s="70" t="s">
        <v>17127</v>
      </c>
      <c r="B2732" s="60" t="s">
        <v>17125</v>
      </c>
      <c r="C2732" s="63" t="s">
        <v>564</v>
      </c>
      <c r="D2732" s="70">
        <v>2</v>
      </c>
      <c r="E2732" s="65" t="s">
        <v>31</v>
      </c>
      <c r="F2732" s="74">
        <v>45000</v>
      </c>
      <c r="G2732" s="67">
        <f t="shared" si="87"/>
        <v>90000</v>
      </c>
      <c r="H2732" s="68" t="s">
        <v>1598</v>
      </c>
    </row>
    <row r="2733" spans="1:8" ht="15" hidden="1" customHeight="1" x14ac:dyDescent="0.25">
      <c r="A2733" s="70" t="s">
        <v>17127</v>
      </c>
      <c r="B2733" s="60" t="s">
        <v>1942</v>
      </c>
      <c r="C2733" s="60" t="s">
        <v>101</v>
      </c>
      <c r="D2733" s="70">
        <v>2</v>
      </c>
      <c r="E2733" s="65" t="s">
        <v>31</v>
      </c>
      <c r="F2733" s="88">
        <v>265000</v>
      </c>
      <c r="G2733" s="67">
        <f>F2733*D2733</f>
        <v>530000</v>
      </c>
      <c r="H2733" s="68" t="s">
        <v>533</v>
      </c>
    </row>
    <row r="2734" spans="1:8" ht="15" hidden="1" customHeight="1" x14ac:dyDescent="0.25">
      <c r="A2734" s="70" t="s">
        <v>17127</v>
      </c>
      <c r="B2734" s="84" t="s">
        <v>949</v>
      </c>
      <c r="C2734" s="75" t="s">
        <v>101</v>
      </c>
      <c r="D2734" s="64">
        <v>1</v>
      </c>
      <c r="E2734" s="65" t="s">
        <v>77</v>
      </c>
      <c r="F2734" s="72">
        <v>685000</v>
      </c>
      <c r="G2734" s="67">
        <f t="shared" ref="G2734" si="88">F2734*D2734</f>
        <v>685000</v>
      </c>
      <c r="H2734" s="68" t="s">
        <v>533</v>
      </c>
    </row>
    <row r="2735" spans="1:8" ht="15" hidden="1" customHeight="1" x14ac:dyDescent="0.25">
      <c r="A2735" s="70" t="s">
        <v>17127</v>
      </c>
      <c r="B2735" s="84" t="s">
        <v>244</v>
      </c>
      <c r="C2735" s="75" t="s">
        <v>101</v>
      </c>
      <c r="D2735" s="70">
        <v>2</v>
      </c>
      <c r="E2735" s="65" t="s">
        <v>31</v>
      </c>
      <c r="F2735" s="61">
        <v>70000</v>
      </c>
      <c r="G2735" s="67">
        <f t="shared" si="87"/>
        <v>140000</v>
      </c>
      <c r="H2735" s="68" t="s">
        <v>533</v>
      </c>
    </row>
    <row r="2736" spans="1:8" ht="15" hidden="1" customHeight="1" x14ac:dyDescent="0.25">
      <c r="A2736" s="70" t="s">
        <v>17127</v>
      </c>
      <c r="B2736" s="100" t="s">
        <v>17141</v>
      </c>
      <c r="C2736" s="75" t="s">
        <v>123</v>
      </c>
      <c r="D2736" s="70">
        <v>1</v>
      </c>
      <c r="E2736" s="65" t="s">
        <v>31</v>
      </c>
      <c r="F2736" s="61">
        <v>365000</v>
      </c>
      <c r="G2736" s="67">
        <f t="shared" si="87"/>
        <v>365000</v>
      </c>
      <c r="H2736" s="68" t="s">
        <v>17126</v>
      </c>
    </row>
    <row r="2737" spans="1:8" ht="15" hidden="1" customHeight="1" x14ac:dyDescent="0.25">
      <c r="A2737" s="70" t="s">
        <v>17127</v>
      </c>
      <c r="B2737" s="60" t="s">
        <v>119</v>
      </c>
      <c r="C2737" s="60" t="s">
        <v>103</v>
      </c>
      <c r="D2737" s="70">
        <v>5</v>
      </c>
      <c r="E2737" s="71" t="s">
        <v>77</v>
      </c>
      <c r="F2737" s="88">
        <v>2175000</v>
      </c>
      <c r="G2737" s="67">
        <f t="shared" si="87"/>
        <v>10875000</v>
      </c>
      <c r="H2737" s="68" t="s">
        <v>533</v>
      </c>
    </row>
    <row r="2738" spans="1:8" ht="15" hidden="1" customHeight="1" x14ac:dyDescent="0.25">
      <c r="A2738" s="70" t="s">
        <v>17127</v>
      </c>
      <c r="B2738" s="100" t="s">
        <v>887</v>
      </c>
      <c r="C2738" s="75" t="s">
        <v>57</v>
      </c>
      <c r="D2738" s="70">
        <v>6</v>
      </c>
      <c r="E2738" s="65" t="s">
        <v>69</v>
      </c>
      <c r="F2738" s="61">
        <v>75000</v>
      </c>
      <c r="G2738" s="67">
        <f t="shared" si="87"/>
        <v>450000</v>
      </c>
      <c r="H2738" s="68" t="s">
        <v>533</v>
      </c>
    </row>
    <row r="2739" spans="1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ref="G2739:G2764" si="89">D2739*F2739</f>
        <v>0</v>
      </c>
      <c r="H2739" s="267"/>
    </row>
    <row r="2740" spans="1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9"/>
        <v>0</v>
      </c>
      <c r="H2740" s="267"/>
    </row>
    <row r="2741" spans="1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9"/>
        <v>0</v>
      </c>
      <c r="H2741" s="267"/>
    </row>
    <row r="2742" spans="1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9"/>
        <v>0</v>
      </c>
      <c r="H2742" s="267"/>
    </row>
    <row r="2743" spans="1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9"/>
        <v>0</v>
      </c>
      <c r="H2743" s="267"/>
    </row>
    <row r="2744" spans="1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9"/>
        <v>0</v>
      </c>
      <c r="H2744" s="267"/>
    </row>
    <row r="2745" spans="1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9"/>
        <v>0</v>
      </c>
      <c r="H2745" s="267"/>
    </row>
    <row r="2746" spans="1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9"/>
        <v>0</v>
      </c>
      <c r="H2746" s="267"/>
    </row>
    <row r="2747" spans="1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9"/>
        <v>0</v>
      </c>
      <c r="H2747" s="267"/>
    </row>
    <row r="2748" spans="1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9"/>
        <v>0</v>
      </c>
      <c r="H2748" s="267"/>
    </row>
    <row r="2749" spans="1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9"/>
        <v>0</v>
      </c>
      <c r="H2749" s="267"/>
    </row>
    <row r="2750" spans="1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9"/>
        <v>0</v>
      </c>
      <c r="H2750" s="267"/>
    </row>
    <row r="2751" spans="1:8" ht="15" hidden="1" customHeight="1" x14ac:dyDescent="0.25">
      <c r="B2751" s="60"/>
      <c r="C2751" s="60"/>
      <c r="D2751" s="70"/>
      <c r="E2751" s="60" t="s">
        <v>769</v>
      </c>
      <c r="F2751" s="72">
        <v>135000</v>
      </c>
      <c r="G2751" s="67">
        <f t="shared" si="89"/>
        <v>0</v>
      </c>
      <c r="H2751" s="267"/>
    </row>
    <row r="2752" spans="1:8" ht="15" hidden="1" customHeight="1" x14ac:dyDescent="0.25">
      <c r="B2752" s="60"/>
      <c r="C2752" s="60"/>
      <c r="D2752" s="70"/>
      <c r="E2752" s="60" t="s">
        <v>769</v>
      </c>
      <c r="F2752" s="72">
        <v>130000</v>
      </c>
      <c r="G2752" s="88">
        <f t="shared" si="89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683</v>
      </c>
      <c r="F2753" s="72">
        <v>60000</v>
      </c>
      <c r="G2753" s="88">
        <f t="shared" si="89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9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9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9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9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9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9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9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9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9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9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9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90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90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90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90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90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90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90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90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90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90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90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90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90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90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90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90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90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90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90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90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90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90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90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90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90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90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90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90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90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90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90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90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90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90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90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90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90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90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90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90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90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90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90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90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90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90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90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90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90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90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90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90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90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90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90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90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90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90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90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90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90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91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91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91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91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91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91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91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91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91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91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91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91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91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91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91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91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91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91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91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91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91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91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91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91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91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91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91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91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91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91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91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91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91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91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91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91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91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91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91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91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91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91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91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91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91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91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91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91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91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91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91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91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91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91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91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91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91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91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91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91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92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92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92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92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92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92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92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92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92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92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92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92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92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92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92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92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92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92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92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92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92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92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92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92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92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92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92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92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92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92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92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92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92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92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92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92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92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92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92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92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92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92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92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92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92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92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92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92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92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92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92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92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92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92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92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92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92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92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92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92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92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92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92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92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3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3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3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3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3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3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3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3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3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3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3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3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3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3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3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3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3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3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3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3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3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3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3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3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3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3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3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3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3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3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3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3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3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3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3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3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3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3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3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3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3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3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3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3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3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3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3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3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3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3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3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3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3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3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3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3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3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3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3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3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3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3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3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4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4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4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4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4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4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4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4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5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5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5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5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5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5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5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5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5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5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5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5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5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5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5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5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5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5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5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5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5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5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5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5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5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5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5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5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5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5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5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5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5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5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5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5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5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5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5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5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5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5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5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5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5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5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5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5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5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5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5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5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5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5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5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5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5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5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5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5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6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6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6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6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6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6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6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6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6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6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6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6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6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6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6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6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6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6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6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6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6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6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6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6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6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6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6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6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6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6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6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6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6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6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6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6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6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6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6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6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6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6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6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6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6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6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6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6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6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6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6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6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6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6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6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6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6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6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6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6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6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7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7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7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7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7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7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7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7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7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7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7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7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7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7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7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7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7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7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7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7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7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7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7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7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7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7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7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7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7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7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7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7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7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7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7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7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7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7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7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7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7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7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7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7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7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7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7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7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7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7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7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7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7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7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7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7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7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7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7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7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7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7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8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8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8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8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8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8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8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8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8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8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8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8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8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8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8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8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8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8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8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8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8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8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8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8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8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8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8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8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8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8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8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8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8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8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8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8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8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8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8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9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9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9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9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9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9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9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9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9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9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9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9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9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9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9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9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9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9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9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9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9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9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9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9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9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9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9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9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9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9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9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9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9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9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9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9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9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9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9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9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9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9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9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9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9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9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9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9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9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9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9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9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9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9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9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9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9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9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9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9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9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100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100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100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100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100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100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100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100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100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100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100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100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100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100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100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100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100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100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100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101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101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101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101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101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101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101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101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101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101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101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101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101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101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101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101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101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101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101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101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101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101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101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101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101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101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101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101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101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101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101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101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101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101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101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101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101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101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101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101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101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101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101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101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101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101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101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101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101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101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101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101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101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101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101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101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101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101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101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101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101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102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102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102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102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102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102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102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102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102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102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102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102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3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3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3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3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3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3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3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3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3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3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3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3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3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3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3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3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3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3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3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3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3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3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3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3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3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3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3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3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3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3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3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3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3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3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3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3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3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3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3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3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3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3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3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3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3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3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3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3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3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3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3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3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3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3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3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3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3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3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3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3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3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3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4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4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4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4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4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4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4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4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4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4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4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4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4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4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4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4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4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4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4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4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4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4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4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4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4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4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4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4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4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4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4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4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4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4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4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4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4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4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4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4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4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4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4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4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4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4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4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4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4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4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4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4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4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4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4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4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4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4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4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4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5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5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5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5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5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5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5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5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5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5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5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5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5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5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5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5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5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5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5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5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5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5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5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5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5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5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5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5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5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5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5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5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5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5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5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5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5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5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5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5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5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5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5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5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5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5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5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6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6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6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6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6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6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6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6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6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6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6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6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6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6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6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6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6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6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6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6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6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6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6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6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6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6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6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6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6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6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6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6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6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6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6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6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6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6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6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6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6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6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6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6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6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6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6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6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6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6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6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6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6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6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6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6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6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6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7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7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7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7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7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7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7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7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7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7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7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7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8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8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8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8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8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8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8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8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8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8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8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8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8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8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8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8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8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8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8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8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8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8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8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8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8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8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8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8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8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8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8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8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8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8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8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8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8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8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8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8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8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8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8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8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8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8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8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8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8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9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9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9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9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9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9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9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9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9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9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9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9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9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9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9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9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9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9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9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9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9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9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9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9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9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9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9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9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9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9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10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10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10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10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10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10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10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10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10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10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10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10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10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10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10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10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10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10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10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10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10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10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10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10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10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10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10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10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10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10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10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10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10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10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10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10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10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10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10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10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10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10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10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10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11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11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11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11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11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11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11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11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11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11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11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11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11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11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11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11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11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11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11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11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11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11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11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11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11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11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11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11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11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11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11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11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11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11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11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11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11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11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11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12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12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12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12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12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12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12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12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3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3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3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3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3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3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3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3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3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3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4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4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4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4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4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4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4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4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4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4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4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4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4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4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4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4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4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4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4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4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4"/>
        <v>300000</v>
      </c>
      <c r="H3972" s="107" t="s">
        <v>110</v>
      </c>
    </row>
    <row r="3973" spans="1:8" ht="15" hidden="1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4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4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4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4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4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5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5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5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5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5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5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5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5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5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4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4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4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4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4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4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4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4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4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4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4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4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6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6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6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6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6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6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6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6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6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6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6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6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7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7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7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7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7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7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7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7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7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6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6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6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6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6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6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6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6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6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6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6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6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6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6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6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6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6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6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6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6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6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6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6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8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8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8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8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8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8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8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8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8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9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9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9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9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9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9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9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9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20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20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20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20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20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20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20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20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9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9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9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9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9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9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9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9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9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9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9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9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9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21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21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21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21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21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21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21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21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21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21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21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21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21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21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21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21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22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22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22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22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22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22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22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22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22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22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22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22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22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22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22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3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3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3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3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3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3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3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3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3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3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4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4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4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4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4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4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4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4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5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5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5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5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5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5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5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5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5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5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5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6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6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6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6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6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6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6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6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6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6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6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6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6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7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7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7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7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7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7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7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7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7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7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7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7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7"/>
        <v>567000</v>
      </c>
      <c r="H4180" s="107" t="s">
        <v>891</v>
      </c>
    </row>
    <row r="4181" spans="1:8" ht="15" hidden="1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7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8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8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8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8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8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8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8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8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8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9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9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9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9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9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9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9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9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9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9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9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9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9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9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9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9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30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30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30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30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30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30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30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30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30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31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31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31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31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31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31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31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31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31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31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32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32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32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32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32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32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32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32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32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32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32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32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32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32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32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32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3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3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3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3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3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3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3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3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3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32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32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32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32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32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32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32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32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32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32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4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4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4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4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4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4"/>
        <v>110000</v>
      </c>
      <c r="H4273" s="107" t="s">
        <v>110</v>
      </c>
    </row>
    <row r="4274" spans="1:8" ht="15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4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4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4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32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32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32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32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32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32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32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32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5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5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5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5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5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5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5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5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6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6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6"/>
        <v>30000</v>
      </c>
      <c r="H4297" s="107" t="s">
        <v>891</v>
      </c>
    </row>
    <row r="4298" spans="1:8" ht="15" hidden="1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6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16964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6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16965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6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6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6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6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6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6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6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6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6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6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6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7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7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7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7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7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7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7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7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7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7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7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7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8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8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8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8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8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8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8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8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8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7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7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7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7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7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7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7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7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7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7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9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9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9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9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9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9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9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9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9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9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9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40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40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40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40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40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40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40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40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40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9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9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9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9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9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9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9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9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41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41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41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41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41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41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41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41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41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41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41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41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41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42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42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42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42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42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42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42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42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42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42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42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42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42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42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3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3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3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3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3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3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3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3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3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3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3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4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4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4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4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4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4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4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4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4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3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3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3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3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3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3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3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3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3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3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3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3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3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3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3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3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5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5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5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5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5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5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5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5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5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5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5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5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5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5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5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5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5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5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5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5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5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5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6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6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6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6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6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6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6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6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6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6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6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6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6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6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6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7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7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7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7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7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7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7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7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7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7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7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7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7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7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7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7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7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7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7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7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7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7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7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7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7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7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7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7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7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7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7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7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7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7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7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7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7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7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7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7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7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7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7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7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7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7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7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7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7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7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7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7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7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7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7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7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7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7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7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7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7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7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7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8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8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8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8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8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8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8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8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8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8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8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8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8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8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8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8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8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8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8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8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8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8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8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8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8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8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8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8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8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8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8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8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8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8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8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8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8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8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8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8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8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8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8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8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8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8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8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8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8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8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8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8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8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8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8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8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8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8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8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8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8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8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8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8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9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9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9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9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9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9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9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9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9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9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9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9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9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9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9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9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9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9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9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9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9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9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9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9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9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9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9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9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9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9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9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9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9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9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9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9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9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9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9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9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9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9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9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9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9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9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9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9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9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9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9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9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9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9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9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9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9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9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9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9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9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9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9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50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50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50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50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50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50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50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50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50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50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50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50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50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50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50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50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51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51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51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51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51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51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51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51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51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51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51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51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51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51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51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51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51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51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51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51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51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51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51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51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51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51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51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51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51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51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51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51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51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51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51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51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51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51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51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51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51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51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51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51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51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51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51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51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51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51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51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51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51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52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52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52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52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52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52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52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52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52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52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52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52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52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52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52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52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52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52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52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52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52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52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52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52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52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52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52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52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52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52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52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52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52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52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52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52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52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52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52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3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3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3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3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3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3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3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3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3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3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3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3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3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3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3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3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3"/>
        <v>20000</v>
      </c>
      <c r="H4804" s="107" t="s">
        <v>789</v>
      </c>
    </row>
    <row r="4805" spans="1:8" ht="15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3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3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3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3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3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3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3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4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4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4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4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4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4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4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4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4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4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4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4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4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4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4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4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4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4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5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5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5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5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5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5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5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5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5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6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6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6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6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6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6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6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6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6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6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6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7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7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7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7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7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7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7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7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7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7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7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7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8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8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8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8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8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8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8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8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9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9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9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9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9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9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9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9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9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9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60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60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60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60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60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60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60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60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60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60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60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60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60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60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61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61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61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61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61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61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61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61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61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61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61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61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61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61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61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61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61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62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62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62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62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62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62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62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62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62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62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62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3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3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3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3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3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3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3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3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3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4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4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4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4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4"/>
        <v>275000</v>
      </c>
      <c r="H4968" s="107" t="s">
        <v>110</v>
      </c>
    </row>
    <row r="4969" spans="1:8" ht="15" hidden="1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4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4"/>
        <v>220000</v>
      </c>
      <c r="H4970" s="107" t="s">
        <v>110</v>
      </c>
    </row>
    <row r="4971" spans="1:8" ht="15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4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5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5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5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5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5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5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5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5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5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5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5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5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5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5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5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5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5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5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5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5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5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5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5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5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5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5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5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5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5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5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5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5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5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5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5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5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5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5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6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6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6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6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6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6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6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6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6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7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7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7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7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7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7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7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7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7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8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8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8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8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8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8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8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8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8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8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8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8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8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8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8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8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8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8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8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8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8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8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8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8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8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9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9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9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9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9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9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9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9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9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9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9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9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9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9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9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9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9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9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9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9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9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9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9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9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9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9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9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9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9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9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9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9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9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9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9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9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9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9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9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9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9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70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70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70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70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70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70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70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70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70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70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70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70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70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70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70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70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70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70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70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70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70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70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70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70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70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70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70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70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70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70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70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70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70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70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70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70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70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70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70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70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70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70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70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70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70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70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71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71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71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71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71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71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71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71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71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71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71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71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71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71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71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71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71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71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71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71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71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71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71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71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71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71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71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71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71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71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71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71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71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71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71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71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71"/>
        <v>746000</v>
      </c>
      <c r="H5218" s="107" t="s">
        <v>3460</v>
      </c>
    </row>
    <row r="5219" spans="1:8" ht="15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71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71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71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71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71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71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71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71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71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71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71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71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71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71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71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71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71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72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72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72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72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72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72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72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72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72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72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72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72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72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72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72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72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72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3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3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3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3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3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3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3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3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3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3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3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3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3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3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4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4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4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4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4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4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4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4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4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4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4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4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4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4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4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4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4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4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4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4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4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4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4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4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4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4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4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4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4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4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4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4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4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4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4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4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4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4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5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5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5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5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5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5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5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5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5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5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5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5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5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5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5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5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5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5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5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5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5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5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5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5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5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5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5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5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5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5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5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5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5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5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5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5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5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16960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5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5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5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5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5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5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5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5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5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5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5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5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6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6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6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6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6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6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6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6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6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6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6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6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6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6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6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6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6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6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6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6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6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6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6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6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6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6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6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7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7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7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7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7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7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7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7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7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7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7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7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7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7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7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7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7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7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7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7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7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7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7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7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7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7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7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7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7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7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7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7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7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7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7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7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7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7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7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7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7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7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7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8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8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8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8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8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8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8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8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8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8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8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8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8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8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8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8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8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8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8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8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8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8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8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8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8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8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8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8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8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8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8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8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8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8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9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9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9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9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9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9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9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9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9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9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9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9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9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9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9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9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9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9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9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9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9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9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9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9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9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9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9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9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9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9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9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9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9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9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80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80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80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80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80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80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80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80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80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80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80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80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80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80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80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80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80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80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80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80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80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80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80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80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80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80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80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80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80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80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80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80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80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80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80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80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80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80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80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80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80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80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80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80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80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80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80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80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81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81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81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81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81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81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81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81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81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81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81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81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81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81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81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81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81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81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81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81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81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81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81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82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82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82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82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82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82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82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82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82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82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82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82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82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82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82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82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82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82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82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82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82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3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3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3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3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3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3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3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3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3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3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3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3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3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3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3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3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3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3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3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3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3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3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3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3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3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3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3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3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hidden="1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3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3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3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3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3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3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3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3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3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3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3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3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3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3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4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4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4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4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4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4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4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4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4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4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4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4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4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4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4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4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4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4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4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4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4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4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4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5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5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5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5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5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5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5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5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5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5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5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5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5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5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5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5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5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5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5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5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5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5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5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5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5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5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5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5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5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5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5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5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5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5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5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5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5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5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5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5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5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5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5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5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6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6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6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6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6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6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6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6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6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7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7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7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7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7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7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7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7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7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7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7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7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7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7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7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7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7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7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7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7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7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7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7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7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7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7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7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7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7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7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7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7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7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7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7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7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7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7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7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7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7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7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7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7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7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7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7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7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7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8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8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8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8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8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8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8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8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8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8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8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8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8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8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8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8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8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8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8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8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8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8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8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8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8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8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8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8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8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8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9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9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9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9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9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9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9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9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9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9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9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9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9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9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9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9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9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9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9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9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9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9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9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9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9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9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9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9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9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9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9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9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9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9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9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9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9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9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9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9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9"/>
        <v>150000</v>
      </c>
      <c r="H6007" s="107" t="s">
        <v>110</v>
      </c>
    </row>
    <row r="6008" spans="1:8" ht="15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9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9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9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90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90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90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90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90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90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90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90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90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90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90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90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90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90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90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90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90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90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90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90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90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90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90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90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90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90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90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90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90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90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90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90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90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90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90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90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90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90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90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90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90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90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90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90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90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90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90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90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90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90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90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90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90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90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90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90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90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90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90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90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90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90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90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90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91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91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91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91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91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91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91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91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91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91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91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91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91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91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91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91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91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91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91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91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91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91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91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91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91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91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91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91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91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91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91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91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91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91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91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91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91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91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91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91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91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91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91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91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91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91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91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91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91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91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91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91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91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91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91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91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91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91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91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91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91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91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91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91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91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91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91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91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91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92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92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92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92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92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92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92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92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92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92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92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92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92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92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92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92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92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92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92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92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92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92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92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92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92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92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92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92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92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92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92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92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92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92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92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92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92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92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92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92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92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92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92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92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92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92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92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92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92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92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92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92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92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92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92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92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92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92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92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92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92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92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92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92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3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3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3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3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3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3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3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3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3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3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3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3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3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3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3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3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3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3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3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3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3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3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3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3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3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3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3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3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3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3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3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3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3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3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3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3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3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3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3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3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3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3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3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3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3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3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3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3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3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3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3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3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3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3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3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3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3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3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3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3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3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3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3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3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4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4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4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4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4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4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4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4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4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4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4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4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4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4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4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4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4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4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4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4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4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4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4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4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4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4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4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4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4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4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4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4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4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4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4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4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4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4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4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4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4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4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4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4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4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4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4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4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4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4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4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4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4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4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4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4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4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4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4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4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4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4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4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4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4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4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5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5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5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5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5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5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5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5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5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5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5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5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5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5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5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5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5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5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5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5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5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5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5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5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5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5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5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5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5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5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5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5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5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5"/>
        <v>60000</v>
      </c>
      <c r="H6384" s="107" t="s">
        <v>5908</v>
      </c>
    </row>
    <row r="6385" spans="1:8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5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5"/>
        <v>190000</v>
      </c>
      <c r="H6386" s="68" t="s">
        <v>2761</v>
      </c>
    </row>
    <row r="6387" spans="1:8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5"/>
        <v>200000</v>
      </c>
      <c r="H6387" s="68" t="s">
        <v>5912</v>
      </c>
    </row>
    <row r="6388" spans="1:8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5"/>
        <v>4200000</v>
      </c>
      <c r="H6388" s="68" t="s">
        <v>1943</v>
      </c>
    </row>
    <row r="6389" spans="1:8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5"/>
        <v>185000</v>
      </c>
      <c r="H6389" s="68" t="s">
        <v>5912</v>
      </c>
    </row>
    <row r="6390" spans="1:8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5"/>
        <v>340000</v>
      </c>
      <c r="H6390" s="68" t="s">
        <v>827</v>
      </c>
    </row>
    <row r="6391" spans="1:8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5"/>
        <v>380000</v>
      </c>
      <c r="H6391" s="68" t="s">
        <v>1943</v>
      </c>
    </row>
    <row r="6392" spans="1:8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5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5"/>
        <v>2365000</v>
      </c>
      <c r="H6393" s="68" t="s">
        <v>5916</v>
      </c>
    </row>
    <row r="6394" spans="1:8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5"/>
        <v>90000</v>
      </c>
      <c r="H6394" s="68" t="s">
        <v>5325</v>
      </c>
    </row>
    <row r="6395" spans="1:8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5"/>
        <v>85000</v>
      </c>
      <c r="H6395" s="107" t="s">
        <v>1598</v>
      </c>
    </row>
    <row r="6396" spans="1:8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5"/>
        <v>150000</v>
      </c>
      <c r="H6396" s="107" t="s">
        <v>827</v>
      </c>
    </row>
    <row r="6397" spans="1:8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5"/>
        <v>50000</v>
      </c>
      <c r="H6397" s="107" t="s">
        <v>827</v>
      </c>
    </row>
    <row r="6398" spans="1:8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5"/>
        <v>425000</v>
      </c>
      <c r="H6398" s="68" t="s">
        <v>1002</v>
      </c>
    </row>
    <row r="6399" spans="1:8" ht="15" hidden="1" customHeight="1" x14ac:dyDescent="0.25">
      <c r="A6399" s="82">
        <v>44749</v>
      </c>
      <c r="B6399" s="102" t="s">
        <v>994</v>
      </c>
      <c r="C6399" s="60" t="s">
        <v>5920</v>
      </c>
      <c r="D6399" s="70">
        <v>2</v>
      </c>
      <c r="E6399" s="71" t="s">
        <v>31</v>
      </c>
      <c r="F6399" s="89">
        <v>100000</v>
      </c>
      <c r="G6399" s="67">
        <f t="shared" si="195"/>
        <v>200000</v>
      </c>
      <c r="H6399" s="68" t="s">
        <v>1002</v>
      </c>
    </row>
    <row r="6400" spans="1:8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5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5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5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5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5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5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5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5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5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5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5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5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5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5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6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6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6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6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6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6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6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6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6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6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6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6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6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6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6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6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6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6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6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6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6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6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6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6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6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6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6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6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6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6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6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6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6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6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6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6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6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6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6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6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6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6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6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6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6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6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6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6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6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6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6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6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6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6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6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6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6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7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7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7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7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7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7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7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7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7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7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7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7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7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7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7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7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7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7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7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7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7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7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7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7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7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7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7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7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7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7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7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7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7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7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7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7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7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7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7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7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7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7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7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7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7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7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7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7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7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7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7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7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7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7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7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7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7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7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8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8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8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8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8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8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8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8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8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8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8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8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8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8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8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8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8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8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8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8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8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8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8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8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8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8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8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8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8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8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8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8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8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8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8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8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8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8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8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8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8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8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8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8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8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8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8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8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8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8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8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8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8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9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9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9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9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9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9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9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9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9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9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9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9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9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9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9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9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9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9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9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9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9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9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9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9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9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9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9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9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9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9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9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9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9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9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9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9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9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9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9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9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9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9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9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200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200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200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200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200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200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200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200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200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200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200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200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200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200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200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200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200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200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200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200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200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200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200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200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200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200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200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200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200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200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200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200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200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200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200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200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200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200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200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200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200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200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200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200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200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200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200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200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200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200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201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201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201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201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201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201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201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201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201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201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201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201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201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201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201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201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201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201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201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201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201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201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201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201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201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201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201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201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201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201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201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201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201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201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201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201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201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201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201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201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201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201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201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201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201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201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201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201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201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201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201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201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201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201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201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201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202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202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202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202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202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202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202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202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202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202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202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202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202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202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202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202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202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202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202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202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202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202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202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202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202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202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202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202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202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202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202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202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202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202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202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202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202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202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202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202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202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202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202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202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202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202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202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202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202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202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202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202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3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3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3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3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3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3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3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3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3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3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3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3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3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3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3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3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3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3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3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3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3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3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3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3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3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3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3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3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3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3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3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3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3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3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3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3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3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3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3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3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3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3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3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3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3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3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3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3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3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3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3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3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3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3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3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3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3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3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3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3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4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4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4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4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4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4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4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4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4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4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4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4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4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4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4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4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4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4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4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4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4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4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4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4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4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4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4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4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4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4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4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4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4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4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4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4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4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4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4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4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4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4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4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4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4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4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4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4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4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4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4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4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4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4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4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4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4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5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5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5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5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5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5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5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5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6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6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6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6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6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6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6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6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6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6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6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6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6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6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6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6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6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6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6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6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6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6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6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6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6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6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6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6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6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6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6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6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6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6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6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6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6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6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6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6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6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6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6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6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6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6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6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7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7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7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7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7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7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7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7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7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7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7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7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7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7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8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8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8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8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8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8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8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8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8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8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8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8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8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8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8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8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8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8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8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8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8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8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8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8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8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8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8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8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8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8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8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8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8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8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8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8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8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8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8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8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8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8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8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8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8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8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8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8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8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9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9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9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9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9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9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9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9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9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9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9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9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9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9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9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9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9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10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10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10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10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10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10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10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10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10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10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10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10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10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10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10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10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10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10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10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10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10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10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11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11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11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11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11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11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11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12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12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12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12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12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12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12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12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3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3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3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3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3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3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3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3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3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3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3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3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3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3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3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3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3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3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3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3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3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3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3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3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3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3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3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3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3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3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3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3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3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3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3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3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3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3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3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3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3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3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3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3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4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4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4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4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4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4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4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4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4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4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4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4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4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4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4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4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4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4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4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4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4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4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4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4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4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4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4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4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4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4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4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4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4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4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4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4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4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4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4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4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4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4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4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4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4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4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4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4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4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4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4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4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5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5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5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5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5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5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5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5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5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5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5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5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5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5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5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5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5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5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5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5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5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5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5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5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5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5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5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5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5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5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5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5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5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5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5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5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5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5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5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5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5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5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5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5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5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5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5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5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5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5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6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6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6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6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6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6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6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6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6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6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6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6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6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6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6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6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6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6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6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6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6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6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6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6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6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6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6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6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6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6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6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6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6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6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6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6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6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6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6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6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6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6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6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6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6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6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6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6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7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7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7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7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7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7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8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8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8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8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8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8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8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8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8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8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8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8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8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8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8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8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8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8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8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8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8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8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8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8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8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8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8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8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9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9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9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9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9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9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9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9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9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9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9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9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9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9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9"/>
        <v>300000</v>
      </c>
      <c r="H7520" s="107" t="s">
        <v>110</v>
      </c>
    </row>
    <row r="7521" spans="1:8" ht="15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9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9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9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9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9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9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9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9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9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9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9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9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9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9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9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9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9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9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9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9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9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9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9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9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9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9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9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9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9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9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9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9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9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9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9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9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9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9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9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9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9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9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9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9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9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9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9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9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9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20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20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20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20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20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20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20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20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20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20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20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20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20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20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20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20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20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20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20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20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20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20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20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20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20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20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20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20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20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20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20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20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20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20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20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20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20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20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20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20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20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20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20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20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20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20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20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20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20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20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20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20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20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20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20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20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20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20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20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20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20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20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20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20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21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21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21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21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21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21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21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21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21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21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21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21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21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21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21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21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21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21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21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21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21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21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21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21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21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21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21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21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21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21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21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22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22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22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22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22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22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22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22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3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3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3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3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3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3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3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3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3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3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3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3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3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3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3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3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3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3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3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3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4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4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4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4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4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4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4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4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4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4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4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4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4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4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4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4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4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4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4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4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4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5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5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5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5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5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5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5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5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5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5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5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5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5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5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5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5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5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6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6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6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6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6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6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6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6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6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6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6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6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6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6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6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6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6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6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6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6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6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6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7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7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7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7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7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7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7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7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7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7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7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7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7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7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7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7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7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8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8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8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8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8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8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8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8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8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8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8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8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8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8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8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8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8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8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9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9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9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9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9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9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9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9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9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9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9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9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9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9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9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30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30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30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30"/>
        <v>424000</v>
      </c>
      <c r="H7824" s="68" t="s">
        <v>110</v>
      </c>
    </row>
    <row r="7825" spans="1:8" ht="15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30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30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30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30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31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31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31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31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31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31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31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31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31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31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31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31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31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31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31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31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31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31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31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31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31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31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31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31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32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32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32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32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32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32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32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32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32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32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32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3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3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3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3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3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3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3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3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3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3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3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3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3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3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3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3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3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3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3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3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3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3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3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3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3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3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3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3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3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3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4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4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4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4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4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4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4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4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4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4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4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4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4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4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4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4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4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4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4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4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4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4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4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4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4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4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4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4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4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4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4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4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4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4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4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4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4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4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4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5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5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5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5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5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5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5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5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5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6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6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6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6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6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6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6"/>
        <v>370000</v>
      </c>
      <c r="H7960" s="68" t="s">
        <v>110</v>
      </c>
    </row>
    <row r="7961" spans="1:8" ht="15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6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6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6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6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6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6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6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6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6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6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6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6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6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6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6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6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7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7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7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7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7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7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7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7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7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7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7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7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7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7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7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7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7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7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7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7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7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8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8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8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8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8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8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8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8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8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8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8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8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8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8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8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8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9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9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9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9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9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9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9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9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9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9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9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9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9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40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40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40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40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40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40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40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40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40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40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40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40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40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40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40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40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40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40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40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40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41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41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41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41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41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41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41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41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41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41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41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41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41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41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41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41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41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41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41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41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41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41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42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42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42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42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42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42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42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42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42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3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3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3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3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3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4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4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4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4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4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4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4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4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4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4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4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4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5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5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5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5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6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6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6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6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6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6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6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6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6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7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7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7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7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7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7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7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7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7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7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7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7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7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7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7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7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7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7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7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7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7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7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8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8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8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8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8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8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8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8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8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8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9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9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9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9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9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9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9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9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50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50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50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50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50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50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50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50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50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50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50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51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51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51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51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51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51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51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51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51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51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51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51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52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52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52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52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52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52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52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52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52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52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52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52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52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52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52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52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52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52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3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3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3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3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3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3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3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3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3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3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3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3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3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3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3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3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3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3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3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3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3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3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3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3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3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3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3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3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4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4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4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4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4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4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4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4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4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4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4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4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4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4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4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4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4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4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4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4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4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4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4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4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5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5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5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5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5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5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5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5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5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5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5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5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5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5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5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5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5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5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5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5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5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5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5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5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5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5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5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5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5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5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5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5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5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5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5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5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5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5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5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5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6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6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6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6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6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6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6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6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6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6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6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6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6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6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6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6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6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6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6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6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6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6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6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7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7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7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7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7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7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7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7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7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7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7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7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7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7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7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7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7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7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7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7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7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7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7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7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7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7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7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7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7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7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7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7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7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7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7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8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8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8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8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8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8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8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8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8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8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8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8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8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8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8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8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8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8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8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8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8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8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8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8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8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8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8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8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8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9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9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9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9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9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9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9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9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9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9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9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9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9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9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9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9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9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9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9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9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9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9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16966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9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9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9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9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9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9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9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9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9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9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60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60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60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60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60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60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60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60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61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61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61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61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61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61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61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61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61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61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61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61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61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61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61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61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61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61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61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61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61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61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61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61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61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61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61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61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62">F8565*D8565</f>
        <v>1155000</v>
      </c>
      <c r="H8565" s="68" t="s">
        <v>607</v>
      </c>
    </row>
    <row r="8566" spans="1:8" ht="15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62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62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62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62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62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62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62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62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62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62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62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62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3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3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3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3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3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3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3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3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3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3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3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3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3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3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3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3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4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4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4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4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4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4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4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4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4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4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4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4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4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4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4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4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4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4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5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5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5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5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5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5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5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5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5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5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6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6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6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6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6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6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6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6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6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6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6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6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6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7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7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7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7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7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7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7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7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7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7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7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7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7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8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8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8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8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8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8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8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8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8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8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8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8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8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8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8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8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8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8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8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8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8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8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8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8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8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8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9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9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9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9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9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9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9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9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9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9"/>
        <v>3737000</v>
      </c>
      <c r="H8717" s="68" t="s">
        <v>7819</v>
      </c>
    </row>
    <row r="8718" spans="1:8" ht="15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9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9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9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9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9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9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9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9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9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9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9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9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9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70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70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70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70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70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70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70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70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70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70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70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70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70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71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71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71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71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71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71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71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71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71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71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71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71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71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71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72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72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72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72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72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72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72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72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72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72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72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3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3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3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3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3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3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3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4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4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4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4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4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4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4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4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5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5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5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5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5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5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5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5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5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5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5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5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5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5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5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5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5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5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5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5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5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5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5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5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5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5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5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5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5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5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5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5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5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5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5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5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5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5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5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5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5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5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5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5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5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5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5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5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5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5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5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5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5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5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5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5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5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5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5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5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5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5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6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1">
      <filters>
        <filter val="Bolam H4 12V 60/55 Ph"/>
        <filter val="Bulb H4-24V"/>
        <filter val="Bulb H4-24V 75/70W"/>
        <filter val="BULB/LAMPU H4 24V 75/70W"/>
        <filter val="Bulb/Lampu H4/12V 60/55W"/>
        <filter val="Bulb/Lampu H4-24V 75/70W"/>
        <filter val="Bulbs H4"/>
        <filter val="Bulbs H4 - 24 Volt"/>
        <filter val="Bulbs H4 24V"/>
        <filter val="Bulbs H4-24V Philips"/>
        <filter val="Dop H4"/>
        <filter val="Dop H4 90/100 24V"/>
        <filter val="Lampu H4 24v"/>
        <filter val="LAMPU H4 24V/100W"/>
        <filter val="LAMPU KOTAK H4"/>
        <filter val="Pipa Gas Sch40 1&quot;"/>
        <filter val="Pipa Gas Sch40 10&quot;"/>
        <filter val="Pipa Gas Sch40 5''"/>
        <filter val="Pipa gas SCH40 5'' x 6.5mm"/>
        <filter val="Pipa Gas Sch40 6'' x 7.1 mm"/>
        <filter val="Pipa gas Sch40 SPINDO 4''"/>
        <filter val="RUMAH LAMPU KOTAK H4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1119" activePane="bottomLeft" state="frozen"/>
      <selection activeCell="A3755" sqref="A3755"/>
      <selection pane="bottomLeft" activeCell="A3810" sqref="A3810:XFD3810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28" t="s">
        <v>7956</v>
      </c>
      <c r="B1" s="929"/>
      <c r="C1" s="929"/>
      <c r="D1" s="930"/>
      <c r="E1" s="931"/>
      <c r="F1" s="932"/>
      <c r="G1" s="929"/>
      <c r="H1" s="929"/>
      <c r="I1" s="929"/>
      <c r="M1" s="933"/>
      <c r="N1" s="934"/>
      <c r="O1" s="934"/>
      <c r="P1" s="934"/>
      <c r="Q1" s="934"/>
      <c r="R1" s="934"/>
      <c r="S1" s="144"/>
    </row>
    <row r="2" spans="1:19" ht="19.5" thickBot="1" x14ac:dyDescent="0.35">
      <c r="A2" s="832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3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3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35">
        <v>17800000</v>
      </c>
      <c r="G1107" s="936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37"/>
      <c r="G1108" s="938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37"/>
      <c r="G1109" s="938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37"/>
      <c r="G1110" s="938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39"/>
      <c r="G1111" s="940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hidden="1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hidden="1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hidden="1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hidden="1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276" t="s">
        <v>17130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25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27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919">
        <v>3860000</v>
      </c>
      <c r="G4523" s="922">
        <v>3860000</v>
      </c>
      <c r="H4523" s="925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920"/>
      <c r="G4524" s="923"/>
      <c r="H4524" s="926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920"/>
      <c r="G4525" s="923"/>
      <c r="H4525" s="926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921"/>
      <c r="G4526" s="924"/>
      <c r="H4526" s="927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6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6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16686</v>
      </c>
      <c r="C4920" s="92" t="s">
        <v>16687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16688</v>
      </c>
      <c r="C4924" s="92" t="s">
        <v>16689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16690</v>
      </c>
      <c r="C4925" s="92" t="s">
        <v>16689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16691</v>
      </c>
      <c r="C4926" s="60" t="s">
        <v>16689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16692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16692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16128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16692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16692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16692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16679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16692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16682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16683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16684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16683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16685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16683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16680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16710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16681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16710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16710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16711</v>
      </c>
      <c r="C5021" s="60" t="s">
        <v>16751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16710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16694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16717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16717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6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16695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16695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16695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16696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16696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16697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16766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16764</v>
      </c>
      <c r="C5039" s="99" t="s">
        <v>16765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16766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16702</v>
      </c>
      <c r="J5044"/>
      <c r="L5044"/>
      <c r="M5044"/>
    </row>
    <row r="5045" spans="1:13" ht="15" hidden="1" customHeight="1" x14ac:dyDescent="0.25">
      <c r="A5045" s="217">
        <v>45052</v>
      </c>
      <c r="B5045" s="86" t="s">
        <v>16703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16702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16704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16702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16735</v>
      </c>
      <c r="I5047" s="69" t="s">
        <v>16702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16702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16705</v>
      </c>
      <c r="I5049" s="69" t="s">
        <v>16702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16728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16729</v>
      </c>
      <c r="I5050" s="69" t="s">
        <v>16733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16729</v>
      </c>
      <c r="I5051" s="69" t="s">
        <v>16733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16713</v>
      </c>
      <c r="C5052" s="92" t="s">
        <v>16144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16698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16713</v>
      </c>
      <c r="C5053" s="92" t="s">
        <v>16148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16698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16713</v>
      </c>
      <c r="C5054" s="92" t="s">
        <v>16151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16698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16713</v>
      </c>
      <c r="C5055" s="92" t="s">
        <v>16154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16698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16713</v>
      </c>
      <c r="C5056" s="92" t="s">
        <v>16157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16698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16713</v>
      </c>
      <c r="C5057" s="92" t="s">
        <v>16162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16698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16652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16698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16654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16698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16698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16698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16813</v>
      </c>
      <c r="C5062" s="60" t="s">
        <v>16800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16732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16721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16732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16722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16732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16699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16701</v>
      </c>
      <c r="I5066" s="60" t="s">
        <v>16699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16699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16700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16699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16699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16724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16753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16754</v>
      </c>
      <c r="I5080" s="69" t="s">
        <v>16732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16708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16709</v>
      </c>
      <c r="I5081" s="69" t="s">
        <v>16732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16725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16732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16732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16736</v>
      </c>
      <c r="C5084" s="63" t="s">
        <v>16637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16737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16736</v>
      </c>
      <c r="C5085" s="60" t="s">
        <v>16656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16737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16737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16724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16769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16771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16769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16771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16771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16771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16771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16771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16775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16775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16727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16761</v>
      </c>
      <c r="C5111" s="60" t="s">
        <v>452</v>
      </c>
      <c r="D5111" s="586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16763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16762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16763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16829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16763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16830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16763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16748</v>
      </c>
      <c r="C5115" s="60" t="s">
        <v>101</v>
      </c>
      <c r="D5115" s="586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16750</v>
      </c>
      <c r="I5115" s="69" t="s">
        <v>16755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16749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16750</v>
      </c>
      <c r="I5116" s="69" t="s">
        <v>16755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16756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16757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16757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16758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16757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16759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16757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16757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16814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16757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16798</v>
      </c>
      <c r="I5123" s="60" t="s">
        <v>16799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16798</v>
      </c>
      <c r="I5124" s="60" t="s">
        <v>16799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16794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16803</v>
      </c>
      <c r="I5125" s="60" t="s">
        <v>16804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16795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16803</v>
      </c>
      <c r="I5126" s="60" t="s">
        <v>16804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16794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4">
        <f t="shared" si="183"/>
        <v>1200000</v>
      </c>
      <c r="H5127" s="68" t="s">
        <v>16805</v>
      </c>
      <c r="I5127" s="60" t="s">
        <v>16806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16795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16805</v>
      </c>
      <c r="I5128" s="60" t="s">
        <v>16806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16807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16805</v>
      </c>
      <c r="I5129" s="60" t="s">
        <v>16806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16808</v>
      </c>
      <c r="C5130" s="92" t="s">
        <v>16809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16805</v>
      </c>
      <c r="I5130" s="60" t="s">
        <v>16806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16724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16769</v>
      </c>
      <c r="C5140" s="83" t="s">
        <v>16819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16769</v>
      </c>
      <c r="C5141" s="77" t="s">
        <v>16820</v>
      </c>
      <c r="D5141" s="586" t="s">
        <v>1904</v>
      </c>
      <c r="E5141" s="834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16821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16822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16847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16812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16835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16812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16812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16811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16812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16757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16810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16757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16833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16757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16834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16757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16833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16757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1" t="s">
        <v>50</v>
      </c>
      <c r="F5164" s="225">
        <v>40359</v>
      </c>
      <c r="G5164" s="844">
        <f t="shared" si="189"/>
        <v>40359</v>
      </c>
      <c r="H5164" s="845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16836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16836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16836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16757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16757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16837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16757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16757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16724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16757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4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16858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16859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16849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16850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16879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16854</v>
      </c>
      <c r="I5218" s="69" t="s">
        <v>16872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16854</v>
      </c>
      <c r="I5219" s="69" t="s">
        <v>16872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16853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16854</v>
      </c>
      <c r="I5220" s="69" t="s">
        <v>16872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16854</v>
      </c>
      <c r="I5221" s="69" t="s">
        <v>16872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16873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16639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16873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16641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16873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16644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16873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16866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16873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16868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16873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16724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16757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16869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16857</v>
      </c>
      <c r="I5229" s="60" t="s">
        <v>16870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16857</v>
      </c>
      <c r="I5230" s="60" t="s">
        <v>16870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16856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16857</v>
      </c>
      <c r="I5231" s="60" t="s">
        <v>16870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16816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16871</v>
      </c>
      <c r="I5232" s="60" t="s">
        <v>16870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16724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1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16914</v>
      </c>
      <c r="C5243" s="60" t="s">
        <v>16912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16914</v>
      </c>
      <c r="C5244" s="60" t="s">
        <v>16913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16915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16916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16921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6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16739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16740</v>
      </c>
      <c r="I5254" s="69" t="s">
        <v>16890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16891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16890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16890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16866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16804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16804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16851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16804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16647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16804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16650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16804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16903</v>
      </c>
      <c r="C5262" s="63" t="s">
        <v>16900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16804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16903</v>
      </c>
      <c r="C5263" s="92" t="s">
        <v>16899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16804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16903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16804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16804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16907</v>
      </c>
      <c r="C5266" s="60" t="s">
        <v>16908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16911</v>
      </c>
      <c r="I5266" s="69" t="s">
        <v>16909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16910</v>
      </c>
      <c r="I5267" s="69" t="s">
        <v>16909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16905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15753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16906</v>
      </c>
      <c r="I5269" s="60" t="s">
        <v>16905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15755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16906</v>
      </c>
      <c r="I5270" s="60" t="s">
        <v>16905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16905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16905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16905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16905</v>
      </c>
      <c r="J5274"/>
      <c r="L5274"/>
      <c r="M5274"/>
    </row>
    <row r="5275" spans="1:13" ht="15" hidden="1" customHeight="1" x14ac:dyDescent="0.25">
      <c r="A5275" s="60" t="s">
        <v>16934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16934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16934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16934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16934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16934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16934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16934</v>
      </c>
      <c r="B5282" s="100" t="s">
        <v>4155</v>
      </c>
      <c r="C5282" s="246" t="s">
        <v>66</v>
      </c>
      <c r="D5282" s="104" t="s">
        <v>16936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16934</v>
      </c>
      <c r="B5283" s="60" t="s">
        <v>16937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16934</v>
      </c>
      <c r="B5284" s="60" t="s">
        <v>16939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16934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16934</v>
      </c>
      <c r="B5286" s="60" t="s">
        <v>16775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16940</v>
      </c>
      <c r="J5286"/>
      <c r="L5286"/>
      <c r="M5286"/>
    </row>
    <row r="5287" spans="1:13" ht="15" hidden="1" customHeight="1" x14ac:dyDescent="0.25">
      <c r="A5287" s="60" t="s">
        <v>16934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16940</v>
      </c>
      <c r="J5287"/>
      <c r="L5287"/>
      <c r="M5287"/>
    </row>
    <row r="5288" spans="1:13" ht="15" hidden="1" customHeight="1" x14ac:dyDescent="0.25">
      <c r="A5288" s="60" t="s">
        <v>16934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16940</v>
      </c>
      <c r="J5288"/>
      <c r="L5288"/>
      <c r="M5288"/>
    </row>
    <row r="5289" spans="1:13" ht="15" hidden="1" customHeight="1" x14ac:dyDescent="0.25">
      <c r="A5289" s="60" t="s">
        <v>16934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16934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16934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16934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16934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16934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16934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16934</v>
      </c>
      <c r="B5296" s="86" t="s">
        <v>16818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16934</v>
      </c>
      <c r="B5297" s="60" t="s">
        <v>16938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16934</v>
      </c>
      <c r="B5298" s="60" t="s">
        <v>16933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16934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16934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16934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16934</v>
      </c>
      <c r="B5302" s="60" t="s">
        <v>16927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16932</v>
      </c>
      <c r="I5302" s="69" t="s">
        <v>16944</v>
      </c>
      <c r="J5302"/>
      <c r="L5302"/>
      <c r="M5302"/>
    </row>
    <row r="5303" spans="1:13" ht="15" hidden="1" customHeight="1" x14ac:dyDescent="0.25">
      <c r="A5303" s="60" t="s">
        <v>16934</v>
      </c>
      <c r="B5303" s="77" t="s">
        <v>16928</v>
      </c>
      <c r="C5303" s="75" t="s">
        <v>16929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16944</v>
      </c>
      <c r="J5303"/>
      <c r="L5303"/>
      <c r="M5303"/>
    </row>
    <row r="5304" spans="1:13" ht="15" hidden="1" customHeight="1" x14ac:dyDescent="0.25">
      <c r="A5304" s="60" t="s">
        <v>16934</v>
      </c>
      <c r="B5304" s="87" t="s">
        <v>16930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16931</v>
      </c>
      <c r="I5304" s="69" t="s">
        <v>16944</v>
      </c>
      <c r="J5304"/>
      <c r="L5304"/>
      <c r="M5304"/>
    </row>
    <row r="5305" spans="1:13" ht="15" hidden="1" customHeight="1" x14ac:dyDescent="0.25">
      <c r="A5305" s="60" t="s">
        <v>16934</v>
      </c>
      <c r="B5305" s="84" t="s">
        <v>16903</v>
      </c>
      <c r="C5305" s="60" t="s">
        <v>16892</v>
      </c>
      <c r="D5305" s="70">
        <v>1</v>
      </c>
      <c r="E5305" s="65" t="s">
        <v>31</v>
      </c>
      <c r="F5305" s="72">
        <v>1</v>
      </c>
      <c r="G5305" s="67">
        <f t="shared" ref="G5305:G5319" si="205">F5305*D5305</f>
        <v>1</v>
      </c>
      <c r="H5305" s="68" t="s">
        <v>2869</v>
      </c>
      <c r="I5305" s="69" t="s">
        <v>16944</v>
      </c>
      <c r="J5305"/>
      <c r="L5305"/>
      <c r="M5305"/>
    </row>
    <row r="5306" spans="1:13" ht="15" hidden="1" customHeight="1" x14ac:dyDescent="0.25">
      <c r="A5306" s="60" t="s">
        <v>16934</v>
      </c>
      <c r="B5306" s="84" t="s">
        <v>16903</v>
      </c>
      <c r="C5306" s="60" t="s">
        <v>16893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16944</v>
      </c>
      <c r="J5306"/>
      <c r="L5306"/>
      <c r="M5306"/>
    </row>
    <row r="5307" spans="1:13" ht="15" hidden="1" customHeight="1" x14ac:dyDescent="0.25">
      <c r="A5307" s="60" t="s">
        <v>16934</v>
      </c>
      <c r="B5307" s="84" t="s">
        <v>16903</v>
      </c>
      <c r="C5307" s="60" t="s">
        <v>16935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16944</v>
      </c>
      <c r="J5307"/>
      <c r="L5307"/>
      <c r="M5307"/>
    </row>
    <row r="5308" spans="1:13" ht="15" hidden="1" customHeight="1" x14ac:dyDescent="0.25">
      <c r="A5308" s="60" t="s">
        <v>16934</v>
      </c>
      <c r="B5308" s="84" t="s">
        <v>16868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16944</v>
      </c>
      <c r="J5308"/>
      <c r="L5308"/>
      <c r="M5308"/>
    </row>
    <row r="5309" spans="1:13" ht="15" hidden="1" customHeight="1" x14ac:dyDescent="0.25">
      <c r="A5309" s="60" t="s">
        <v>16934</v>
      </c>
      <c r="B5309" s="100" t="s">
        <v>16875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16944</v>
      </c>
      <c r="J5309"/>
      <c r="L5309"/>
      <c r="M5309"/>
    </row>
    <row r="5310" spans="1:13" ht="15" hidden="1" customHeight="1" x14ac:dyDescent="0.25">
      <c r="A5310" s="60" t="s">
        <v>16934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16932</v>
      </c>
      <c r="I5310" s="69" t="s">
        <v>16944</v>
      </c>
      <c r="J5310"/>
      <c r="L5310"/>
      <c r="M5310"/>
    </row>
    <row r="5311" spans="1:13" ht="15" hidden="1" customHeight="1" x14ac:dyDescent="0.25">
      <c r="A5311" s="60" t="s">
        <v>16934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16932</v>
      </c>
      <c r="I5311" s="69" t="s">
        <v>16944</v>
      </c>
      <c r="J5311"/>
      <c r="L5311"/>
      <c r="M5311"/>
    </row>
    <row r="5312" spans="1:13" ht="15" hidden="1" customHeight="1" x14ac:dyDescent="0.25">
      <c r="A5312" s="60" t="s">
        <v>16934</v>
      </c>
      <c r="B5312" s="86" t="s">
        <v>16943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16934</v>
      </c>
      <c r="B5313" s="86" t="s">
        <v>17029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17034</v>
      </c>
      <c r="J5313"/>
      <c r="L5313"/>
      <c r="M5313"/>
    </row>
    <row r="5314" spans="1:13" ht="15" hidden="1" customHeight="1" x14ac:dyDescent="0.25">
      <c r="A5314" s="60" t="s">
        <v>16934</v>
      </c>
      <c r="B5314" s="60" t="s">
        <v>17030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17034</v>
      </c>
      <c r="J5314"/>
      <c r="L5314"/>
      <c r="M5314"/>
    </row>
    <row r="5315" spans="1:13" ht="15" hidden="1" customHeight="1" x14ac:dyDescent="0.25">
      <c r="A5315" s="60" t="s">
        <v>16934</v>
      </c>
      <c r="B5315" s="60" t="s">
        <v>17031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17034</v>
      </c>
      <c r="J5315"/>
      <c r="L5315"/>
      <c r="M5315"/>
    </row>
    <row r="5316" spans="1:13" ht="15" hidden="1" customHeight="1" x14ac:dyDescent="0.25">
      <c r="A5316" s="60" t="s">
        <v>16934</v>
      </c>
      <c r="B5316" s="87" t="s">
        <v>17032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17034</v>
      </c>
      <c r="J5316"/>
      <c r="L5316"/>
      <c r="M5316"/>
    </row>
    <row r="5317" spans="1:13" ht="15" hidden="1" customHeight="1" x14ac:dyDescent="0.25">
      <c r="A5317" s="60" t="s">
        <v>16934</v>
      </c>
      <c r="B5317" s="60" t="s">
        <v>17033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17034</v>
      </c>
      <c r="J5317"/>
      <c r="L5317"/>
      <c r="M5317"/>
    </row>
    <row r="5318" spans="1:13" ht="15" hidden="1" customHeight="1" x14ac:dyDescent="0.25">
      <c r="A5318" s="60" t="s">
        <v>16954</v>
      </c>
      <c r="B5318" s="84" t="s">
        <v>137</v>
      </c>
      <c r="C5318" s="75" t="s">
        <v>138</v>
      </c>
      <c r="D5318" s="70">
        <v>2</v>
      </c>
      <c r="E5318" s="73" t="s">
        <v>50</v>
      </c>
      <c r="F5318" s="88">
        <v>31000</v>
      </c>
      <c r="G5318" s="67">
        <f t="shared" si="205"/>
        <v>62000</v>
      </c>
      <c r="H5318" s="68" t="s">
        <v>118</v>
      </c>
      <c r="I5318" s="69"/>
      <c r="J5318"/>
      <c r="L5318"/>
      <c r="M5318"/>
    </row>
    <row r="5319" spans="1:13" ht="15" hidden="1" customHeight="1" x14ac:dyDescent="0.25">
      <c r="A5319" s="60" t="s">
        <v>16954</v>
      </c>
      <c r="B5319" s="60" t="s">
        <v>288</v>
      </c>
      <c r="C5319" s="60" t="s">
        <v>289</v>
      </c>
      <c r="D5319" s="70">
        <v>2</v>
      </c>
      <c r="E5319" s="73" t="s">
        <v>50</v>
      </c>
      <c r="F5319" s="67">
        <v>29000</v>
      </c>
      <c r="G5319" s="67">
        <f t="shared" si="205"/>
        <v>58000</v>
      </c>
      <c r="H5319" s="68" t="s">
        <v>118</v>
      </c>
      <c r="I5319" s="69"/>
      <c r="J5319"/>
      <c r="L5319"/>
      <c r="M5319"/>
    </row>
    <row r="5320" spans="1:13" ht="15" hidden="1" customHeight="1" x14ac:dyDescent="0.25">
      <c r="A5320" s="60" t="s">
        <v>16954</v>
      </c>
      <c r="B5320" s="131" t="s">
        <v>90</v>
      </c>
      <c r="C5320" s="60" t="s">
        <v>57</v>
      </c>
      <c r="D5320" s="60">
        <v>2</v>
      </c>
      <c r="E5320" s="60" t="s">
        <v>28</v>
      </c>
      <c r="F5320" s="88">
        <v>900</v>
      </c>
      <c r="G5320" s="67">
        <f>F5320*D5320</f>
        <v>1800</v>
      </c>
      <c r="H5320" s="68" t="s">
        <v>959</v>
      </c>
      <c r="I5320" s="60" t="s">
        <v>11755</v>
      </c>
      <c r="J5320"/>
      <c r="L5320"/>
      <c r="M5320"/>
    </row>
    <row r="5321" spans="1:13" ht="15" hidden="1" customHeight="1" x14ac:dyDescent="0.25">
      <c r="A5321" s="60" t="s">
        <v>16954</v>
      </c>
      <c r="B5321" s="84" t="s">
        <v>137</v>
      </c>
      <c r="C5321" s="75" t="s">
        <v>138</v>
      </c>
      <c r="D5321" s="70">
        <v>2</v>
      </c>
      <c r="E5321" s="73" t="s">
        <v>50</v>
      </c>
      <c r="F5321" s="88">
        <v>31000</v>
      </c>
      <c r="G5321" s="67">
        <f t="shared" ref="G5321" si="206">F5321*D5321</f>
        <v>62000</v>
      </c>
      <c r="H5321" s="68" t="s">
        <v>959</v>
      </c>
      <c r="I5321" s="60" t="s">
        <v>11755</v>
      </c>
      <c r="J5321"/>
      <c r="L5321"/>
      <c r="M5321"/>
    </row>
    <row r="5322" spans="1:13" ht="15" hidden="1" customHeight="1" x14ac:dyDescent="0.25">
      <c r="A5322" s="60" t="s">
        <v>16954</v>
      </c>
      <c r="B5322" s="60" t="s">
        <v>4508</v>
      </c>
      <c r="C5322" s="60" t="s">
        <v>57</v>
      </c>
      <c r="D5322" s="70">
        <v>3</v>
      </c>
      <c r="E5322" s="71" t="s">
        <v>31</v>
      </c>
      <c r="F5322" s="72">
        <v>2625</v>
      </c>
      <c r="G5322" s="67">
        <f>F5322*D5322</f>
        <v>7875</v>
      </c>
      <c r="H5322" s="68" t="s">
        <v>58</v>
      </c>
      <c r="I5322" s="60"/>
      <c r="J5322"/>
      <c r="L5322"/>
      <c r="M5322"/>
    </row>
    <row r="5323" spans="1:13" ht="15" hidden="1" customHeight="1" x14ac:dyDescent="0.25">
      <c r="A5323" s="60" t="s">
        <v>16954</v>
      </c>
      <c r="B5323" s="60" t="s">
        <v>16945</v>
      </c>
      <c r="C5323" s="75" t="s">
        <v>503</v>
      </c>
      <c r="D5323" s="70">
        <v>20</v>
      </c>
      <c r="E5323" s="73" t="s">
        <v>31</v>
      </c>
      <c r="F5323" s="72">
        <v>5200</v>
      </c>
      <c r="G5323" s="67">
        <f t="shared" ref="G5323" si="207">F5323*D5323</f>
        <v>104000</v>
      </c>
      <c r="H5323" s="68" t="s">
        <v>58</v>
      </c>
      <c r="I5323" s="60"/>
      <c r="J5323"/>
      <c r="L5323"/>
      <c r="M5323"/>
    </row>
    <row r="5324" spans="1:13" ht="15" hidden="1" customHeight="1" x14ac:dyDescent="0.25">
      <c r="A5324" s="60" t="s">
        <v>16954</v>
      </c>
      <c r="B5324" s="77" t="s">
        <v>7268</v>
      </c>
      <c r="C5324" s="75" t="s">
        <v>503</v>
      </c>
      <c r="D5324" s="70">
        <v>10</v>
      </c>
      <c r="E5324" s="71" t="s">
        <v>31</v>
      </c>
      <c r="F5324" s="72">
        <v>300</v>
      </c>
      <c r="G5324" s="67">
        <f>F5324*D5324</f>
        <v>3000</v>
      </c>
      <c r="H5324" s="68" t="s">
        <v>58</v>
      </c>
      <c r="I5324" s="60"/>
      <c r="J5324"/>
      <c r="L5324"/>
      <c r="M5324"/>
    </row>
    <row r="5325" spans="1:13" ht="15" hidden="1" customHeight="1" x14ac:dyDescent="0.25">
      <c r="A5325" s="60" t="s">
        <v>16954</v>
      </c>
      <c r="B5325" s="84" t="s">
        <v>2797</v>
      </c>
      <c r="C5325" s="85" t="s">
        <v>71</v>
      </c>
      <c r="D5325" s="70">
        <v>2</v>
      </c>
      <c r="E5325" s="65" t="s">
        <v>31</v>
      </c>
      <c r="F5325" s="72">
        <v>385000</v>
      </c>
      <c r="G5325" s="67">
        <f t="shared" ref="G5325:G5326" si="208">F5325*D5325</f>
        <v>770000</v>
      </c>
      <c r="H5325" s="68" t="s">
        <v>58</v>
      </c>
      <c r="I5325" s="60"/>
      <c r="J5325"/>
      <c r="L5325"/>
      <c r="M5325"/>
    </row>
    <row r="5326" spans="1:13" ht="15" hidden="1" customHeight="1" x14ac:dyDescent="0.25">
      <c r="A5326" s="60" t="s">
        <v>16954</v>
      </c>
      <c r="B5326" s="86" t="s">
        <v>2797</v>
      </c>
      <c r="C5326" s="60" t="s">
        <v>775</v>
      </c>
      <c r="D5326" s="70">
        <v>2</v>
      </c>
      <c r="E5326" s="71" t="s">
        <v>31</v>
      </c>
      <c r="F5326" s="72">
        <v>215000</v>
      </c>
      <c r="G5326" s="67">
        <f t="shared" si="208"/>
        <v>430000</v>
      </c>
      <c r="H5326" s="68" t="s">
        <v>58</v>
      </c>
      <c r="I5326" s="60"/>
      <c r="J5326"/>
      <c r="L5326"/>
      <c r="M5326"/>
    </row>
    <row r="5327" spans="1:13" ht="15" hidden="1" customHeight="1" x14ac:dyDescent="0.25">
      <c r="A5327" s="60" t="s">
        <v>16954</v>
      </c>
      <c r="B5327" s="100" t="s">
        <v>4155</v>
      </c>
      <c r="C5327" s="246" t="s">
        <v>66</v>
      </c>
      <c r="D5327" s="104" t="s">
        <v>16947</v>
      </c>
      <c r="E5327" s="105" t="s">
        <v>31</v>
      </c>
      <c r="F5327" s="383">
        <v>1650</v>
      </c>
      <c r="G5327" s="67">
        <f>F5327*D5327</f>
        <v>115500</v>
      </c>
      <c r="H5327" s="68" t="s">
        <v>58</v>
      </c>
      <c r="I5327" s="60"/>
      <c r="J5327"/>
      <c r="L5327"/>
      <c r="M5327"/>
    </row>
    <row r="5328" spans="1:13" ht="15" hidden="1" customHeight="1" x14ac:dyDescent="0.25">
      <c r="A5328" s="60" t="s">
        <v>16954</v>
      </c>
      <c r="B5328" s="84" t="s">
        <v>922</v>
      </c>
      <c r="C5328" s="85" t="s">
        <v>912</v>
      </c>
      <c r="D5328" s="124" t="s">
        <v>1904</v>
      </c>
      <c r="E5328" s="65" t="s">
        <v>31</v>
      </c>
      <c r="F5328" s="72">
        <v>11000</v>
      </c>
      <c r="G5328" s="67">
        <f>F5328*D5328</f>
        <v>11000</v>
      </c>
      <c r="H5328" s="68" t="s">
        <v>58</v>
      </c>
      <c r="I5328" s="60"/>
      <c r="J5328"/>
      <c r="L5328"/>
      <c r="M5328"/>
    </row>
    <row r="5329" spans="1:13" ht="15" hidden="1" customHeight="1" x14ac:dyDescent="0.25">
      <c r="A5329" s="60" t="s">
        <v>16954</v>
      </c>
      <c r="B5329" s="84" t="s">
        <v>922</v>
      </c>
      <c r="C5329" s="85" t="s">
        <v>912</v>
      </c>
      <c r="D5329" s="124" t="s">
        <v>1904</v>
      </c>
      <c r="E5329" s="65" t="s">
        <v>31</v>
      </c>
      <c r="F5329" s="72">
        <v>11000</v>
      </c>
      <c r="G5329" s="67">
        <f>F5329*D5329</f>
        <v>11000</v>
      </c>
      <c r="H5329" s="68" t="s">
        <v>16946</v>
      </c>
      <c r="I5329" s="69"/>
      <c r="J5329"/>
      <c r="L5329"/>
      <c r="M5329"/>
    </row>
    <row r="5330" spans="1:13" ht="15" hidden="1" customHeight="1" x14ac:dyDescent="0.25">
      <c r="A5330" s="60" t="s">
        <v>16954</v>
      </c>
      <c r="B5330" s="131" t="s">
        <v>90</v>
      </c>
      <c r="C5330" s="60" t="s">
        <v>57</v>
      </c>
      <c r="D5330" s="60">
        <v>37</v>
      </c>
      <c r="E5330" s="60" t="s">
        <v>28</v>
      </c>
      <c r="F5330" s="88">
        <v>900</v>
      </c>
      <c r="G5330" s="67">
        <f>F5330*D5330</f>
        <v>33300</v>
      </c>
      <c r="H5330" s="68" t="s">
        <v>16946</v>
      </c>
      <c r="I5330" s="69"/>
      <c r="J5330"/>
      <c r="L5330"/>
      <c r="M5330"/>
    </row>
    <row r="5331" spans="1:13" ht="15" hidden="1" customHeight="1" x14ac:dyDescent="0.25">
      <c r="A5331" s="60" t="s">
        <v>16954</v>
      </c>
      <c r="B5331" s="60" t="s">
        <v>4508</v>
      </c>
      <c r="C5331" s="60" t="s">
        <v>57</v>
      </c>
      <c r="D5331" s="70">
        <v>2</v>
      </c>
      <c r="E5331" s="71" t="s">
        <v>31</v>
      </c>
      <c r="F5331" s="72">
        <v>2625</v>
      </c>
      <c r="G5331" s="67">
        <f t="shared" ref="G5331:G5341" si="209">F5331*D5331</f>
        <v>5250</v>
      </c>
      <c r="H5331" s="68" t="s">
        <v>16946</v>
      </c>
      <c r="I5331" s="69"/>
      <c r="J5331"/>
      <c r="L5331"/>
      <c r="M5331"/>
    </row>
    <row r="5332" spans="1:13" ht="15" hidden="1" customHeight="1" x14ac:dyDescent="0.25">
      <c r="A5332" s="60" t="s">
        <v>16954</v>
      </c>
      <c r="B5332" s="86" t="s">
        <v>1174</v>
      </c>
      <c r="C5332" s="60" t="s">
        <v>717</v>
      </c>
      <c r="D5332" s="70">
        <v>8</v>
      </c>
      <c r="E5332" s="71" t="s">
        <v>35</v>
      </c>
      <c r="F5332" s="88">
        <v>12500</v>
      </c>
      <c r="G5332" s="67">
        <f t="shared" si="209"/>
        <v>100000</v>
      </c>
      <c r="H5332" s="68" t="s">
        <v>566</v>
      </c>
      <c r="I5332" s="69"/>
      <c r="J5332"/>
      <c r="L5332"/>
      <c r="M5332"/>
    </row>
    <row r="5333" spans="1:13" ht="15" hidden="1" customHeight="1" x14ac:dyDescent="0.25">
      <c r="A5333" s="60" t="s">
        <v>16954</v>
      </c>
      <c r="B5333" s="60" t="s">
        <v>16949</v>
      </c>
      <c r="C5333" s="60" t="s">
        <v>16950</v>
      </c>
      <c r="D5333" s="70">
        <v>10</v>
      </c>
      <c r="E5333" s="96" t="s">
        <v>223</v>
      </c>
      <c r="F5333" s="72">
        <v>14250</v>
      </c>
      <c r="G5333" s="67">
        <f t="shared" si="209"/>
        <v>142500</v>
      </c>
      <c r="H5333" s="68" t="s">
        <v>1146</v>
      </c>
      <c r="I5333" s="69"/>
      <c r="J5333"/>
      <c r="L5333"/>
      <c r="M5333"/>
    </row>
    <row r="5334" spans="1:13" ht="15" hidden="1" customHeight="1" x14ac:dyDescent="0.25">
      <c r="A5334" s="60" t="s">
        <v>16954</v>
      </c>
      <c r="B5334" s="87" t="s">
        <v>16951</v>
      </c>
      <c r="C5334" s="60" t="s">
        <v>57</v>
      </c>
      <c r="D5334" s="63">
        <v>1</v>
      </c>
      <c r="E5334" s="63" t="s">
        <v>31</v>
      </c>
      <c r="F5334" s="90">
        <v>30000</v>
      </c>
      <c r="G5334" s="67">
        <f t="shared" si="209"/>
        <v>30000</v>
      </c>
      <c r="H5334" s="68" t="s">
        <v>1552</v>
      </c>
      <c r="I5334" s="69"/>
      <c r="J5334"/>
      <c r="L5334"/>
      <c r="M5334"/>
    </row>
    <row r="5335" spans="1:13" ht="15" hidden="1" customHeight="1" x14ac:dyDescent="0.25">
      <c r="A5335" s="60" t="s">
        <v>16954</v>
      </c>
      <c r="B5335" s="84" t="s">
        <v>2424</v>
      </c>
      <c r="C5335" s="75" t="s">
        <v>538</v>
      </c>
      <c r="D5335" s="70">
        <v>1</v>
      </c>
      <c r="E5335" s="65" t="s">
        <v>31</v>
      </c>
      <c r="F5335" s="72">
        <v>40000</v>
      </c>
      <c r="G5335" s="76">
        <f t="shared" si="209"/>
        <v>40000</v>
      </c>
      <c r="H5335" s="68" t="s">
        <v>1983</v>
      </c>
      <c r="I5335" s="69" t="s">
        <v>8232</v>
      </c>
      <c r="J5335"/>
      <c r="L5335"/>
      <c r="M5335"/>
    </row>
    <row r="5336" spans="1:13" ht="15" hidden="1" customHeight="1" x14ac:dyDescent="0.25">
      <c r="A5336" s="60" t="s">
        <v>16954</v>
      </c>
      <c r="B5336" s="60" t="s">
        <v>16948</v>
      </c>
      <c r="C5336" s="60" t="s">
        <v>775</v>
      </c>
      <c r="D5336" s="70">
        <v>0.5</v>
      </c>
      <c r="E5336" s="71" t="s">
        <v>77</v>
      </c>
      <c r="F5336" s="72">
        <v>150000</v>
      </c>
      <c r="G5336" s="76">
        <f t="shared" si="209"/>
        <v>75000</v>
      </c>
      <c r="H5336" s="68" t="s">
        <v>549</v>
      </c>
      <c r="I5336" s="60"/>
      <c r="J5336"/>
      <c r="L5336"/>
      <c r="M5336"/>
    </row>
    <row r="5337" spans="1:13" ht="15" hidden="1" customHeight="1" x14ac:dyDescent="0.25">
      <c r="A5337" s="60" t="s">
        <v>16954</v>
      </c>
      <c r="B5337" s="60" t="s">
        <v>518</v>
      </c>
      <c r="C5337" s="94" t="s">
        <v>3229</v>
      </c>
      <c r="D5337" s="70">
        <v>1</v>
      </c>
      <c r="E5337" s="65" t="s">
        <v>31</v>
      </c>
      <c r="F5337" s="88">
        <v>460000</v>
      </c>
      <c r="G5337" s="67">
        <f t="shared" si="209"/>
        <v>460000</v>
      </c>
      <c r="H5337" s="68" t="s">
        <v>1724</v>
      </c>
      <c r="I5337" s="60" t="s">
        <v>8253</v>
      </c>
      <c r="J5337"/>
      <c r="L5337"/>
      <c r="M5337"/>
    </row>
    <row r="5338" spans="1:13" ht="15" hidden="1" customHeight="1" x14ac:dyDescent="0.25">
      <c r="A5338" s="60" t="s">
        <v>16954</v>
      </c>
      <c r="B5338" s="100" t="s">
        <v>4155</v>
      </c>
      <c r="C5338" s="246" t="s">
        <v>66</v>
      </c>
      <c r="D5338" s="104" t="s">
        <v>2795</v>
      </c>
      <c r="E5338" s="105" t="s">
        <v>31</v>
      </c>
      <c r="F5338" s="383">
        <v>1650</v>
      </c>
      <c r="G5338" s="67">
        <f t="shared" si="209"/>
        <v>18150</v>
      </c>
      <c r="H5338" s="68" t="s">
        <v>1724</v>
      </c>
      <c r="I5338" s="60" t="s">
        <v>8253</v>
      </c>
      <c r="J5338"/>
      <c r="L5338"/>
      <c r="M5338"/>
    </row>
    <row r="5339" spans="1:13" ht="15" hidden="1" customHeight="1" x14ac:dyDescent="0.25">
      <c r="A5339" s="60" t="s">
        <v>16954</v>
      </c>
      <c r="B5339" s="60" t="s">
        <v>518</v>
      </c>
      <c r="C5339" s="94" t="s">
        <v>3229</v>
      </c>
      <c r="D5339" s="70">
        <v>1</v>
      </c>
      <c r="E5339" s="65" t="s">
        <v>31</v>
      </c>
      <c r="F5339" s="88">
        <v>460000</v>
      </c>
      <c r="G5339" s="67">
        <f t="shared" si="209"/>
        <v>460000</v>
      </c>
      <c r="H5339" s="68" t="s">
        <v>1943</v>
      </c>
      <c r="I5339" s="60"/>
      <c r="J5339"/>
      <c r="L5339"/>
      <c r="M5339"/>
    </row>
    <row r="5340" spans="1:13" ht="15" hidden="1" customHeight="1" x14ac:dyDescent="0.25">
      <c r="A5340" s="60" t="s">
        <v>16954</v>
      </c>
      <c r="B5340" s="100" t="s">
        <v>4155</v>
      </c>
      <c r="C5340" s="246" t="s">
        <v>66</v>
      </c>
      <c r="D5340" s="104" t="s">
        <v>2795</v>
      </c>
      <c r="E5340" s="105" t="s">
        <v>31</v>
      </c>
      <c r="F5340" s="383">
        <v>1650</v>
      </c>
      <c r="G5340" s="76">
        <f t="shared" si="209"/>
        <v>18150</v>
      </c>
      <c r="H5340" s="68" t="s">
        <v>1943</v>
      </c>
      <c r="I5340" s="60"/>
      <c r="J5340"/>
      <c r="L5340"/>
      <c r="M5340"/>
    </row>
    <row r="5341" spans="1:13" ht="15" hidden="1" customHeight="1" x14ac:dyDescent="0.25">
      <c r="A5341" s="60" t="s">
        <v>16954</v>
      </c>
      <c r="B5341" s="84" t="s">
        <v>887</v>
      </c>
      <c r="C5341" s="85" t="s">
        <v>16952</v>
      </c>
      <c r="D5341" s="64">
        <v>1</v>
      </c>
      <c r="E5341" s="65" t="s">
        <v>69</v>
      </c>
      <c r="F5341" s="66">
        <v>75000</v>
      </c>
      <c r="G5341" s="67">
        <f t="shared" si="209"/>
        <v>75000</v>
      </c>
      <c r="H5341" s="68" t="s">
        <v>604</v>
      </c>
      <c r="I5341" s="69" t="s">
        <v>16953</v>
      </c>
      <c r="J5341"/>
      <c r="L5341"/>
      <c r="M5341"/>
    </row>
    <row r="5342" spans="1:13" ht="15" hidden="1" customHeight="1" x14ac:dyDescent="0.25">
      <c r="A5342" s="60" t="s">
        <v>16954</v>
      </c>
      <c r="B5342" s="63" t="s">
        <v>1991</v>
      </c>
      <c r="C5342" s="75" t="s">
        <v>16955</v>
      </c>
      <c r="D5342" s="70">
        <v>1</v>
      </c>
      <c r="E5342" s="65" t="s">
        <v>31</v>
      </c>
      <c r="F5342" s="88">
        <v>1425000</v>
      </c>
      <c r="G5342" s="67">
        <f>F5342*D5342</f>
        <v>1425000</v>
      </c>
      <c r="H5342" s="68" t="s">
        <v>16956</v>
      </c>
      <c r="I5342" s="69" t="s">
        <v>16953</v>
      </c>
      <c r="J5342"/>
      <c r="L5342"/>
      <c r="M5342"/>
    </row>
    <row r="5343" spans="1:13" ht="15" hidden="1" customHeight="1" x14ac:dyDescent="0.25">
      <c r="A5343" s="60" t="s">
        <v>16954</v>
      </c>
      <c r="B5343" s="86" t="s">
        <v>1033</v>
      </c>
      <c r="C5343" s="60" t="s">
        <v>452</v>
      </c>
      <c r="D5343" s="70">
        <v>1</v>
      </c>
      <c r="E5343" s="71" t="s">
        <v>31</v>
      </c>
      <c r="F5343" s="72">
        <v>175000</v>
      </c>
      <c r="G5343" s="67">
        <f t="shared" ref="G5343:G5348" si="210">F5343*D5343</f>
        <v>175000</v>
      </c>
      <c r="H5343" s="68" t="s">
        <v>16956</v>
      </c>
      <c r="I5343" s="69" t="s">
        <v>16953</v>
      </c>
      <c r="J5343"/>
      <c r="L5343"/>
      <c r="M5343"/>
    </row>
    <row r="5344" spans="1:13" ht="15" hidden="1" customHeight="1" x14ac:dyDescent="0.25">
      <c r="A5344" s="60" t="s">
        <v>16954</v>
      </c>
      <c r="B5344" s="60" t="s">
        <v>516</v>
      </c>
      <c r="C5344" s="60" t="s">
        <v>452</v>
      </c>
      <c r="D5344" s="126" t="s">
        <v>1904</v>
      </c>
      <c r="E5344" s="92" t="s">
        <v>31</v>
      </c>
      <c r="F5344" s="125">
        <v>55000</v>
      </c>
      <c r="G5344" s="67">
        <f t="shared" si="210"/>
        <v>55000</v>
      </c>
      <c r="H5344" s="68" t="s">
        <v>16956</v>
      </c>
      <c r="I5344" s="69" t="s">
        <v>16953</v>
      </c>
      <c r="J5344"/>
      <c r="L5344"/>
      <c r="M5344"/>
    </row>
    <row r="5345" spans="1:13" ht="15" hidden="1" customHeight="1" x14ac:dyDescent="0.25">
      <c r="A5345" s="60" t="s">
        <v>17168</v>
      </c>
      <c r="B5345" s="84" t="s">
        <v>137</v>
      </c>
      <c r="C5345" s="75" t="s">
        <v>138</v>
      </c>
      <c r="D5345" s="70">
        <v>2</v>
      </c>
      <c r="E5345" s="73" t="s">
        <v>50</v>
      </c>
      <c r="F5345" s="88">
        <v>31000</v>
      </c>
      <c r="G5345" s="67">
        <f t="shared" si="210"/>
        <v>62000</v>
      </c>
      <c r="H5345" s="68" t="s">
        <v>118</v>
      </c>
      <c r="I5345" s="69"/>
      <c r="J5345"/>
      <c r="L5345"/>
      <c r="M5345"/>
    </row>
    <row r="5346" spans="1:13" ht="15" hidden="1" customHeight="1" x14ac:dyDescent="0.25">
      <c r="A5346" s="60" t="s">
        <v>17168</v>
      </c>
      <c r="B5346" s="60" t="s">
        <v>288</v>
      </c>
      <c r="C5346" s="60" t="s">
        <v>289</v>
      </c>
      <c r="D5346" s="70">
        <v>2</v>
      </c>
      <c r="E5346" s="73" t="s">
        <v>50</v>
      </c>
      <c r="F5346" s="67">
        <v>29000</v>
      </c>
      <c r="G5346" s="67">
        <f t="shared" si="210"/>
        <v>58000</v>
      </c>
      <c r="H5346" s="68" t="s">
        <v>118</v>
      </c>
      <c r="I5346" s="69"/>
      <c r="J5346"/>
      <c r="L5346"/>
      <c r="M5346"/>
    </row>
    <row r="5347" spans="1:13" ht="15" hidden="1" customHeight="1" x14ac:dyDescent="0.25">
      <c r="A5347" s="60" t="s">
        <v>17168</v>
      </c>
      <c r="B5347" s="60" t="s">
        <v>116</v>
      </c>
      <c r="C5347" s="60" t="s">
        <v>117</v>
      </c>
      <c r="D5347" s="70">
        <v>1.5</v>
      </c>
      <c r="E5347" s="71" t="s">
        <v>50</v>
      </c>
      <c r="F5347" s="88">
        <v>33000</v>
      </c>
      <c r="G5347" s="67">
        <f t="shared" si="210"/>
        <v>49500</v>
      </c>
      <c r="H5347" s="68" t="s">
        <v>789</v>
      </c>
      <c r="I5347" s="60"/>
      <c r="J5347"/>
      <c r="L5347"/>
      <c r="M5347"/>
    </row>
    <row r="5348" spans="1:13" ht="15" hidden="1" customHeight="1" x14ac:dyDescent="0.25">
      <c r="A5348" s="60" t="s">
        <v>17168</v>
      </c>
      <c r="B5348" s="60" t="s">
        <v>16948</v>
      </c>
      <c r="C5348" s="60" t="s">
        <v>775</v>
      </c>
      <c r="D5348" s="70">
        <v>0.5</v>
      </c>
      <c r="E5348" s="71" t="s">
        <v>77</v>
      </c>
      <c r="F5348" s="72">
        <v>150000</v>
      </c>
      <c r="G5348" s="67">
        <f t="shared" si="210"/>
        <v>75000</v>
      </c>
      <c r="H5348" s="68" t="s">
        <v>841</v>
      </c>
      <c r="I5348" s="69"/>
      <c r="J5348"/>
      <c r="L5348"/>
      <c r="M5348"/>
    </row>
    <row r="5349" spans="1:13" ht="15" hidden="1" customHeight="1" x14ac:dyDescent="0.25">
      <c r="A5349" s="60" t="s">
        <v>17168</v>
      </c>
      <c r="B5349" s="86" t="s">
        <v>1033</v>
      </c>
      <c r="C5349" s="60" t="s">
        <v>452</v>
      </c>
      <c r="D5349" s="70">
        <v>1</v>
      </c>
      <c r="E5349" s="71" t="s">
        <v>31</v>
      </c>
      <c r="F5349" s="72">
        <v>175000</v>
      </c>
      <c r="G5349" s="67">
        <f>F5349*D5349</f>
        <v>175000</v>
      </c>
      <c r="H5349" s="68" t="s">
        <v>1075</v>
      </c>
      <c r="I5349" s="60"/>
      <c r="J5349"/>
      <c r="L5349"/>
      <c r="M5349"/>
    </row>
    <row r="5350" spans="1:13" ht="15" hidden="1" customHeight="1" x14ac:dyDescent="0.25">
      <c r="A5350" s="60" t="s">
        <v>17168</v>
      </c>
      <c r="B5350" s="60" t="s">
        <v>16724</v>
      </c>
      <c r="C5350" s="60" t="s">
        <v>2369</v>
      </c>
      <c r="D5350" s="70">
        <v>1</v>
      </c>
      <c r="E5350" s="65" t="s">
        <v>769</v>
      </c>
      <c r="F5350" s="88">
        <v>160000</v>
      </c>
      <c r="G5350" s="67">
        <f t="shared" ref="G5350" si="211">F5350*D5350</f>
        <v>160000</v>
      </c>
      <c r="H5350" s="68" t="s">
        <v>58</v>
      </c>
      <c r="I5350" s="60"/>
      <c r="J5350"/>
      <c r="L5350"/>
      <c r="M5350"/>
    </row>
    <row r="5351" spans="1:13" ht="15" hidden="1" customHeight="1" x14ac:dyDescent="0.25">
      <c r="A5351" s="60" t="s">
        <v>17168</v>
      </c>
      <c r="B5351" s="60" t="s">
        <v>4508</v>
      </c>
      <c r="C5351" s="60" t="s">
        <v>57</v>
      </c>
      <c r="D5351" s="70">
        <v>13</v>
      </c>
      <c r="E5351" s="71" t="s">
        <v>31</v>
      </c>
      <c r="F5351" s="72">
        <v>2625</v>
      </c>
      <c r="G5351" s="67">
        <f>F5351*D5351</f>
        <v>34125</v>
      </c>
      <c r="H5351" s="68" t="s">
        <v>58</v>
      </c>
      <c r="I5351" s="60"/>
      <c r="J5351"/>
      <c r="L5351"/>
      <c r="M5351"/>
    </row>
    <row r="5352" spans="1:13" ht="15" hidden="1" customHeight="1" x14ac:dyDescent="0.25">
      <c r="A5352" s="60" t="s">
        <v>17168</v>
      </c>
      <c r="B5352" s="84" t="s">
        <v>922</v>
      </c>
      <c r="C5352" s="85" t="s">
        <v>912</v>
      </c>
      <c r="D5352" s="124" t="s">
        <v>1917</v>
      </c>
      <c r="E5352" s="65" t="s">
        <v>31</v>
      </c>
      <c r="F5352" s="72">
        <v>11000</v>
      </c>
      <c r="G5352" s="67">
        <f>F5352*D5352</f>
        <v>22000</v>
      </c>
      <c r="H5352" s="68" t="s">
        <v>58</v>
      </c>
      <c r="I5352" s="60"/>
      <c r="J5352"/>
      <c r="L5352"/>
      <c r="M5352"/>
    </row>
    <row r="5353" spans="1:13" ht="15" hidden="1" customHeight="1" x14ac:dyDescent="0.25">
      <c r="A5353" s="60" t="s">
        <v>17168</v>
      </c>
      <c r="B5353" s="84" t="s">
        <v>137</v>
      </c>
      <c r="C5353" s="75" t="s">
        <v>138</v>
      </c>
      <c r="D5353" s="70">
        <v>2</v>
      </c>
      <c r="E5353" s="73" t="s">
        <v>50</v>
      </c>
      <c r="F5353" s="88">
        <v>31000</v>
      </c>
      <c r="G5353" s="67">
        <f t="shared" ref="G5353:G5354" si="212">F5353*D5353</f>
        <v>62000</v>
      </c>
      <c r="H5353" s="68" t="s">
        <v>959</v>
      </c>
      <c r="I5353" s="60" t="s">
        <v>11755</v>
      </c>
      <c r="J5353"/>
      <c r="L5353"/>
      <c r="M5353"/>
    </row>
    <row r="5354" spans="1:13" ht="15" hidden="1" customHeight="1" x14ac:dyDescent="0.25">
      <c r="A5354" s="60" t="s">
        <v>17168</v>
      </c>
      <c r="B5354" s="60" t="s">
        <v>16957</v>
      </c>
      <c r="C5354" s="60" t="s">
        <v>568</v>
      </c>
      <c r="D5354" s="70">
        <v>1</v>
      </c>
      <c r="E5354" s="73" t="s">
        <v>31</v>
      </c>
      <c r="F5354" s="72">
        <v>95000</v>
      </c>
      <c r="G5354" s="67">
        <f t="shared" si="212"/>
        <v>95000</v>
      </c>
      <c r="H5354" s="68" t="s">
        <v>959</v>
      </c>
      <c r="I5354" s="60" t="s">
        <v>11755</v>
      </c>
      <c r="J5354"/>
      <c r="L5354"/>
      <c r="M5354"/>
    </row>
    <row r="5355" spans="1:13" ht="15" hidden="1" customHeight="1" x14ac:dyDescent="0.25">
      <c r="A5355" s="60" t="s">
        <v>17168</v>
      </c>
      <c r="B5355" s="77" t="s">
        <v>16958</v>
      </c>
      <c r="C5355" s="60" t="s">
        <v>568</v>
      </c>
      <c r="D5355" s="70">
        <v>1</v>
      </c>
      <c r="E5355" s="71" t="s">
        <v>31</v>
      </c>
      <c r="F5355" s="72">
        <v>60000</v>
      </c>
      <c r="G5355" s="67">
        <f>F5355*D5355</f>
        <v>60000</v>
      </c>
      <c r="H5355" s="68" t="s">
        <v>959</v>
      </c>
      <c r="I5355" s="60" t="s">
        <v>11755</v>
      </c>
      <c r="J5355"/>
      <c r="L5355"/>
      <c r="M5355"/>
    </row>
    <row r="5356" spans="1:13" ht="15" hidden="1" customHeight="1" x14ac:dyDescent="0.25">
      <c r="A5356" s="60" t="s">
        <v>17168</v>
      </c>
      <c r="B5356" s="77" t="s">
        <v>16959</v>
      </c>
      <c r="C5356" s="60" t="s">
        <v>568</v>
      </c>
      <c r="D5356" s="70">
        <v>1</v>
      </c>
      <c r="E5356" s="71" t="s">
        <v>31</v>
      </c>
      <c r="F5356" s="88">
        <v>60000</v>
      </c>
      <c r="G5356" s="67">
        <f>F5356*D5356</f>
        <v>60000</v>
      </c>
      <c r="H5356" s="68" t="s">
        <v>959</v>
      </c>
      <c r="I5356" s="60" t="s">
        <v>11755</v>
      </c>
      <c r="J5356"/>
      <c r="L5356"/>
      <c r="M5356"/>
    </row>
    <row r="5357" spans="1:13" ht="15" hidden="1" customHeight="1" x14ac:dyDescent="0.25">
      <c r="A5357" s="60" t="s">
        <v>17168</v>
      </c>
      <c r="B5357" s="60" t="s">
        <v>16961</v>
      </c>
      <c r="C5357" s="60" t="s">
        <v>568</v>
      </c>
      <c r="D5357" s="70">
        <v>1</v>
      </c>
      <c r="E5357" s="71" t="s">
        <v>31</v>
      </c>
      <c r="F5357" s="88">
        <v>55000</v>
      </c>
      <c r="G5357" s="67">
        <f>F5357*D5357</f>
        <v>55000</v>
      </c>
      <c r="H5357" s="68" t="s">
        <v>2212</v>
      </c>
      <c r="I5357" s="69"/>
      <c r="J5357"/>
      <c r="L5357"/>
      <c r="M5357"/>
    </row>
    <row r="5358" spans="1:13" ht="15" hidden="1" customHeight="1" x14ac:dyDescent="0.25">
      <c r="A5358" s="60" t="s">
        <v>17168</v>
      </c>
      <c r="B5358" s="60" t="s">
        <v>288</v>
      </c>
      <c r="C5358" s="60" t="s">
        <v>289</v>
      </c>
      <c r="D5358" s="70">
        <v>1.2</v>
      </c>
      <c r="E5358" s="73" t="s">
        <v>50</v>
      </c>
      <c r="F5358" s="67">
        <v>29000</v>
      </c>
      <c r="G5358" s="67">
        <f t="shared" ref="G5358:G5379" si="213">F5358*D5358</f>
        <v>34800</v>
      </c>
      <c r="H5358" s="68" t="s">
        <v>2212</v>
      </c>
      <c r="I5358" s="69"/>
      <c r="J5358"/>
      <c r="L5358"/>
      <c r="M5358"/>
    </row>
    <row r="5359" spans="1:13" ht="15" hidden="1" customHeight="1" x14ac:dyDescent="0.25">
      <c r="A5359" s="60" t="s">
        <v>17168</v>
      </c>
      <c r="B5359" s="60" t="s">
        <v>518</v>
      </c>
      <c r="C5359" s="94" t="s">
        <v>3229</v>
      </c>
      <c r="D5359" s="70">
        <v>1</v>
      </c>
      <c r="E5359" s="65" t="s">
        <v>31</v>
      </c>
      <c r="F5359" s="88">
        <v>460000</v>
      </c>
      <c r="G5359" s="67">
        <f t="shared" si="213"/>
        <v>460000</v>
      </c>
      <c r="H5359" s="68" t="s">
        <v>3183</v>
      </c>
      <c r="I5359" s="69" t="s">
        <v>8238</v>
      </c>
      <c r="J5359"/>
      <c r="L5359"/>
      <c r="M5359"/>
    </row>
    <row r="5360" spans="1:13" ht="15" hidden="1" customHeight="1" x14ac:dyDescent="0.25">
      <c r="A5360" s="60" t="s">
        <v>17168</v>
      </c>
      <c r="B5360" s="100" t="s">
        <v>4155</v>
      </c>
      <c r="C5360" s="246" t="s">
        <v>66</v>
      </c>
      <c r="D5360" s="104" t="s">
        <v>2795</v>
      </c>
      <c r="E5360" s="105" t="s">
        <v>31</v>
      </c>
      <c r="F5360" s="383">
        <v>1650</v>
      </c>
      <c r="G5360" s="67">
        <f t="shared" si="213"/>
        <v>18150</v>
      </c>
      <c r="H5360" s="68" t="s">
        <v>3183</v>
      </c>
      <c r="I5360" s="69" t="s">
        <v>8238</v>
      </c>
      <c r="J5360"/>
      <c r="L5360"/>
      <c r="M5360"/>
    </row>
    <row r="5361" spans="1:13" ht="15" hidden="1" customHeight="1" x14ac:dyDescent="0.25">
      <c r="A5361" s="60" t="s">
        <v>17168</v>
      </c>
      <c r="B5361" s="87" t="s">
        <v>2049</v>
      </c>
      <c r="C5361" s="75" t="s">
        <v>482</v>
      </c>
      <c r="D5361" s="70">
        <v>2</v>
      </c>
      <c r="E5361" s="65" t="s">
        <v>31</v>
      </c>
      <c r="F5361" s="66">
        <v>58150</v>
      </c>
      <c r="G5361" s="67">
        <f t="shared" si="213"/>
        <v>116300</v>
      </c>
      <c r="H5361" s="68" t="s">
        <v>3183</v>
      </c>
      <c r="I5361" s="69" t="s">
        <v>8238</v>
      </c>
      <c r="J5361"/>
      <c r="L5361"/>
      <c r="M5361"/>
    </row>
    <row r="5362" spans="1:13" ht="15" hidden="1" customHeight="1" x14ac:dyDescent="0.25">
      <c r="A5362" s="60" t="s">
        <v>17168</v>
      </c>
      <c r="B5362" s="84" t="s">
        <v>2424</v>
      </c>
      <c r="C5362" s="75" t="s">
        <v>538</v>
      </c>
      <c r="D5362" s="70">
        <v>1</v>
      </c>
      <c r="E5362" s="65" t="s">
        <v>31</v>
      </c>
      <c r="F5362" s="72">
        <v>40000</v>
      </c>
      <c r="G5362" s="76">
        <f t="shared" si="213"/>
        <v>40000</v>
      </c>
      <c r="H5362" s="68" t="s">
        <v>3183</v>
      </c>
      <c r="I5362" s="69" t="s">
        <v>8238</v>
      </c>
      <c r="J5362"/>
      <c r="L5362"/>
      <c r="M5362"/>
    </row>
    <row r="5363" spans="1:13" ht="15" hidden="1" customHeight="1" x14ac:dyDescent="0.25">
      <c r="A5363" s="60" t="s">
        <v>17168</v>
      </c>
      <c r="B5363" s="60" t="s">
        <v>288</v>
      </c>
      <c r="C5363" s="60" t="s">
        <v>289</v>
      </c>
      <c r="D5363" s="70">
        <v>0.6</v>
      </c>
      <c r="E5363" s="73" t="s">
        <v>50</v>
      </c>
      <c r="F5363" s="67">
        <v>29000</v>
      </c>
      <c r="G5363" s="76">
        <f t="shared" si="213"/>
        <v>17400</v>
      </c>
      <c r="H5363" s="68" t="s">
        <v>3183</v>
      </c>
      <c r="I5363" s="69" t="s">
        <v>8238</v>
      </c>
      <c r="J5363"/>
      <c r="L5363"/>
      <c r="M5363"/>
    </row>
    <row r="5364" spans="1:13" ht="15" hidden="1" customHeight="1" x14ac:dyDescent="0.25">
      <c r="A5364" s="60" t="s">
        <v>17168</v>
      </c>
      <c r="B5364" s="100" t="s">
        <v>300</v>
      </c>
      <c r="C5364" s="189" t="s">
        <v>301</v>
      </c>
      <c r="D5364" s="60">
        <v>1</v>
      </c>
      <c r="E5364" s="60" t="s">
        <v>50</v>
      </c>
      <c r="F5364" s="61">
        <v>40359</v>
      </c>
      <c r="G5364" s="76">
        <f t="shared" si="213"/>
        <v>40359</v>
      </c>
      <c r="H5364" s="68" t="s">
        <v>3183</v>
      </c>
      <c r="I5364" s="69" t="s">
        <v>8238</v>
      </c>
      <c r="J5364"/>
      <c r="L5364"/>
      <c r="M5364"/>
    </row>
    <row r="5365" spans="1:13" ht="15" hidden="1" customHeight="1" x14ac:dyDescent="0.25">
      <c r="A5365" s="60" t="s">
        <v>17168</v>
      </c>
      <c r="B5365" s="60" t="s">
        <v>1717</v>
      </c>
      <c r="C5365" s="60" t="s">
        <v>4974</v>
      </c>
      <c r="D5365" s="70">
        <v>8</v>
      </c>
      <c r="E5365" s="65" t="s">
        <v>92</v>
      </c>
      <c r="F5365" s="88">
        <v>7500</v>
      </c>
      <c r="G5365" s="67">
        <f t="shared" si="213"/>
        <v>60000</v>
      </c>
      <c r="H5365" s="68" t="s">
        <v>718</v>
      </c>
      <c r="I5365" s="60"/>
      <c r="J5365"/>
      <c r="L5365"/>
      <c r="M5365"/>
    </row>
    <row r="5366" spans="1:13" ht="15" hidden="1" customHeight="1" x14ac:dyDescent="0.25">
      <c r="A5366" s="60" t="s">
        <v>17168</v>
      </c>
      <c r="B5366" s="60" t="s">
        <v>288</v>
      </c>
      <c r="C5366" s="60" t="s">
        <v>289</v>
      </c>
      <c r="D5366" s="70">
        <v>2</v>
      </c>
      <c r="E5366" s="73" t="s">
        <v>50</v>
      </c>
      <c r="F5366" s="67">
        <v>29000</v>
      </c>
      <c r="G5366" s="67">
        <f t="shared" si="213"/>
        <v>58000</v>
      </c>
      <c r="H5366" s="68" t="s">
        <v>1724</v>
      </c>
      <c r="I5366" s="60" t="s">
        <v>8255</v>
      </c>
      <c r="J5366"/>
      <c r="L5366"/>
      <c r="M5366"/>
    </row>
    <row r="5367" spans="1:13" ht="15" hidden="1" customHeight="1" x14ac:dyDescent="0.25">
      <c r="A5367" s="60" t="s">
        <v>17168</v>
      </c>
      <c r="B5367" s="60" t="s">
        <v>116</v>
      </c>
      <c r="C5367" s="60" t="s">
        <v>117</v>
      </c>
      <c r="D5367" s="70">
        <v>9</v>
      </c>
      <c r="E5367" s="71" t="s">
        <v>50</v>
      </c>
      <c r="F5367" s="88">
        <v>33000</v>
      </c>
      <c r="G5367" s="67">
        <f t="shared" si="213"/>
        <v>297000</v>
      </c>
      <c r="H5367" s="68" t="s">
        <v>1724</v>
      </c>
      <c r="I5367" s="60" t="s">
        <v>8255</v>
      </c>
      <c r="J5367"/>
      <c r="L5367"/>
      <c r="M5367"/>
    </row>
    <row r="5368" spans="1:13" ht="15" hidden="1" customHeight="1" x14ac:dyDescent="0.25">
      <c r="A5368" s="60" t="s">
        <v>17168</v>
      </c>
      <c r="B5368" s="60" t="s">
        <v>295</v>
      </c>
      <c r="C5368" s="60" t="s">
        <v>296</v>
      </c>
      <c r="D5368" s="70">
        <v>1</v>
      </c>
      <c r="E5368" s="65" t="s">
        <v>31</v>
      </c>
      <c r="F5368" s="66">
        <v>97000</v>
      </c>
      <c r="G5368" s="67">
        <f>F5368*D5368</f>
        <v>97000</v>
      </c>
      <c r="H5368" s="68" t="s">
        <v>1724</v>
      </c>
      <c r="I5368" s="60" t="s">
        <v>8255</v>
      </c>
      <c r="J5368"/>
      <c r="L5368"/>
      <c r="M5368"/>
    </row>
    <row r="5369" spans="1:13" ht="15" hidden="1" customHeight="1" x14ac:dyDescent="0.25">
      <c r="A5369" s="60" t="s">
        <v>17168</v>
      </c>
      <c r="B5369" s="60" t="s">
        <v>60</v>
      </c>
      <c r="C5369" s="77" t="s">
        <v>61</v>
      </c>
      <c r="D5369" s="70">
        <v>1</v>
      </c>
      <c r="E5369" s="65" t="s">
        <v>31</v>
      </c>
      <c r="F5369" s="66">
        <v>39000</v>
      </c>
      <c r="G5369" s="67">
        <f t="shared" ref="G5369:G5372" si="214">F5369*D5369</f>
        <v>39000</v>
      </c>
      <c r="H5369" s="68" t="s">
        <v>1724</v>
      </c>
      <c r="I5369" s="60" t="s">
        <v>8255</v>
      </c>
      <c r="J5369"/>
      <c r="L5369"/>
      <c r="M5369"/>
    </row>
    <row r="5370" spans="1:13" ht="15" hidden="1" customHeight="1" x14ac:dyDescent="0.25">
      <c r="A5370" s="60" t="s">
        <v>17168</v>
      </c>
      <c r="B5370" s="60" t="s">
        <v>248</v>
      </c>
      <c r="C5370" s="120" t="s">
        <v>250</v>
      </c>
      <c r="D5370" s="70">
        <v>1</v>
      </c>
      <c r="E5370" s="105" t="s">
        <v>31</v>
      </c>
      <c r="F5370" s="66">
        <v>93000</v>
      </c>
      <c r="G5370" s="76">
        <f t="shared" si="214"/>
        <v>93000</v>
      </c>
      <c r="H5370" s="68" t="s">
        <v>1724</v>
      </c>
      <c r="I5370" s="60" t="s">
        <v>8255</v>
      </c>
      <c r="J5370"/>
      <c r="L5370"/>
      <c r="M5370"/>
    </row>
    <row r="5371" spans="1:13" ht="15" hidden="1" customHeight="1" x14ac:dyDescent="0.25">
      <c r="A5371" s="60" t="s">
        <v>17168</v>
      </c>
      <c r="B5371" s="60" t="s">
        <v>16961</v>
      </c>
      <c r="C5371" s="60" t="s">
        <v>568</v>
      </c>
      <c r="D5371" s="70">
        <v>1</v>
      </c>
      <c r="E5371" s="71" t="s">
        <v>31</v>
      </c>
      <c r="F5371" s="88">
        <v>55000</v>
      </c>
      <c r="G5371" s="67">
        <f>F5371*D5371</f>
        <v>55000</v>
      </c>
      <c r="H5371" s="68" t="s">
        <v>1724</v>
      </c>
      <c r="I5371" s="60" t="s">
        <v>8255</v>
      </c>
      <c r="J5371"/>
      <c r="L5371"/>
      <c r="M5371"/>
    </row>
    <row r="5372" spans="1:13" ht="15" hidden="1" customHeight="1" x14ac:dyDescent="0.25">
      <c r="A5372" s="60" t="s">
        <v>17168</v>
      </c>
      <c r="B5372" s="60" t="s">
        <v>16970</v>
      </c>
      <c r="C5372" s="60" t="s">
        <v>503</v>
      </c>
      <c r="D5372" s="70">
        <v>20</v>
      </c>
      <c r="E5372" s="96" t="s">
        <v>77</v>
      </c>
      <c r="F5372" s="72">
        <v>1500</v>
      </c>
      <c r="G5372" s="67">
        <f t="shared" si="214"/>
        <v>30000</v>
      </c>
      <c r="H5372" s="68" t="s">
        <v>891</v>
      </c>
      <c r="I5372" s="60"/>
      <c r="J5372"/>
      <c r="L5372"/>
      <c r="M5372"/>
    </row>
    <row r="5373" spans="1:13" ht="15" hidden="1" customHeight="1" x14ac:dyDescent="0.25">
      <c r="A5373" s="60" t="s">
        <v>17168</v>
      </c>
      <c r="B5373" s="60" t="s">
        <v>60</v>
      </c>
      <c r="C5373" s="77" t="s">
        <v>61</v>
      </c>
      <c r="D5373" s="70">
        <v>1</v>
      </c>
      <c r="E5373" s="65" t="s">
        <v>31</v>
      </c>
      <c r="F5373" s="66">
        <v>39000</v>
      </c>
      <c r="G5373" s="67">
        <f t="shared" si="213"/>
        <v>39000</v>
      </c>
      <c r="H5373" s="68" t="s">
        <v>827</v>
      </c>
      <c r="I5373" s="60" t="s">
        <v>8252</v>
      </c>
      <c r="J5373"/>
      <c r="L5373"/>
      <c r="M5373"/>
    </row>
    <row r="5374" spans="1:13" ht="15" hidden="1" customHeight="1" x14ac:dyDescent="0.25">
      <c r="A5374" s="60" t="s">
        <v>17168</v>
      </c>
      <c r="B5374" s="60" t="s">
        <v>248</v>
      </c>
      <c r="C5374" s="120" t="s">
        <v>250</v>
      </c>
      <c r="D5374" s="70">
        <v>1</v>
      </c>
      <c r="E5374" s="105" t="s">
        <v>31</v>
      </c>
      <c r="F5374" s="66">
        <v>93000</v>
      </c>
      <c r="G5374" s="76">
        <f t="shared" si="213"/>
        <v>93000</v>
      </c>
      <c r="H5374" s="68" t="s">
        <v>827</v>
      </c>
      <c r="I5374" s="60" t="s">
        <v>8252</v>
      </c>
      <c r="J5374"/>
      <c r="L5374"/>
      <c r="M5374"/>
    </row>
    <row r="5375" spans="1:13" ht="15" hidden="1" customHeight="1" x14ac:dyDescent="0.25">
      <c r="A5375" s="60" t="s">
        <v>16977</v>
      </c>
      <c r="B5375" s="84" t="s">
        <v>137</v>
      </c>
      <c r="C5375" s="75" t="s">
        <v>138</v>
      </c>
      <c r="D5375" s="70">
        <v>3</v>
      </c>
      <c r="E5375" s="73" t="s">
        <v>50</v>
      </c>
      <c r="F5375" s="88">
        <v>31000</v>
      </c>
      <c r="G5375" s="67">
        <f t="shared" si="213"/>
        <v>93000</v>
      </c>
      <c r="H5375" s="68" t="s">
        <v>118</v>
      </c>
      <c r="I5375" s="69"/>
      <c r="J5375"/>
      <c r="L5375"/>
      <c r="M5375"/>
    </row>
    <row r="5376" spans="1:13" ht="15" hidden="1" customHeight="1" x14ac:dyDescent="0.25">
      <c r="A5376" s="60" t="s">
        <v>16977</v>
      </c>
      <c r="B5376" s="60" t="s">
        <v>288</v>
      </c>
      <c r="C5376" s="60" t="s">
        <v>289</v>
      </c>
      <c r="D5376" s="70">
        <v>2</v>
      </c>
      <c r="E5376" s="73" t="s">
        <v>50</v>
      </c>
      <c r="F5376" s="67">
        <v>29000</v>
      </c>
      <c r="G5376" s="67">
        <f t="shared" si="213"/>
        <v>58000</v>
      </c>
      <c r="H5376" s="68" t="s">
        <v>118</v>
      </c>
      <c r="I5376" s="69"/>
      <c r="J5376"/>
      <c r="L5376"/>
      <c r="M5376"/>
    </row>
    <row r="5377" spans="1:13" ht="15" hidden="1" customHeight="1" x14ac:dyDescent="0.25">
      <c r="A5377" s="60" t="s">
        <v>16977</v>
      </c>
      <c r="B5377" s="60" t="s">
        <v>116</v>
      </c>
      <c r="C5377" s="60" t="s">
        <v>117</v>
      </c>
      <c r="D5377" s="70">
        <v>1.5</v>
      </c>
      <c r="E5377" s="71" t="s">
        <v>50</v>
      </c>
      <c r="F5377" s="88">
        <v>33000</v>
      </c>
      <c r="G5377" s="67">
        <f t="shared" si="213"/>
        <v>49500</v>
      </c>
      <c r="H5377" s="68" t="s">
        <v>789</v>
      </c>
      <c r="I5377" s="60"/>
      <c r="J5377"/>
      <c r="L5377"/>
      <c r="M5377"/>
    </row>
    <row r="5378" spans="1:13" ht="15" hidden="1" customHeight="1" x14ac:dyDescent="0.25">
      <c r="A5378" s="60" t="s">
        <v>16977</v>
      </c>
      <c r="B5378" s="60" t="s">
        <v>288</v>
      </c>
      <c r="C5378" s="60" t="s">
        <v>289</v>
      </c>
      <c r="D5378" s="70">
        <v>1</v>
      </c>
      <c r="E5378" s="73" t="s">
        <v>50</v>
      </c>
      <c r="F5378" s="67">
        <v>29000</v>
      </c>
      <c r="G5378" s="67">
        <f t="shared" si="213"/>
        <v>29000</v>
      </c>
      <c r="H5378" s="68" t="s">
        <v>789</v>
      </c>
      <c r="I5378" s="69"/>
      <c r="J5378"/>
      <c r="L5378"/>
      <c r="M5378"/>
    </row>
    <row r="5379" spans="1:13" ht="15" hidden="1" customHeight="1" x14ac:dyDescent="0.25">
      <c r="A5379" s="60" t="s">
        <v>16977</v>
      </c>
      <c r="B5379" s="87" t="s">
        <v>1283</v>
      </c>
      <c r="C5379" s="63" t="s">
        <v>57</v>
      </c>
      <c r="D5379" s="70">
        <v>3</v>
      </c>
      <c r="E5379" s="73" t="s">
        <v>31</v>
      </c>
      <c r="F5379" s="88">
        <v>750</v>
      </c>
      <c r="G5379" s="67">
        <f t="shared" si="213"/>
        <v>2250</v>
      </c>
      <c r="H5379" s="68" t="s">
        <v>2691</v>
      </c>
      <c r="I5379" s="60"/>
      <c r="J5379"/>
      <c r="L5379"/>
      <c r="M5379"/>
    </row>
    <row r="5380" spans="1:13" ht="15" hidden="1" customHeight="1" x14ac:dyDescent="0.25">
      <c r="A5380" s="60" t="s">
        <v>16977</v>
      </c>
      <c r="B5380" s="60" t="s">
        <v>264</v>
      </c>
      <c r="C5380" s="60" t="s">
        <v>265</v>
      </c>
      <c r="D5380" s="60">
        <v>1</v>
      </c>
      <c r="E5380" s="65" t="s">
        <v>31</v>
      </c>
      <c r="F5380" s="61">
        <v>1200000</v>
      </c>
      <c r="G5380" s="67">
        <f>F5380*D5380</f>
        <v>1200000</v>
      </c>
      <c r="H5380" s="68" t="s">
        <v>744</v>
      </c>
      <c r="I5380" s="60"/>
      <c r="J5380"/>
      <c r="L5380"/>
      <c r="M5380"/>
    </row>
    <row r="5381" spans="1:13" ht="15" hidden="1" customHeight="1" x14ac:dyDescent="0.25">
      <c r="A5381" s="60" t="s">
        <v>16977</v>
      </c>
      <c r="B5381" s="77" t="s">
        <v>329</v>
      </c>
      <c r="C5381" s="77" t="s">
        <v>330</v>
      </c>
      <c r="D5381" s="70">
        <v>1</v>
      </c>
      <c r="E5381" s="73" t="s">
        <v>31</v>
      </c>
      <c r="F5381" s="88">
        <v>185000</v>
      </c>
      <c r="G5381" s="67">
        <f t="shared" ref="G5381:G5382" si="215">F5381*D5381</f>
        <v>185000</v>
      </c>
      <c r="H5381" s="68" t="s">
        <v>744</v>
      </c>
      <c r="I5381" s="60"/>
      <c r="J5381"/>
      <c r="L5381"/>
      <c r="M5381"/>
    </row>
    <row r="5382" spans="1:13" ht="15" hidden="1" customHeight="1" x14ac:dyDescent="0.25">
      <c r="A5382" s="60" t="s">
        <v>16977</v>
      </c>
      <c r="B5382" s="100" t="s">
        <v>300</v>
      </c>
      <c r="C5382" s="189" t="s">
        <v>301</v>
      </c>
      <c r="D5382" s="60">
        <v>5.5</v>
      </c>
      <c r="E5382" s="60" t="s">
        <v>50</v>
      </c>
      <c r="F5382" s="61">
        <v>40359</v>
      </c>
      <c r="G5382" s="67">
        <f t="shared" si="215"/>
        <v>221974.5</v>
      </c>
      <c r="H5382" s="68" t="s">
        <v>744</v>
      </c>
      <c r="I5382" s="60"/>
      <c r="J5382"/>
      <c r="L5382"/>
      <c r="M5382"/>
    </row>
    <row r="5383" spans="1:13" ht="15" hidden="1" customHeight="1" x14ac:dyDescent="0.25">
      <c r="A5383" s="60" t="s">
        <v>16977</v>
      </c>
      <c r="B5383" s="60" t="s">
        <v>213</v>
      </c>
      <c r="C5383" s="60" t="s">
        <v>214</v>
      </c>
      <c r="D5383" s="70">
        <v>1</v>
      </c>
      <c r="E5383" s="71" t="s">
        <v>31</v>
      </c>
      <c r="F5383" s="72">
        <v>49000</v>
      </c>
      <c r="G5383" s="67">
        <f>F5383*D5383</f>
        <v>49000</v>
      </c>
      <c r="H5383" s="68" t="s">
        <v>744</v>
      </c>
      <c r="I5383" s="60"/>
      <c r="J5383"/>
      <c r="L5383"/>
      <c r="M5383"/>
    </row>
    <row r="5384" spans="1:13" ht="15" hidden="1" customHeight="1" x14ac:dyDescent="0.25">
      <c r="A5384" s="60" t="s">
        <v>16977</v>
      </c>
      <c r="B5384" s="87" t="s">
        <v>3323</v>
      </c>
      <c r="C5384" s="92" t="s">
        <v>538</v>
      </c>
      <c r="D5384" s="70">
        <v>1</v>
      </c>
      <c r="E5384" s="71" t="s">
        <v>28</v>
      </c>
      <c r="F5384" s="72">
        <v>70000</v>
      </c>
      <c r="G5384" s="67">
        <f>F5384*D5384</f>
        <v>70000</v>
      </c>
      <c r="H5384" s="68" t="s">
        <v>744</v>
      </c>
      <c r="I5384" s="60"/>
      <c r="J5384"/>
      <c r="L5384"/>
      <c r="M5384"/>
    </row>
    <row r="5385" spans="1:13" ht="15" hidden="1" customHeight="1" x14ac:dyDescent="0.25">
      <c r="A5385" s="60" t="s">
        <v>16977</v>
      </c>
      <c r="B5385" s="60" t="s">
        <v>13111</v>
      </c>
      <c r="C5385" s="85" t="s">
        <v>538</v>
      </c>
      <c r="D5385" s="70">
        <v>2</v>
      </c>
      <c r="E5385" s="65" t="s">
        <v>31</v>
      </c>
      <c r="F5385" s="72">
        <v>10000</v>
      </c>
      <c r="G5385" s="67">
        <f>F5385*D5385</f>
        <v>20000</v>
      </c>
      <c r="H5385" s="68" t="s">
        <v>744</v>
      </c>
      <c r="I5385" s="69"/>
      <c r="J5385"/>
      <c r="L5385"/>
      <c r="M5385"/>
    </row>
    <row r="5386" spans="1:13" ht="15" hidden="1" customHeight="1" x14ac:dyDescent="0.25">
      <c r="A5386" s="60" t="s">
        <v>16977</v>
      </c>
      <c r="B5386" s="60" t="s">
        <v>8237</v>
      </c>
      <c r="C5386" s="60" t="s">
        <v>8063</v>
      </c>
      <c r="D5386" s="70">
        <v>0.6</v>
      </c>
      <c r="E5386" s="65" t="s">
        <v>50</v>
      </c>
      <c r="F5386" s="88">
        <v>82500</v>
      </c>
      <c r="G5386" s="67">
        <f t="shared" ref="G5386" si="216">F5386*D5386</f>
        <v>49500</v>
      </c>
      <c r="H5386" s="68" t="s">
        <v>744</v>
      </c>
      <c r="I5386" s="69"/>
      <c r="J5386"/>
      <c r="L5386"/>
      <c r="M5386"/>
    </row>
    <row r="5387" spans="1:13" ht="15" hidden="1" customHeight="1" x14ac:dyDescent="0.25">
      <c r="A5387" s="60" t="s">
        <v>16977</v>
      </c>
      <c r="B5387" s="87" t="s">
        <v>3323</v>
      </c>
      <c r="C5387" s="92" t="s">
        <v>538</v>
      </c>
      <c r="D5387" s="70">
        <v>1</v>
      </c>
      <c r="E5387" s="71" t="s">
        <v>28</v>
      </c>
      <c r="F5387" s="72">
        <v>70000</v>
      </c>
      <c r="G5387" s="67">
        <f>F5387*D5387</f>
        <v>70000</v>
      </c>
      <c r="H5387" s="68" t="s">
        <v>872</v>
      </c>
      <c r="I5387" s="69"/>
      <c r="J5387"/>
      <c r="L5387"/>
      <c r="M5387"/>
    </row>
    <row r="5388" spans="1:13" ht="15" hidden="1" customHeight="1" x14ac:dyDescent="0.25">
      <c r="A5388" s="60" t="s">
        <v>16977</v>
      </c>
      <c r="B5388" s="60" t="s">
        <v>13111</v>
      </c>
      <c r="C5388" s="85" t="s">
        <v>538</v>
      </c>
      <c r="D5388" s="70">
        <v>2</v>
      </c>
      <c r="E5388" s="65" t="s">
        <v>31</v>
      </c>
      <c r="F5388" s="72">
        <v>10000</v>
      </c>
      <c r="G5388" s="67">
        <f>F5388*D5388</f>
        <v>20000</v>
      </c>
      <c r="H5388" s="68" t="s">
        <v>872</v>
      </c>
      <c r="I5388" s="69"/>
      <c r="J5388"/>
      <c r="L5388"/>
      <c r="M5388"/>
    </row>
    <row r="5389" spans="1:13" ht="15" hidden="1" customHeight="1" x14ac:dyDescent="0.25">
      <c r="A5389" s="60" t="s">
        <v>16977</v>
      </c>
      <c r="B5389" s="60" t="s">
        <v>109</v>
      </c>
      <c r="C5389" s="75" t="s">
        <v>71</v>
      </c>
      <c r="D5389" s="107">
        <v>2</v>
      </c>
      <c r="E5389" s="71" t="s">
        <v>31</v>
      </c>
      <c r="F5389" s="72">
        <v>3500</v>
      </c>
      <c r="G5389" s="67">
        <f>F5389*D5389</f>
        <v>7000</v>
      </c>
      <c r="H5389" s="68" t="s">
        <v>872</v>
      </c>
      <c r="I5389" s="69"/>
      <c r="J5389"/>
      <c r="L5389"/>
      <c r="M5389"/>
    </row>
    <row r="5390" spans="1:13" ht="15" hidden="1" customHeight="1" x14ac:dyDescent="0.25">
      <c r="A5390" s="60" t="s">
        <v>16977</v>
      </c>
      <c r="B5390" s="84" t="s">
        <v>362</v>
      </c>
      <c r="C5390" s="84" t="s">
        <v>363</v>
      </c>
      <c r="D5390" s="70">
        <v>1</v>
      </c>
      <c r="E5390" s="65" t="s">
        <v>31</v>
      </c>
      <c r="F5390" s="88">
        <v>30000</v>
      </c>
      <c r="G5390" s="67">
        <f t="shared" ref="G5390:G5394" si="217">F5390*D5390</f>
        <v>30000</v>
      </c>
      <c r="H5390" s="68" t="s">
        <v>872</v>
      </c>
      <c r="I5390" s="69"/>
      <c r="J5390"/>
      <c r="L5390"/>
      <c r="M5390"/>
    </row>
    <row r="5391" spans="1:13" ht="15" hidden="1" customHeight="1" x14ac:dyDescent="0.25">
      <c r="A5391" s="60" t="s">
        <v>16977</v>
      </c>
      <c r="B5391" s="60" t="s">
        <v>8237</v>
      </c>
      <c r="C5391" s="60" t="s">
        <v>8063</v>
      </c>
      <c r="D5391" s="70">
        <v>0.6</v>
      </c>
      <c r="E5391" s="65" t="s">
        <v>50</v>
      </c>
      <c r="F5391" s="88">
        <v>82500</v>
      </c>
      <c r="G5391" s="67">
        <f t="shared" si="217"/>
        <v>49500</v>
      </c>
      <c r="H5391" s="68" t="s">
        <v>872</v>
      </c>
      <c r="I5391" s="69"/>
      <c r="J5391"/>
      <c r="L5391"/>
      <c r="M5391"/>
    </row>
    <row r="5392" spans="1:13" ht="15" hidden="1" customHeight="1" x14ac:dyDescent="0.25">
      <c r="A5392" s="60" t="s">
        <v>16977</v>
      </c>
      <c r="B5392" s="60" t="s">
        <v>4508</v>
      </c>
      <c r="C5392" s="60" t="s">
        <v>57</v>
      </c>
      <c r="D5392" s="70">
        <v>1</v>
      </c>
      <c r="E5392" s="71" t="s">
        <v>31</v>
      </c>
      <c r="F5392" s="72">
        <v>2625</v>
      </c>
      <c r="G5392" s="76">
        <f t="shared" si="217"/>
        <v>2625</v>
      </c>
      <c r="H5392" s="68" t="s">
        <v>527</v>
      </c>
      <c r="I5392" s="69"/>
      <c r="J5392"/>
      <c r="L5392"/>
      <c r="M5392"/>
    </row>
    <row r="5393" spans="1:13" ht="15" hidden="1" customHeight="1" x14ac:dyDescent="0.25">
      <c r="A5393" s="60" t="s">
        <v>16977</v>
      </c>
      <c r="B5393" s="84" t="s">
        <v>922</v>
      </c>
      <c r="C5393" s="85" t="s">
        <v>912</v>
      </c>
      <c r="D5393" s="124" t="s">
        <v>1904</v>
      </c>
      <c r="E5393" s="65" t="s">
        <v>31</v>
      </c>
      <c r="F5393" s="72">
        <v>11000</v>
      </c>
      <c r="G5393" s="76">
        <f t="shared" si="217"/>
        <v>11000</v>
      </c>
      <c r="H5393" s="68" t="s">
        <v>527</v>
      </c>
      <c r="I5393" s="60"/>
      <c r="J5393"/>
      <c r="L5393"/>
      <c r="M5393"/>
    </row>
    <row r="5394" spans="1:13" ht="15" hidden="1" customHeight="1" x14ac:dyDescent="0.25">
      <c r="A5394" s="60" t="s">
        <v>16977</v>
      </c>
      <c r="B5394" s="100" t="s">
        <v>300</v>
      </c>
      <c r="C5394" s="189" t="s">
        <v>301</v>
      </c>
      <c r="D5394" s="60">
        <v>1.5</v>
      </c>
      <c r="E5394" s="60" t="s">
        <v>50</v>
      </c>
      <c r="F5394" s="61">
        <v>40359</v>
      </c>
      <c r="G5394" s="67">
        <f t="shared" si="217"/>
        <v>60538.5</v>
      </c>
      <c r="H5394" s="68" t="s">
        <v>549</v>
      </c>
      <c r="I5394" s="60"/>
      <c r="J5394"/>
      <c r="L5394"/>
      <c r="M5394"/>
    </row>
    <row r="5395" spans="1:13" ht="15" hidden="1" customHeight="1" x14ac:dyDescent="0.25">
      <c r="A5395" s="60" t="s">
        <v>16977</v>
      </c>
      <c r="B5395" s="60" t="s">
        <v>518</v>
      </c>
      <c r="C5395" s="94" t="s">
        <v>3229</v>
      </c>
      <c r="D5395" s="70">
        <v>1</v>
      </c>
      <c r="E5395" s="65" t="s">
        <v>31</v>
      </c>
      <c r="F5395" s="88">
        <v>460000</v>
      </c>
      <c r="G5395" s="67">
        <f>F5395*D5395</f>
        <v>460000</v>
      </c>
      <c r="H5395" s="68" t="s">
        <v>2972</v>
      </c>
      <c r="I5395" s="60"/>
      <c r="J5395"/>
      <c r="L5395"/>
      <c r="M5395"/>
    </row>
    <row r="5396" spans="1:13" ht="15" hidden="1" customHeight="1" x14ac:dyDescent="0.25">
      <c r="A5396" s="60" t="s">
        <v>16977</v>
      </c>
      <c r="B5396" s="100" t="s">
        <v>4155</v>
      </c>
      <c r="C5396" s="246" t="s">
        <v>66</v>
      </c>
      <c r="D5396" s="104" t="s">
        <v>2795</v>
      </c>
      <c r="E5396" s="105" t="s">
        <v>31</v>
      </c>
      <c r="F5396" s="383">
        <v>1650</v>
      </c>
      <c r="G5396" s="67">
        <f t="shared" ref="G5396:G5408" si="218">F5396*D5396</f>
        <v>18150</v>
      </c>
      <c r="H5396" s="68" t="s">
        <v>2972</v>
      </c>
      <c r="I5396" s="60"/>
      <c r="J5396"/>
      <c r="L5396"/>
      <c r="M5396"/>
    </row>
    <row r="5397" spans="1:13" ht="15" hidden="1" customHeight="1" x14ac:dyDescent="0.25">
      <c r="A5397" s="60" t="s">
        <v>16977</v>
      </c>
      <c r="B5397" s="60" t="s">
        <v>107</v>
      </c>
      <c r="C5397" s="63" t="s">
        <v>30</v>
      </c>
      <c r="D5397" s="70">
        <v>1</v>
      </c>
      <c r="E5397" s="65" t="s">
        <v>31</v>
      </c>
      <c r="F5397" s="74">
        <v>60000</v>
      </c>
      <c r="G5397" s="67">
        <f>F5397*D5397</f>
        <v>60000</v>
      </c>
      <c r="H5397" s="68" t="s">
        <v>1030</v>
      </c>
      <c r="I5397" s="60"/>
      <c r="J5397"/>
      <c r="L5397"/>
      <c r="M5397"/>
    </row>
    <row r="5398" spans="1:13" ht="15" hidden="1" customHeight="1" x14ac:dyDescent="0.25">
      <c r="A5398" s="60" t="s">
        <v>16977</v>
      </c>
      <c r="B5398" s="100" t="s">
        <v>4155</v>
      </c>
      <c r="C5398" s="246" t="s">
        <v>66</v>
      </c>
      <c r="D5398" s="104" t="s">
        <v>2795</v>
      </c>
      <c r="E5398" s="105" t="s">
        <v>31</v>
      </c>
      <c r="F5398" s="383">
        <v>1650</v>
      </c>
      <c r="G5398" s="67">
        <f t="shared" si="218"/>
        <v>18150</v>
      </c>
      <c r="H5398" s="68" t="s">
        <v>1030</v>
      </c>
      <c r="I5398" s="60"/>
      <c r="J5398"/>
      <c r="L5398"/>
      <c r="M5398"/>
    </row>
    <row r="5399" spans="1:13" ht="15" hidden="1" customHeight="1" x14ac:dyDescent="0.25">
      <c r="A5399" s="60" t="s">
        <v>16977</v>
      </c>
      <c r="B5399" s="60" t="s">
        <v>565</v>
      </c>
      <c r="C5399" s="60" t="s">
        <v>673</v>
      </c>
      <c r="D5399" s="70">
        <v>2</v>
      </c>
      <c r="E5399" s="96" t="s">
        <v>31</v>
      </c>
      <c r="F5399" s="72">
        <v>60000</v>
      </c>
      <c r="G5399" s="67">
        <f t="shared" si="218"/>
        <v>120000</v>
      </c>
      <c r="H5399" s="68" t="s">
        <v>585</v>
      </c>
      <c r="I5399" s="60"/>
      <c r="J5399"/>
      <c r="L5399"/>
      <c r="M5399"/>
    </row>
    <row r="5400" spans="1:13" ht="15" hidden="1" customHeight="1" x14ac:dyDescent="0.25">
      <c r="A5400" s="60" t="s">
        <v>16977</v>
      </c>
      <c r="B5400" s="84" t="s">
        <v>16967</v>
      </c>
      <c r="C5400" s="85" t="s">
        <v>101</v>
      </c>
      <c r="D5400" s="70">
        <v>1</v>
      </c>
      <c r="E5400" s="65" t="s">
        <v>31</v>
      </c>
      <c r="F5400" s="72">
        <v>520000</v>
      </c>
      <c r="G5400" s="67">
        <f t="shared" si="218"/>
        <v>520000</v>
      </c>
      <c r="H5400" s="68" t="s">
        <v>2442</v>
      </c>
      <c r="I5400" s="69" t="s">
        <v>16976</v>
      </c>
      <c r="J5400"/>
      <c r="L5400"/>
      <c r="M5400"/>
    </row>
    <row r="5401" spans="1:13" ht="15" hidden="1" customHeight="1" x14ac:dyDescent="0.25">
      <c r="A5401" s="60" t="s">
        <v>16977</v>
      </c>
      <c r="B5401" s="86" t="s">
        <v>16968</v>
      </c>
      <c r="C5401" s="60" t="s">
        <v>101</v>
      </c>
      <c r="D5401" s="70">
        <v>1</v>
      </c>
      <c r="E5401" s="71" t="s">
        <v>31</v>
      </c>
      <c r="F5401" s="72">
        <v>340000</v>
      </c>
      <c r="G5401" s="67">
        <f t="shared" si="218"/>
        <v>340000</v>
      </c>
      <c r="H5401" s="68" t="s">
        <v>2442</v>
      </c>
      <c r="I5401" s="69" t="s">
        <v>16976</v>
      </c>
      <c r="J5401"/>
      <c r="L5401"/>
      <c r="M5401"/>
    </row>
    <row r="5402" spans="1:13" ht="15" hidden="1" customHeight="1" x14ac:dyDescent="0.25">
      <c r="A5402" s="60" t="s">
        <v>16977</v>
      </c>
      <c r="B5402" s="86" t="s">
        <v>4443</v>
      </c>
      <c r="C5402" s="60" t="s">
        <v>101</v>
      </c>
      <c r="D5402" s="70">
        <v>10</v>
      </c>
      <c r="E5402" s="71" t="s">
        <v>31</v>
      </c>
      <c r="F5402" s="88">
        <v>35000</v>
      </c>
      <c r="G5402" s="67">
        <f t="shared" si="218"/>
        <v>350000</v>
      </c>
      <c r="H5402" s="68" t="s">
        <v>16975</v>
      </c>
      <c r="I5402" s="69" t="s">
        <v>16976</v>
      </c>
      <c r="J5402"/>
      <c r="L5402"/>
      <c r="M5402"/>
    </row>
    <row r="5403" spans="1:13" ht="15" hidden="1" customHeight="1" x14ac:dyDescent="0.25">
      <c r="A5403" s="60" t="s">
        <v>16977</v>
      </c>
      <c r="B5403" s="84" t="s">
        <v>3015</v>
      </c>
      <c r="C5403" s="75" t="s">
        <v>16894</v>
      </c>
      <c r="D5403" s="70">
        <v>1</v>
      </c>
      <c r="E5403" s="65" t="s">
        <v>31</v>
      </c>
      <c r="F5403" s="66">
        <v>1</v>
      </c>
      <c r="G5403" s="67">
        <f t="shared" si="218"/>
        <v>1</v>
      </c>
      <c r="H5403" s="68" t="s">
        <v>604</v>
      </c>
      <c r="I5403" s="69" t="s">
        <v>16976</v>
      </c>
      <c r="J5403"/>
      <c r="L5403"/>
      <c r="M5403"/>
    </row>
    <row r="5404" spans="1:13" ht="15" hidden="1" customHeight="1" x14ac:dyDescent="0.25">
      <c r="A5404" s="60" t="s">
        <v>16977</v>
      </c>
      <c r="B5404" s="84" t="s">
        <v>3015</v>
      </c>
      <c r="C5404" s="75" t="s">
        <v>16896</v>
      </c>
      <c r="D5404" s="70">
        <v>1</v>
      </c>
      <c r="E5404" s="65" t="s">
        <v>31</v>
      </c>
      <c r="F5404" s="88">
        <v>1</v>
      </c>
      <c r="G5404" s="67">
        <f t="shared" si="218"/>
        <v>1</v>
      </c>
      <c r="H5404" s="68" t="s">
        <v>604</v>
      </c>
      <c r="I5404" s="69" t="s">
        <v>16976</v>
      </c>
      <c r="J5404"/>
      <c r="L5404"/>
      <c r="M5404"/>
    </row>
    <row r="5405" spans="1:13" ht="15" hidden="1" customHeight="1" x14ac:dyDescent="0.25">
      <c r="A5405" s="60" t="s">
        <v>16977</v>
      </c>
      <c r="B5405" s="60" t="s">
        <v>16775</v>
      </c>
      <c r="C5405" s="85" t="s">
        <v>15201</v>
      </c>
      <c r="D5405" s="70">
        <v>1</v>
      </c>
      <c r="E5405" s="65" t="s">
        <v>31</v>
      </c>
      <c r="F5405" s="72">
        <v>1300000</v>
      </c>
      <c r="G5405" s="67">
        <f t="shared" si="218"/>
        <v>1300000</v>
      </c>
      <c r="H5405" s="107" t="s">
        <v>16978</v>
      </c>
      <c r="I5405" s="69" t="s">
        <v>16976</v>
      </c>
      <c r="J5405"/>
      <c r="L5405"/>
      <c r="M5405"/>
    </row>
    <row r="5406" spans="1:13" ht="15" hidden="1" customHeight="1" x14ac:dyDescent="0.25">
      <c r="A5406" s="60" t="s">
        <v>16977</v>
      </c>
      <c r="B5406" s="100" t="s">
        <v>16875</v>
      </c>
      <c r="C5406" s="75" t="s">
        <v>1504</v>
      </c>
      <c r="D5406" s="70">
        <v>2</v>
      </c>
      <c r="E5406" s="65" t="s">
        <v>31</v>
      </c>
      <c r="F5406" s="61">
        <v>1</v>
      </c>
      <c r="G5406" s="67">
        <f t="shared" si="218"/>
        <v>2</v>
      </c>
      <c r="H5406" s="68" t="s">
        <v>604</v>
      </c>
      <c r="I5406" s="69" t="s">
        <v>16976</v>
      </c>
      <c r="J5406"/>
      <c r="L5406"/>
      <c r="M5406"/>
    </row>
    <row r="5407" spans="1:13" ht="15" hidden="1" customHeight="1" x14ac:dyDescent="0.25">
      <c r="A5407" s="60" t="s">
        <v>16977</v>
      </c>
      <c r="B5407" s="84" t="s">
        <v>16868</v>
      </c>
      <c r="C5407" s="92" t="s">
        <v>452</v>
      </c>
      <c r="D5407" s="70">
        <v>2</v>
      </c>
      <c r="E5407" s="71" t="s">
        <v>31</v>
      </c>
      <c r="F5407" s="61">
        <v>100000</v>
      </c>
      <c r="G5407" s="67">
        <f t="shared" si="218"/>
        <v>200000</v>
      </c>
      <c r="H5407" s="68" t="s">
        <v>604</v>
      </c>
      <c r="I5407" s="69" t="s">
        <v>16976</v>
      </c>
      <c r="J5407"/>
      <c r="L5407"/>
      <c r="M5407"/>
    </row>
    <row r="5408" spans="1:13" ht="15" hidden="1" customHeight="1" x14ac:dyDescent="0.25">
      <c r="A5408" s="60" t="s">
        <v>16977</v>
      </c>
      <c r="B5408" s="60" t="s">
        <v>16971</v>
      </c>
      <c r="C5408" s="63" t="s">
        <v>452</v>
      </c>
      <c r="D5408" s="70">
        <v>2</v>
      </c>
      <c r="E5408" s="65" t="s">
        <v>31</v>
      </c>
      <c r="F5408" s="74">
        <v>175000</v>
      </c>
      <c r="G5408" s="67">
        <f t="shared" si="218"/>
        <v>350000</v>
      </c>
      <c r="H5408" s="68" t="s">
        <v>16974</v>
      </c>
      <c r="I5408" s="69" t="s">
        <v>16985</v>
      </c>
      <c r="J5408"/>
      <c r="L5408"/>
      <c r="M5408"/>
    </row>
    <row r="5409" spans="1:13" ht="15" hidden="1" customHeight="1" x14ac:dyDescent="0.25">
      <c r="A5409" s="60" t="s">
        <v>16977</v>
      </c>
      <c r="B5409" s="60" t="s">
        <v>16972</v>
      </c>
      <c r="C5409" s="75" t="s">
        <v>452</v>
      </c>
      <c r="D5409" s="70">
        <v>2</v>
      </c>
      <c r="E5409" s="65" t="s">
        <v>31</v>
      </c>
      <c r="F5409" s="88">
        <v>150000</v>
      </c>
      <c r="G5409" s="67">
        <f>F5409*D5409</f>
        <v>300000</v>
      </c>
      <c r="H5409" s="68" t="s">
        <v>16974</v>
      </c>
      <c r="I5409" s="69" t="s">
        <v>16985</v>
      </c>
      <c r="J5409"/>
      <c r="L5409"/>
      <c r="M5409"/>
    </row>
    <row r="5410" spans="1:13" ht="15" hidden="1" customHeight="1" x14ac:dyDescent="0.25">
      <c r="A5410" s="60" t="s">
        <v>16977</v>
      </c>
      <c r="B5410" s="84" t="s">
        <v>16973</v>
      </c>
      <c r="C5410" s="75" t="s">
        <v>452</v>
      </c>
      <c r="D5410" s="64">
        <v>1</v>
      </c>
      <c r="E5410" s="65" t="s">
        <v>31</v>
      </c>
      <c r="F5410" s="72">
        <v>185000</v>
      </c>
      <c r="G5410" s="67">
        <f t="shared" ref="G5410:G5421" si="219">F5410*D5410</f>
        <v>185000</v>
      </c>
      <c r="H5410" s="68" t="s">
        <v>16974</v>
      </c>
      <c r="I5410" s="69" t="s">
        <v>16985</v>
      </c>
      <c r="J5410"/>
      <c r="L5410"/>
      <c r="M5410"/>
    </row>
    <row r="5411" spans="1:13" ht="15" hidden="1" customHeight="1" x14ac:dyDescent="0.25">
      <c r="A5411" s="60" t="s">
        <v>16977</v>
      </c>
      <c r="B5411" s="84" t="s">
        <v>16986</v>
      </c>
      <c r="C5411" s="60" t="s">
        <v>16987</v>
      </c>
      <c r="D5411" s="70">
        <v>1</v>
      </c>
      <c r="E5411" s="65" t="s">
        <v>31</v>
      </c>
      <c r="F5411" s="72">
        <v>1</v>
      </c>
      <c r="G5411" s="67">
        <f t="shared" si="219"/>
        <v>1</v>
      </c>
      <c r="H5411" s="68" t="s">
        <v>16974</v>
      </c>
      <c r="I5411" s="69" t="s">
        <v>16985</v>
      </c>
      <c r="J5411"/>
      <c r="L5411"/>
      <c r="M5411"/>
    </row>
    <row r="5412" spans="1:13" ht="15" hidden="1" customHeight="1" x14ac:dyDescent="0.25">
      <c r="A5412" s="60" t="s">
        <v>16977</v>
      </c>
      <c r="B5412" s="60" t="s">
        <v>16979</v>
      </c>
      <c r="C5412" s="60" t="s">
        <v>526</v>
      </c>
      <c r="D5412" s="70">
        <v>40</v>
      </c>
      <c r="E5412" s="73" t="s">
        <v>31</v>
      </c>
      <c r="F5412" s="72">
        <v>650</v>
      </c>
      <c r="G5412" s="67">
        <f t="shared" si="219"/>
        <v>26000</v>
      </c>
      <c r="H5412" s="68" t="s">
        <v>16989</v>
      </c>
      <c r="I5412" s="69"/>
      <c r="J5412"/>
      <c r="L5412"/>
      <c r="M5412"/>
    </row>
    <row r="5413" spans="1:13" ht="15" hidden="1" customHeight="1" x14ac:dyDescent="0.25">
      <c r="A5413" s="60" t="s">
        <v>16977</v>
      </c>
      <c r="B5413" s="77" t="s">
        <v>16980</v>
      </c>
      <c r="C5413" s="60" t="s">
        <v>526</v>
      </c>
      <c r="D5413" s="70">
        <v>80</v>
      </c>
      <c r="E5413" s="71" t="s">
        <v>31</v>
      </c>
      <c r="F5413" s="72">
        <v>200</v>
      </c>
      <c r="G5413" s="67">
        <f>F5413*D5413</f>
        <v>16000</v>
      </c>
      <c r="H5413" s="68" t="s">
        <v>16989</v>
      </c>
      <c r="I5413" s="69"/>
      <c r="J5413"/>
      <c r="L5413"/>
      <c r="M5413"/>
    </row>
    <row r="5414" spans="1:13" ht="15" hidden="1" customHeight="1" x14ac:dyDescent="0.25">
      <c r="A5414" s="60" t="s">
        <v>16977</v>
      </c>
      <c r="B5414" s="77" t="s">
        <v>16981</v>
      </c>
      <c r="C5414" s="60" t="s">
        <v>526</v>
      </c>
      <c r="D5414" s="70">
        <v>4</v>
      </c>
      <c r="E5414" s="71" t="s">
        <v>31</v>
      </c>
      <c r="F5414" s="88">
        <v>13000</v>
      </c>
      <c r="G5414" s="67">
        <f>F5414*D5414</f>
        <v>52000</v>
      </c>
      <c r="H5414" s="68" t="s">
        <v>16989</v>
      </c>
      <c r="I5414" s="69"/>
      <c r="J5414"/>
      <c r="L5414"/>
      <c r="M5414"/>
    </row>
    <row r="5415" spans="1:13" ht="15" hidden="1" customHeight="1" x14ac:dyDescent="0.25">
      <c r="A5415" s="60" t="s">
        <v>16977</v>
      </c>
      <c r="B5415" s="60" t="s">
        <v>2586</v>
      </c>
      <c r="C5415" s="60" t="s">
        <v>526</v>
      </c>
      <c r="D5415" s="70">
        <v>12</v>
      </c>
      <c r="E5415" s="71" t="s">
        <v>31</v>
      </c>
      <c r="F5415" s="88">
        <v>500</v>
      </c>
      <c r="G5415" s="67">
        <f>F5415*D5415</f>
        <v>6000</v>
      </c>
      <c r="H5415" s="68" t="s">
        <v>16989</v>
      </c>
      <c r="I5415" s="69"/>
      <c r="J5415"/>
      <c r="L5415"/>
      <c r="M5415"/>
    </row>
    <row r="5416" spans="1:13" ht="15" hidden="1" customHeight="1" x14ac:dyDescent="0.25">
      <c r="A5416" s="60" t="s">
        <v>16977</v>
      </c>
      <c r="B5416" s="60" t="s">
        <v>16988</v>
      </c>
      <c r="C5416" s="60" t="s">
        <v>1390</v>
      </c>
      <c r="D5416" s="70">
        <v>19</v>
      </c>
      <c r="E5416" s="65" t="s">
        <v>35</v>
      </c>
      <c r="F5416" s="88">
        <v>19000</v>
      </c>
      <c r="G5416" s="67">
        <f t="shared" ref="G5416:G5417" si="220">F5416*D5416</f>
        <v>361000</v>
      </c>
      <c r="H5416" s="68" t="s">
        <v>16989</v>
      </c>
      <c r="I5416" s="69"/>
      <c r="J5416"/>
      <c r="L5416"/>
      <c r="M5416"/>
    </row>
    <row r="5417" spans="1:13" ht="15" hidden="1" customHeight="1" x14ac:dyDescent="0.25">
      <c r="A5417" s="60" t="s">
        <v>16977</v>
      </c>
      <c r="B5417" s="84" t="s">
        <v>16982</v>
      </c>
      <c r="C5417" s="85" t="s">
        <v>538</v>
      </c>
      <c r="D5417" s="70">
        <v>2</v>
      </c>
      <c r="E5417" s="65" t="s">
        <v>31</v>
      </c>
      <c r="F5417" s="72">
        <v>175000</v>
      </c>
      <c r="G5417" s="67">
        <f t="shared" si="220"/>
        <v>350000</v>
      </c>
      <c r="H5417" s="68" t="s">
        <v>16989</v>
      </c>
      <c r="I5417" s="69"/>
      <c r="J5417"/>
      <c r="L5417"/>
      <c r="M5417"/>
    </row>
    <row r="5418" spans="1:13" ht="15" hidden="1" customHeight="1" x14ac:dyDescent="0.25">
      <c r="A5418" s="60" t="s">
        <v>16977</v>
      </c>
      <c r="B5418" s="100" t="s">
        <v>4155</v>
      </c>
      <c r="C5418" s="246" t="s">
        <v>66</v>
      </c>
      <c r="D5418" s="104" t="s">
        <v>1910</v>
      </c>
      <c r="E5418" s="105" t="s">
        <v>31</v>
      </c>
      <c r="F5418" s="383">
        <v>1650</v>
      </c>
      <c r="G5418" s="67">
        <f t="shared" si="219"/>
        <v>33000</v>
      </c>
      <c r="H5418" s="68" t="s">
        <v>16989</v>
      </c>
      <c r="I5418" s="107"/>
      <c r="J5418"/>
      <c r="L5418"/>
      <c r="M5418"/>
    </row>
    <row r="5419" spans="1:13" ht="15" hidden="1" customHeight="1" x14ac:dyDescent="0.25">
      <c r="A5419" s="60" t="s">
        <v>17004</v>
      </c>
      <c r="B5419" s="84" t="s">
        <v>137</v>
      </c>
      <c r="C5419" s="75" t="s">
        <v>138</v>
      </c>
      <c r="D5419" s="70">
        <v>4</v>
      </c>
      <c r="E5419" s="73" t="s">
        <v>50</v>
      </c>
      <c r="F5419" s="88">
        <v>31000</v>
      </c>
      <c r="G5419" s="67">
        <f t="shared" si="219"/>
        <v>124000</v>
      </c>
      <c r="H5419" s="68" t="s">
        <v>118</v>
      </c>
      <c r="I5419" s="69"/>
      <c r="J5419"/>
      <c r="L5419"/>
      <c r="M5419"/>
    </row>
    <row r="5420" spans="1:13" ht="15" customHeight="1" x14ac:dyDescent="0.25">
      <c r="A5420" s="60" t="s">
        <v>17004</v>
      </c>
      <c r="B5420" s="60" t="s">
        <v>116</v>
      </c>
      <c r="C5420" s="60" t="s">
        <v>117</v>
      </c>
      <c r="D5420" s="70">
        <v>1</v>
      </c>
      <c r="E5420" s="71" t="s">
        <v>50</v>
      </c>
      <c r="F5420" s="88">
        <v>33000</v>
      </c>
      <c r="G5420" s="67">
        <f t="shared" si="219"/>
        <v>33000</v>
      </c>
      <c r="H5420" s="68" t="s">
        <v>118</v>
      </c>
      <c r="I5420" s="69"/>
      <c r="J5420"/>
      <c r="L5420"/>
      <c r="M5420"/>
    </row>
    <row r="5421" spans="1:13" ht="15" hidden="1" customHeight="1" x14ac:dyDescent="0.25">
      <c r="A5421" s="60" t="s">
        <v>17004</v>
      </c>
      <c r="B5421" s="60" t="s">
        <v>116</v>
      </c>
      <c r="C5421" s="60" t="s">
        <v>117</v>
      </c>
      <c r="D5421" s="70">
        <v>6</v>
      </c>
      <c r="E5421" s="71" t="s">
        <v>50</v>
      </c>
      <c r="F5421" s="88">
        <v>33000</v>
      </c>
      <c r="G5421" s="67">
        <f t="shared" si="219"/>
        <v>198000</v>
      </c>
      <c r="H5421" s="68" t="s">
        <v>2071</v>
      </c>
      <c r="I5421" s="69"/>
      <c r="J5421"/>
      <c r="L5421"/>
      <c r="M5421"/>
    </row>
    <row r="5422" spans="1:13" ht="15" hidden="1" customHeight="1" x14ac:dyDescent="0.25">
      <c r="A5422" s="60" t="s">
        <v>17004</v>
      </c>
      <c r="B5422" s="60" t="s">
        <v>60</v>
      </c>
      <c r="C5422" s="77" t="s">
        <v>61</v>
      </c>
      <c r="D5422" s="70">
        <v>1</v>
      </c>
      <c r="E5422" s="71" t="s">
        <v>31</v>
      </c>
      <c r="F5422" s="72">
        <v>39000</v>
      </c>
      <c r="G5422" s="67">
        <f>F5422*D5422</f>
        <v>39000</v>
      </c>
      <c r="H5422" s="68" t="s">
        <v>3442</v>
      </c>
      <c r="I5422" s="60" t="s">
        <v>8375</v>
      </c>
      <c r="J5422"/>
      <c r="L5422"/>
      <c r="M5422"/>
    </row>
    <row r="5423" spans="1:13" ht="15" hidden="1" customHeight="1" x14ac:dyDescent="0.25">
      <c r="A5423" s="60" t="s">
        <v>17004</v>
      </c>
      <c r="B5423" s="60" t="s">
        <v>248</v>
      </c>
      <c r="C5423" s="120" t="s">
        <v>250</v>
      </c>
      <c r="D5423" s="70">
        <v>1</v>
      </c>
      <c r="E5423" s="71" t="s">
        <v>28</v>
      </c>
      <c r="F5423" s="72">
        <v>93000</v>
      </c>
      <c r="G5423" s="67">
        <f>F5423*D5423</f>
        <v>93000</v>
      </c>
      <c r="H5423" s="68" t="s">
        <v>3442</v>
      </c>
      <c r="I5423" s="60" t="s">
        <v>8375</v>
      </c>
      <c r="J5423"/>
      <c r="L5423"/>
      <c r="M5423"/>
    </row>
    <row r="5424" spans="1:13" ht="15" hidden="1" customHeight="1" x14ac:dyDescent="0.25">
      <c r="A5424" s="60" t="s">
        <v>17004</v>
      </c>
      <c r="B5424" s="60" t="s">
        <v>13111</v>
      </c>
      <c r="C5424" s="85" t="s">
        <v>538</v>
      </c>
      <c r="D5424" s="70">
        <v>4</v>
      </c>
      <c r="E5424" s="65" t="s">
        <v>31</v>
      </c>
      <c r="F5424" s="72">
        <v>10000</v>
      </c>
      <c r="G5424" s="67">
        <f>F5424*D5424</f>
        <v>40000</v>
      </c>
      <c r="H5424" s="68" t="s">
        <v>3442</v>
      </c>
      <c r="I5424" s="60" t="s">
        <v>8375</v>
      </c>
      <c r="J5424"/>
      <c r="L5424"/>
      <c r="M5424"/>
    </row>
    <row r="5425" spans="1:13" ht="15" hidden="1" customHeight="1" x14ac:dyDescent="0.25">
      <c r="A5425" s="60" t="s">
        <v>17004</v>
      </c>
      <c r="B5425" s="60" t="s">
        <v>109</v>
      </c>
      <c r="C5425" s="75" t="s">
        <v>71</v>
      </c>
      <c r="D5425" s="70">
        <v>4</v>
      </c>
      <c r="E5425" s="71" t="s">
        <v>31</v>
      </c>
      <c r="F5425" s="72">
        <v>3500</v>
      </c>
      <c r="G5425" s="67">
        <f t="shared" ref="G5425:G5456" si="221">F5425*D5425</f>
        <v>14000</v>
      </c>
      <c r="H5425" s="68" t="s">
        <v>3442</v>
      </c>
      <c r="I5425" s="60" t="s">
        <v>8375</v>
      </c>
      <c r="J5425"/>
      <c r="L5425"/>
      <c r="M5425"/>
    </row>
    <row r="5426" spans="1:13" ht="15" hidden="1" customHeight="1" x14ac:dyDescent="0.25">
      <c r="A5426" s="60" t="s">
        <v>17004</v>
      </c>
      <c r="B5426" s="60" t="s">
        <v>74</v>
      </c>
      <c r="C5426" s="60" t="s">
        <v>75</v>
      </c>
      <c r="D5426" s="70">
        <v>1</v>
      </c>
      <c r="E5426" s="71" t="s">
        <v>31</v>
      </c>
      <c r="F5426" s="72">
        <v>188000</v>
      </c>
      <c r="G5426" s="67">
        <f t="shared" si="221"/>
        <v>188000</v>
      </c>
      <c r="H5426" s="68" t="s">
        <v>3442</v>
      </c>
      <c r="I5426" s="60" t="s">
        <v>8375</v>
      </c>
      <c r="J5426"/>
      <c r="L5426"/>
      <c r="M5426"/>
    </row>
    <row r="5427" spans="1:13" ht="15" hidden="1" customHeight="1" x14ac:dyDescent="0.25">
      <c r="A5427" s="60" t="s">
        <v>17004</v>
      </c>
      <c r="B5427" s="60" t="s">
        <v>16921</v>
      </c>
      <c r="C5427" s="60" t="s">
        <v>101</v>
      </c>
      <c r="D5427" s="70">
        <v>1</v>
      </c>
      <c r="E5427" s="71" t="s">
        <v>31</v>
      </c>
      <c r="F5427" s="72">
        <v>100000</v>
      </c>
      <c r="G5427" s="67">
        <f t="shared" si="221"/>
        <v>100000</v>
      </c>
      <c r="H5427" s="68" t="s">
        <v>3442</v>
      </c>
      <c r="I5427" s="60" t="s">
        <v>8375</v>
      </c>
      <c r="J5427"/>
      <c r="L5427"/>
      <c r="M5427"/>
    </row>
    <row r="5428" spans="1:13" ht="15" hidden="1" customHeight="1" x14ac:dyDescent="0.25">
      <c r="A5428" s="60" t="s">
        <v>17004</v>
      </c>
      <c r="B5428" s="60" t="s">
        <v>2252</v>
      </c>
      <c r="C5428" s="60" t="s">
        <v>101</v>
      </c>
      <c r="D5428" s="64">
        <v>1</v>
      </c>
      <c r="E5428" s="65" t="s">
        <v>31</v>
      </c>
      <c r="F5428" s="88">
        <v>25000</v>
      </c>
      <c r="G5428" s="67">
        <f t="shared" si="221"/>
        <v>25000</v>
      </c>
      <c r="H5428" s="68" t="s">
        <v>3442</v>
      </c>
      <c r="I5428" s="60" t="s">
        <v>8375</v>
      </c>
      <c r="J5428"/>
      <c r="L5428"/>
      <c r="M5428"/>
    </row>
    <row r="5429" spans="1:13" ht="15" hidden="1" customHeight="1" x14ac:dyDescent="0.25">
      <c r="A5429" s="60" t="s">
        <v>17004</v>
      </c>
      <c r="B5429" s="60" t="s">
        <v>476</v>
      </c>
      <c r="C5429" s="60" t="s">
        <v>477</v>
      </c>
      <c r="D5429" s="70">
        <v>1</v>
      </c>
      <c r="E5429" s="71" t="s">
        <v>28</v>
      </c>
      <c r="F5429" s="72">
        <v>900000</v>
      </c>
      <c r="G5429" s="67">
        <f t="shared" si="221"/>
        <v>900000</v>
      </c>
      <c r="H5429" s="68" t="s">
        <v>1939</v>
      </c>
      <c r="I5429" s="69" t="s">
        <v>11760</v>
      </c>
      <c r="J5429"/>
      <c r="L5429"/>
      <c r="M5429"/>
    </row>
    <row r="5430" spans="1:13" ht="15" hidden="1" customHeight="1" x14ac:dyDescent="0.25">
      <c r="A5430" s="60" t="s">
        <v>17004</v>
      </c>
      <c r="B5430" s="60" t="s">
        <v>184</v>
      </c>
      <c r="C5430" s="83" t="s">
        <v>185</v>
      </c>
      <c r="D5430" s="70">
        <v>1</v>
      </c>
      <c r="E5430" s="65" t="s">
        <v>31</v>
      </c>
      <c r="F5430" s="88">
        <v>129000</v>
      </c>
      <c r="G5430" s="67">
        <f t="shared" si="221"/>
        <v>129000</v>
      </c>
      <c r="H5430" s="68" t="s">
        <v>1939</v>
      </c>
      <c r="I5430" s="69" t="s">
        <v>11760</v>
      </c>
      <c r="J5430"/>
      <c r="L5430"/>
      <c r="M5430"/>
    </row>
    <row r="5431" spans="1:13" ht="15" hidden="1" customHeight="1" x14ac:dyDescent="0.25">
      <c r="A5431" s="60" t="s">
        <v>17004</v>
      </c>
      <c r="B5431" s="60" t="s">
        <v>16996</v>
      </c>
      <c r="C5431" s="60" t="s">
        <v>615</v>
      </c>
      <c r="D5431" s="70">
        <v>1</v>
      </c>
      <c r="E5431" s="71" t="s">
        <v>31</v>
      </c>
      <c r="F5431" s="72">
        <v>26000</v>
      </c>
      <c r="G5431" s="67">
        <f t="shared" si="221"/>
        <v>26000</v>
      </c>
      <c r="H5431" s="68" t="s">
        <v>566</v>
      </c>
      <c r="I5431" s="69"/>
      <c r="J5431"/>
      <c r="L5431"/>
      <c r="M5431"/>
    </row>
    <row r="5432" spans="1:13" ht="15" hidden="1" customHeight="1" x14ac:dyDescent="0.25">
      <c r="A5432" s="60" t="s">
        <v>17004</v>
      </c>
      <c r="B5432" s="60" t="s">
        <v>16724</v>
      </c>
      <c r="C5432" s="60" t="s">
        <v>2369</v>
      </c>
      <c r="D5432" s="70">
        <v>1</v>
      </c>
      <c r="E5432" s="65" t="s">
        <v>769</v>
      </c>
      <c r="F5432" s="88">
        <v>160000</v>
      </c>
      <c r="G5432" s="67">
        <f t="shared" si="221"/>
        <v>160000</v>
      </c>
      <c r="H5432" s="68" t="s">
        <v>58</v>
      </c>
      <c r="I5432" s="60"/>
      <c r="J5432"/>
      <c r="L5432"/>
      <c r="M5432"/>
    </row>
    <row r="5433" spans="1:13" hidden="1" x14ac:dyDescent="0.25">
      <c r="A5433" s="60" t="s">
        <v>17004</v>
      </c>
      <c r="B5433" s="60" t="s">
        <v>887</v>
      </c>
      <c r="C5433" s="60" t="s">
        <v>57</v>
      </c>
      <c r="D5433" s="70">
        <v>1</v>
      </c>
      <c r="E5433" s="65" t="s">
        <v>69</v>
      </c>
      <c r="F5433" s="88">
        <v>75000</v>
      </c>
      <c r="G5433" s="67">
        <f t="shared" si="221"/>
        <v>75000</v>
      </c>
      <c r="H5433" s="68" t="s">
        <v>58</v>
      </c>
      <c r="I5433" s="69"/>
      <c r="J5433"/>
      <c r="L5433"/>
      <c r="M5433"/>
    </row>
    <row r="5434" spans="1:13" ht="15" hidden="1" customHeight="1" x14ac:dyDescent="0.25">
      <c r="A5434" s="60" t="s">
        <v>17004</v>
      </c>
      <c r="B5434" s="60" t="s">
        <v>4508</v>
      </c>
      <c r="C5434" s="60" t="s">
        <v>57</v>
      </c>
      <c r="D5434" s="70">
        <v>2</v>
      </c>
      <c r="E5434" s="71" t="s">
        <v>31</v>
      </c>
      <c r="F5434" s="72">
        <v>2625</v>
      </c>
      <c r="G5434" s="76">
        <f t="shared" si="221"/>
        <v>5250</v>
      </c>
      <c r="H5434" s="68" t="s">
        <v>58</v>
      </c>
      <c r="I5434" s="69"/>
      <c r="J5434"/>
      <c r="L5434"/>
      <c r="M5434"/>
    </row>
    <row r="5435" spans="1:13" ht="15" hidden="1" customHeight="1" x14ac:dyDescent="0.25">
      <c r="A5435" s="60" t="s">
        <v>17004</v>
      </c>
      <c r="B5435" s="60" t="s">
        <v>4519</v>
      </c>
      <c r="C5435" s="60" t="s">
        <v>34</v>
      </c>
      <c r="D5435" s="70">
        <v>1</v>
      </c>
      <c r="E5435" s="71" t="s">
        <v>35</v>
      </c>
      <c r="F5435" s="72">
        <v>80000</v>
      </c>
      <c r="G5435" s="67">
        <f t="shared" si="221"/>
        <v>80000</v>
      </c>
      <c r="H5435" s="68" t="s">
        <v>16990</v>
      </c>
      <c r="I5435" s="60"/>
      <c r="J5435"/>
      <c r="L5435"/>
      <c r="M5435"/>
    </row>
    <row r="5436" spans="1:13" ht="15" hidden="1" customHeight="1" x14ac:dyDescent="0.25">
      <c r="A5436" s="60" t="s">
        <v>17004</v>
      </c>
      <c r="B5436" s="77" t="s">
        <v>16991</v>
      </c>
      <c r="C5436" s="60" t="s">
        <v>71</v>
      </c>
      <c r="D5436" s="70">
        <v>1</v>
      </c>
      <c r="E5436" s="71" t="s">
        <v>31</v>
      </c>
      <c r="F5436" s="88">
        <v>5000</v>
      </c>
      <c r="G5436" s="67">
        <f t="shared" si="221"/>
        <v>5000</v>
      </c>
      <c r="H5436" s="68" t="s">
        <v>16990</v>
      </c>
      <c r="I5436" s="60"/>
      <c r="J5436"/>
      <c r="L5436"/>
      <c r="M5436"/>
    </row>
    <row r="5437" spans="1:13" ht="15" hidden="1" customHeight="1" x14ac:dyDescent="0.25">
      <c r="A5437" s="60" t="s">
        <v>17004</v>
      </c>
      <c r="B5437" s="60" t="s">
        <v>2458</v>
      </c>
      <c r="C5437" s="60" t="s">
        <v>482</v>
      </c>
      <c r="D5437" s="60">
        <v>1</v>
      </c>
      <c r="E5437" s="71" t="s">
        <v>31</v>
      </c>
      <c r="F5437" s="61">
        <v>269100</v>
      </c>
      <c r="G5437" s="67">
        <f t="shared" si="221"/>
        <v>269100</v>
      </c>
      <c r="H5437" s="68" t="s">
        <v>493</v>
      </c>
      <c r="I5437" s="60" t="s">
        <v>11757</v>
      </c>
      <c r="J5437"/>
      <c r="L5437"/>
      <c r="M5437"/>
    </row>
    <row r="5438" spans="1:13" ht="15" hidden="1" customHeight="1" x14ac:dyDescent="0.25">
      <c r="A5438" s="60" t="s">
        <v>17004</v>
      </c>
      <c r="B5438" s="60" t="s">
        <v>60</v>
      </c>
      <c r="C5438" s="77" t="s">
        <v>61</v>
      </c>
      <c r="D5438" s="70">
        <v>1</v>
      </c>
      <c r="E5438" s="71" t="s">
        <v>31</v>
      </c>
      <c r="F5438" s="72">
        <v>39000</v>
      </c>
      <c r="G5438" s="67">
        <f t="shared" si="221"/>
        <v>39000</v>
      </c>
      <c r="H5438" s="68" t="s">
        <v>587</v>
      </c>
      <c r="I5438" s="60" t="s">
        <v>8449</v>
      </c>
      <c r="J5438"/>
      <c r="L5438"/>
      <c r="M5438"/>
    </row>
    <row r="5439" spans="1:13" ht="15" hidden="1" customHeight="1" x14ac:dyDescent="0.25">
      <c r="A5439" s="60" t="s">
        <v>17004</v>
      </c>
      <c r="B5439" s="60" t="s">
        <v>248</v>
      </c>
      <c r="C5439" s="120" t="s">
        <v>250</v>
      </c>
      <c r="D5439" s="70">
        <v>1</v>
      </c>
      <c r="E5439" s="71" t="s">
        <v>28</v>
      </c>
      <c r="F5439" s="72">
        <v>93000</v>
      </c>
      <c r="G5439" s="67">
        <f t="shared" si="221"/>
        <v>93000</v>
      </c>
      <c r="H5439" s="68" t="s">
        <v>587</v>
      </c>
      <c r="I5439" s="60" t="s">
        <v>8449</v>
      </c>
      <c r="J5439"/>
      <c r="L5439"/>
      <c r="M5439"/>
    </row>
    <row r="5440" spans="1:13" ht="15" hidden="1" customHeight="1" x14ac:dyDescent="0.25">
      <c r="A5440" s="60" t="s">
        <v>17004</v>
      </c>
      <c r="B5440" s="60" t="s">
        <v>516</v>
      </c>
      <c r="C5440" s="60" t="s">
        <v>452</v>
      </c>
      <c r="D5440" s="126" t="s">
        <v>1904</v>
      </c>
      <c r="E5440" s="92" t="s">
        <v>31</v>
      </c>
      <c r="F5440" s="125">
        <v>55000</v>
      </c>
      <c r="G5440" s="67">
        <f t="shared" si="221"/>
        <v>55000</v>
      </c>
      <c r="H5440" s="68" t="s">
        <v>139</v>
      </c>
      <c r="I5440" s="60" t="s">
        <v>17083</v>
      </c>
      <c r="J5440"/>
      <c r="L5440"/>
      <c r="M5440"/>
    </row>
    <row r="5441" spans="1:13" ht="15" hidden="1" customHeight="1" x14ac:dyDescent="0.25">
      <c r="A5441" s="60" t="s">
        <v>17004</v>
      </c>
      <c r="B5441" s="84" t="s">
        <v>2683</v>
      </c>
      <c r="C5441" s="120" t="s">
        <v>2561</v>
      </c>
      <c r="D5441" s="70">
        <v>1</v>
      </c>
      <c r="E5441" s="71" t="s">
        <v>31</v>
      </c>
      <c r="F5441" s="72">
        <v>35000</v>
      </c>
      <c r="G5441" s="67">
        <f t="shared" si="221"/>
        <v>35000</v>
      </c>
      <c r="H5441" s="68" t="s">
        <v>139</v>
      </c>
      <c r="I5441" s="60" t="s">
        <v>17083</v>
      </c>
      <c r="J5441"/>
      <c r="L5441"/>
      <c r="M5441"/>
    </row>
    <row r="5442" spans="1:13" ht="15" hidden="1" customHeight="1" x14ac:dyDescent="0.25">
      <c r="A5442" s="60" t="s">
        <v>17004</v>
      </c>
      <c r="B5442" s="60" t="s">
        <v>16998</v>
      </c>
      <c r="C5442" s="60" t="s">
        <v>16999</v>
      </c>
      <c r="D5442" s="70">
        <v>1</v>
      </c>
      <c r="E5442" s="96" t="s">
        <v>31</v>
      </c>
      <c r="F5442" s="60" t="s">
        <v>17028</v>
      </c>
      <c r="G5442" s="67" t="e">
        <f t="shared" si="221"/>
        <v>#VALUE!</v>
      </c>
      <c r="H5442" s="68" t="s">
        <v>139</v>
      </c>
      <c r="I5442" s="60" t="s">
        <v>17083</v>
      </c>
      <c r="J5442"/>
      <c r="L5442"/>
      <c r="M5442"/>
    </row>
    <row r="5443" spans="1:13" ht="15" hidden="1" customHeight="1" x14ac:dyDescent="0.25">
      <c r="A5443" s="60" t="s">
        <v>17004</v>
      </c>
      <c r="B5443" s="60" t="s">
        <v>16998</v>
      </c>
      <c r="C5443" s="60" t="s">
        <v>17000</v>
      </c>
      <c r="D5443" s="63">
        <v>1</v>
      </c>
      <c r="E5443" s="63" t="s">
        <v>31</v>
      </c>
      <c r="F5443" s="60" t="s">
        <v>17028</v>
      </c>
      <c r="G5443" s="67" t="e">
        <f t="shared" si="221"/>
        <v>#VALUE!</v>
      </c>
      <c r="H5443" s="68" t="s">
        <v>139</v>
      </c>
      <c r="I5443" s="60" t="s">
        <v>17083</v>
      </c>
      <c r="J5443"/>
      <c r="L5443"/>
      <c r="M5443"/>
    </row>
    <row r="5444" spans="1:13" ht="15" hidden="1" customHeight="1" x14ac:dyDescent="0.25">
      <c r="A5444" s="60" t="s">
        <v>17004</v>
      </c>
      <c r="B5444" s="87" t="s">
        <v>17001</v>
      </c>
      <c r="C5444" s="60" t="s">
        <v>2772</v>
      </c>
      <c r="D5444" s="63">
        <v>2</v>
      </c>
      <c r="E5444" s="65" t="s">
        <v>31</v>
      </c>
      <c r="F5444" s="60" t="s">
        <v>17028</v>
      </c>
      <c r="G5444" s="76" t="e">
        <f t="shared" si="221"/>
        <v>#VALUE!</v>
      </c>
      <c r="H5444" s="68" t="s">
        <v>139</v>
      </c>
      <c r="I5444" s="60" t="s">
        <v>17083</v>
      </c>
      <c r="J5444"/>
      <c r="L5444"/>
      <c r="M5444"/>
    </row>
    <row r="5445" spans="1:13" ht="15" hidden="1" customHeight="1" x14ac:dyDescent="0.25">
      <c r="A5445" s="60" t="s">
        <v>17004</v>
      </c>
      <c r="B5445" s="60" t="s">
        <v>3425</v>
      </c>
      <c r="C5445" s="60" t="s">
        <v>482</v>
      </c>
      <c r="D5445" s="95" t="s">
        <v>1901</v>
      </c>
      <c r="E5445" s="96" t="s">
        <v>31</v>
      </c>
      <c r="F5445" s="97">
        <v>62700</v>
      </c>
      <c r="G5445" s="67">
        <f t="shared" si="221"/>
        <v>188100</v>
      </c>
      <c r="H5445" s="68" t="s">
        <v>635</v>
      </c>
      <c r="I5445" s="60"/>
      <c r="J5445"/>
      <c r="L5445"/>
      <c r="M5445"/>
    </row>
    <row r="5446" spans="1:13" ht="15" hidden="1" customHeight="1" x14ac:dyDescent="0.25">
      <c r="A5446" s="60" t="s">
        <v>17004</v>
      </c>
      <c r="B5446" s="60" t="s">
        <v>119</v>
      </c>
      <c r="C5446" s="60" t="s">
        <v>9142</v>
      </c>
      <c r="D5446" s="70">
        <v>1</v>
      </c>
      <c r="E5446" s="73" t="s">
        <v>77</v>
      </c>
      <c r="F5446" s="66">
        <v>2175000</v>
      </c>
      <c r="G5446" s="67">
        <f t="shared" si="221"/>
        <v>2175000</v>
      </c>
      <c r="H5446" s="68" t="s">
        <v>710</v>
      </c>
      <c r="I5446" s="60" t="s">
        <v>17090</v>
      </c>
      <c r="J5446"/>
      <c r="L5446"/>
      <c r="M5446"/>
    </row>
    <row r="5447" spans="1:13" ht="15" hidden="1" customHeight="1" x14ac:dyDescent="0.25">
      <c r="A5447" s="60" t="s">
        <v>17004</v>
      </c>
      <c r="B5447" s="100" t="s">
        <v>4155</v>
      </c>
      <c r="C5447" s="246" t="s">
        <v>66</v>
      </c>
      <c r="D5447" s="104" t="s">
        <v>1910</v>
      </c>
      <c r="E5447" s="105" t="s">
        <v>31</v>
      </c>
      <c r="F5447" s="383">
        <v>1650</v>
      </c>
      <c r="G5447" s="67">
        <f t="shared" si="221"/>
        <v>33000</v>
      </c>
      <c r="H5447" s="68" t="s">
        <v>16989</v>
      </c>
      <c r="I5447" s="117"/>
      <c r="J5447"/>
      <c r="L5447"/>
      <c r="M5447"/>
    </row>
    <row r="5448" spans="1:13" ht="15" hidden="1" customHeight="1" x14ac:dyDescent="0.25">
      <c r="A5448" s="60" t="s">
        <v>17004</v>
      </c>
      <c r="B5448" s="60" t="s">
        <v>16993</v>
      </c>
      <c r="C5448" s="60" t="s">
        <v>101</v>
      </c>
      <c r="D5448" s="70">
        <v>6</v>
      </c>
      <c r="E5448" s="65" t="s">
        <v>31</v>
      </c>
      <c r="F5448" s="88">
        <v>7500</v>
      </c>
      <c r="G5448" s="67">
        <f t="shared" si="221"/>
        <v>45000</v>
      </c>
      <c r="H5448" s="68" t="s">
        <v>16989</v>
      </c>
      <c r="I5448" s="117"/>
      <c r="J5448"/>
      <c r="L5448"/>
      <c r="M5448"/>
    </row>
    <row r="5449" spans="1:13" ht="15" hidden="1" customHeight="1" x14ac:dyDescent="0.25">
      <c r="A5449" s="60" t="s">
        <v>17004</v>
      </c>
      <c r="B5449" s="84" t="s">
        <v>16994</v>
      </c>
      <c r="C5449" s="85" t="s">
        <v>871</v>
      </c>
      <c r="D5449" s="70">
        <v>4</v>
      </c>
      <c r="E5449" s="65" t="s">
        <v>31</v>
      </c>
      <c r="F5449" s="72">
        <v>28000</v>
      </c>
      <c r="G5449" s="67">
        <f t="shared" si="221"/>
        <v>112000</v>
      </c>
      <c r="H5449" s="68" t="s">
        <v>16989</v>
      </c>
      <c r="I5449" s="117"/>
      <c r="J5449"/>
      <c r="L5449"/>
      <c r="M5449"/>
    </row>
    <row r="5450" spans="1:13" ht="15" hidden="1" customHeight="1" x14ac:dyDescent="0.25">
      <c r="A5450" s="60" t="s">
        <v>17004</v>
      </c>
      <c r="B5450" s="86" t="s">
        <v>16995</v>
      </c>
      <c r="C5450" s="85" t="s">
        <v>871</v>
      </c>
      <c r="D5450" s="70">
        <v>4</v>
      </c>
      <c r="E5450" s="71" t="s">
        <v>31</v>
      </c>
      <c r="F5450" s="72">
        <v>2250</v>
      </c>
      <c r="G5450" s="67">
        <f t="shared" si="221"/>
        <v>9000</v>
      </c>
      <c r="H5450" s="68" t="s">
        <v>16989</v>
      </c>
      <c r="I5450" s="117"/>
      <c r="J5450"/>
      <c r="L5450"/>
      <c r="M5450"/>
    </row>
    <row r="5451" spans="1:13" ht="15" hidden="1" customHeight="1" x14ac:dyDescent="0.25">
      <c r="A5451" s="60" t="s">
        <v>17004</v>
      </c>
      <c r="B5451" s="86" t="s">
        <v>3089</v>
      </c>
      <c r="C5451" s="85" t="s">
        <v>871</v>
      </c>
      <c r="D5451" s="70">
        <v>8</v>
      </c>
      <c r="E5451" s="71" t="s">
        <v>31</v>
      </c>
      <c r="F5451" s="88">
        <v>750</v>
      </c>
      <c r="G5451" s="67">
        <f t="shared" si="221"/>
        <v>6000</v>
      </c>
      <c r="H5451" s="68" t="s">
        <v>16989</v>
      </c>
      <c r="I5451" s="117"/>
      <c r="J5451"/>
      <c r="L5451"/>
      <c r="M5451"/>
    </row>
    <row r="5452" spans="1:13" ht="15" hidden="1" customHeight="1" x14ac:dyDescent="0.25">
      <c r="A5452" s="60" t="s">
        <v>17037</v>
      </c>
      <c r="B5452" s="84" t="s">
        <v>137</v>
      </c>
      <c r="C5452" s="75" t="s">
        <v>138</v>
      </c>
      <c r="D5452" s="70">
        <v>3</v>
      </c>
      <c r="E5452" s="73" t="s">
        <v>50</v>
      </c>
      <c r="F5452" s="88">
        <v>31000</v>
      </c>
      <c r="G5452" s="67">
        <f t="shared" si="221"/>
        <v>93000</v>
      </c>
      <c r="H5452" s="68" t="s">
        <v>118</v>
      </c>
      <c r="I5452" s="60"/>
      <c r="J5452"/>
      <c r="L5452"/>
      <c r="M5452"/>
    </row>
    <row r="5453" spans="1:13" ht="15" hidden="1" customHeight="1" x14ac:dyDescent="0.25">
      <c r="A5453" s="60" t="s">
        <v>17037</v>
      </c>
      <c r="B5453" s="60" t="s">
        <v>288</v>
      </c>
      <c r="C5453" s="60" t="s">
        <v>289</v>
      </c>
      <c r="D5453" s="70">
        <v>2</v>
      </c>
      <c r="E5453" s="73" t="s">
        <v>50</v>
      </c>
      <c r="F5453" s="67">
        <v>29000</v>
      </c>
      <c r="G5453" s="67">
        <f t="shared" si="221"/>
        <v>58000</v>
      </c>
      <c r="H5453" s="68" t="s">
        <v>118</v>
      </c>
      <c r="I5453" s="69"/>
      <c r="J5453"/>
      <c r="L5453"/>
      <c r="M5453"/>
    </row>
    <row r="5454" spans="1:13" ht="15" hidden="1" customHeight="1" x14ac:dyDescent="0.25">
      <c r="A5454" s="60" t="s">
        <v>17037</v>
      </c>
      <c r="B5454" s="60" t="s">
        <v>116</v>
      </c>
      <c r="C5454" s="60" t="s">
        <v>117</v>
      </c>
      <c r="D5454" s="70">
        <v>1.5</v>
      </c>
      <c r="E5454" s="71" t="s">
        <v>50</v>
      </c>
      <c r="F5454" s="88">
        <v>33000</v>
      </c>
      <c r="G5454" s="67">
        <f t="shared" si="221"/>
        <v>49500</v>
      </c>
      <c r="H5454" s="68" t="s">
        <v>789</v>
      </c>
      <c r="I5454" s="60"/>
      <c r="J5454"/>
      <c r="L5454"/>
      <c r="M5454"/>
    </row>
    <row r="5455" spans="1:13" ht="15" hidden="1" customHeight="1" x14ac:dyDescent="0.25">
      <c r="A5455" s="60" t="s">
        <v>17037</v>
      </c>
      <c r="B5455" s="60" t="s">
        <v>116</v>
      </c>
      <c r="C5455" s="60" t="s">
        <v>117</v>
      </c>
      <c r="D5455" s="70">
        <v>1.5</v>
      </c>
      <c r="E5455" s="71" t="s">
        <v>50</v>
      </c>
      <c r="F5455" s="88">
        <v>33000</v>
      </c>
      <c r="G5455" s="67">
        <f t="shared" si="221"/>
        <v>49500</v>
      </c>
      <c r="H5455" s="68" t="s">
        <v>3183</v>
      </c>
      <c r="I5455" s="60"/>
      <c r="J5455"/>
      <c r="L5455"/>
      <c r="M5455"/>
    </row>
    <row r="5456" spans="1:13" ht="15" hidden="1" customHeight="1" x14ac:dyDescent="0.25">
      <c r="A5456" s="60" t="s">
        <v>17037</v>
      </c>
      <c r="B5456" s="84" t="s">
        <v>17082</v>
      </c>
      <c r="C5456" s="85" t="s">
        <v>6918</v>
      </c>
      <c r="D5456" s="70">
        <v>1</v>
      </c>
      <c r="E5456" s="65" t="s">
        <v>31</v>
      </c>
      <c r="F5456" s="72">
        <v>20000</v>
      </c>
      <c r="G5456" s="67">
        <f t="shared" si="221"/>
        <v>20000</v>
      </c>
      <c r="H5456" s="68" t="s">
        <v>6479</v>
      </c>
      <c r="I5456" s="69"/>
      <c r="J5456"/>
      <c r="L5456"/>
      <c r="M5456"/>
    </row>
    <row r="5457" spans="1:13" ht="15" hidden="1" customHeight="1" x14ac:dyDescent="0.25">
      <c r="A5457" s="60" t="s">
        <v>17037</v>
      </c>
      <c r="B5457" s="86" t="s">
        <v>3290</v>
      </c>
      <c r="C5457" s="60" t="s">
        <v>673</v>
      </c>
      <c r="D5457" s="70">
        <v>2</v>
      </c>
      <c r="E5457" s="71" t="s">
        <v>31</v>
      </c>
      <c r="F5457" s="72">
        <v>28000</v>
      </c>
      <c r="G5457" s="67">
        <f>F5457*D5457</f>
        <v>56000</v>
      </c>
      <c r="H5457" s="68" t="s">
        <v>58</v>
      </c>
      <c r="I5457" s="69"/>
      <c r="J5457"/>
      <c r="L5457"/>
      <c r="M5457"/>
    </row>
    <row r="5458" spans="1:13" ht="15" hidden="1" customHeight="1" x14ac:dyDescent="0.25">
      <c r="A5458" s="60" t="s">
        <v>17037</v>
      </c>
      <c r="B5458" s="60" t="s">
        <v>4508</v>
      </c>
      <c r="C5458" s="60" t="s">
        <v>57</v>
      </c>
      <c r="D5458" s="70">
        <v>7</v>
      </c>
      <c r="E5458" s="71" t="s">
        <v>31</v>
      </c>
      <c r="F5458" s="72">
        <v>2625</v>
      </c>
      <c r="G5458" s="76">
        <f t="shared" ref="G5458" si="222">F5458*D5458</f>
        <v>18375</v>
      </c>
      <c r="H5458" s="68" t="s">
        <v>58</v>
      </c>
      <c r="I5458" s="69"/>
      <c r="J5458"/>
      <c r="L5458"/>
      <c r="M5458"/>
    </row>
    <row r="5459" spans="1:13" ht="15" hidden="1" customHeight="1" x14ac:dyDescent="0.25">
      <c r="A5459" s="60" t="s">
        <v>17037</v>
      </c>
      <c r="B5459" s="84" t="s">
        <v>922</v>
      </c>
      <c r="C5459" s="85" t="s">
        <v>912</v>
      </c>
      <c r="D5459" s="124" t="s">
        <v>1917</v>
      </c>
      <c r="E5459" s="65" t="s">
        <v>31</v>
      </c>
      <c r="F5459" s="72">
        <v>11000</v>
      </c>
      <c r="G5459" s="67">
        <f>F5459*D5459</f>
        <v>22000</v>
      </c>
      <c r="H5459" s="68" t="s">
        <v>58</v>
      </c>
      <c r="I5459" s="60"/>
      <c r="J5459"/>
      <c r="L5459"/>
      <c r="M5459"/>
    </row>
    <row r="5460" spans="1:13" ht="15" hidden="1" customHeight="1" x14ac:dyDescent="0.25">
      <c r="A5460" s="60" t="s">
        <v>17037</v>
      </c>
      <c r="B5460" s="60" t="s">
        <v>16724</v>
      </c>
      <c r="C5460" s="60" t="s">
        <v>2369</v>
      </c>
      <c r="D5460" s="70">
        <v>1</v>
      </c>
      <c r="E5460" s="65" t="s">
        <v>769</v>
      </c>
      <c r="F5460" s="88">
        <v>160000</v>
      </c>
      <c r="G5460" s="67">
        <f t="shared" ref="G5460:G5471" si="223">F5460*D5460</f>
        <v>160000</v>
      </c>
      <c r="H5460" s="68" t="s">
        <v>58</v>
      </c>
      <c r="I5460" s="60"/>
      <c r="J5460"/>
      <c r="L5460"/>
      <c r="M5460"/>
    </row>
    <row r="5461" spans="1:13" ht="15" hidden="1" customHeight="1" x14ac:dyDescent="0.25">
      <c r="A5461" s="60" t="s">
        <v>17037</v>
      </c>
      <c r="B5461" s="60" t="s">
        <v>17025</v>
      </c>
      <c r="C5461" s="60" t="s">
        <v>526</v>
      </c>
      <c r="D5461" s="70">
        <v>10</v>
      </c>
      <c r="E5461" s="71" t="s">
        <v>31</v>
      </c>
      <c r="F5461" s="72">
        <v>4500</v>
      </c>
      <c r="G5461" s="67">
        <f t="shared" si="223"/>
        <v>45000</v>
      </c>
      <c r="H5461" s="68" t="s">
        <v>58</v>
      </c>
      <c r="I5461" s="60"/>
      <c r="J5461"/>
      <c r="L5461"/>
      <c r="M5461"/>
    </row>
    <row r="5462" spans="1:13" ht="15" hidden="1" customHeight="1" x14ac:dyDescent="0.25">
      <c r="A5462" s="60" t="s">
        <v>17037</v>
      </c>
      <c r="B5462" s="60" t="s">
        <v>116</v>
      </c>
      <c r="C5462" s="60" t="s">
        <v>117</v>
      </c>
      <c r="D5462" s="70">
        <v>9</v>
      </c>
      <c r="E5462" s="71" t="s">
        <v>50</v>
      </c>
      <c r="F5462" s="88">
        <v>33000</v>
      </c>
      <c r="G5462" s="67">
        <f t="shared" si="223"/>
        <v>297000</v>
      </c>
      <c r="H5462" s="68" t="s">
        <v>1939</v>
      </c>
      <c r="I5462" s="60" t="s">
        <v>11758</v>
      </c>
      <c r="J5462"/>
      <c r="L5462"/>
      <c r="M5462"/>
    </row>
    <row r="5463" spans="1:13" ht="15" hidden="1" customHeight="1" x14ac:dyDescent="0.25">
      <c r="A5463" s="60" t="s">
        <v>17037</v>
      </c>
      <c r="B5463" s="60" t="s">
        <v>295</v>
      </c>
      <c r="C5463" s="60" t="s">
        <v>296</v>
      </c>
      <c r="D5463" s="70">
        <v>1</v>
      </c>
      <c r="E5463" s="71" t="s">
        <v>31</v>
      </c>
      <c r="F5463" s="72">
        <v>97000</v>
      </c>
      <c r="G5463" s="67">
        <f t="shared" si="223"/>
        <v>97000</v>
      </c>
      <c r="H5463" s="68" t="s">
        <v>1939</v>
      </c>
      <c r="I5463" s="60" t="s">
        <v>11758</v>
      </c>
      <c r="J5463"/>
      <c r="L5463"/>
      <c r="M5463"/>
    </row>
    <row r="5464" spans="1:13" ht="15" hidden="1" customHeight="1" x14ac:dyDescent="0.25">
      <c r="A5464" s="60" t="s">
        <v>17037</v>
      </c>
      <c r="B5464" s="77" t="s">
        <v>2962</v>
      </c>
      <c r="C5464" s="60" t="s">
        <v>538</v>
      </c>
      <c r="D5464" s="70">
        <v>1</v>
      </c>
      <c r="E5464" s="71" t="s">
        <v>31</v>
      </c>
      <c r="F5464" s="88">
        <v>55000</v>
      </c>
      <c r="G5464" s="67">
        <f>F5464*D5464</f>
        <v>55000</v>
      </c>
      <c r="H5464" s="68" t="s">
        <v>17027</v>
      </c>
      <c r="I5464" s="60"/>
      <c r="J5464"/>
      <c r="L5464"/>
      <c r="M5464"/>
    </row>
    <row r="5465" spans="1:13" ht="15" hidden="1" customHeight="1" x14ac:dyDescent="0.25">
      <c r="A5465" s="60" t="s">
        <v>17037</v>
      </c>
      <c r="B5465" s="60" t="s">
        <v>17026</v>
      </c>
      <c r="C5465" s="60" t="s">
        <v>538</v>
      </c>
      <c r="D5465" s="70">
        <v>1</v>
      </c>
      <c r="E5465" s="71" t="s">
        <v>31</v>
      </c>
      <c r="F5465" s="72">
        <v>265000</v>
      </c>
      <c r="G5465" s="67">
        <f>F5465*D5465</f>
        <v>265000</v>
      </c>
      <c r="H5465" s="68" t="s">
        <v>591</v>
      </c>
      <c r="I5465" s="69" t="s">
        <v>8345</v>
      </c>
      <c r="J5465"/>
      <c r="L5465"/>
      <c r="M5465"/>
    </row>
    <row r="5466" spans="1:13" ht="15" hidden="1" customHeight="1" x14ac:dyDescent="0.25">
      <c r="A5466" s="60" t="s">
        <v>17037</v>
      </c>
      <c r="B5466" s="84" t="s">
        <v>2462</v>
      </c>
      <c r="C5466" s="60" t="s">
        <v>482</v>
      </c>
      <c r="D5466" s="70">
        <v>1</v>
      </c>
      <c r="E5466" s="65" t="s">
        <v>31</v>
      </c>
      <c r="F5466" s="72">
        <v>119000</v>
      </c>
      <c r="G5466" s="67">
        <f t="shared" si="223"/>
        <v>119000</v>
      </c>
      <c r="H5466" s="68" t="s">
        <v>591</v>
      </c>
      <c r="I5466" s="69" t="s">
        <v>8345</v>
      </c>
      <c r="J5466"/>
      <c r="L5466"/>
      <c r="M5466"/>
    </row>
    <row r="5467" spans="1:13" ht="15" hidden="1" customHeight="1" x14ac:dyDescent="0.25">
      <c r="A5467" s="60" t="s">
        <v>17037</v>
      </c>
      <c r="B5467" s="102" t="s">
        <v>3243</v>
      </c>
      <c r="C5467" s="92" t="s">
        <v>538</v>
      </c>
      <c r="D5467" s="70">
        <v>1</v>
      </c>
      <c r="E5467" s="65" t="s">
        <v>31</v>
      </c>
      <c r="F5467" s="61">
        <v>35000</v>
      </c>
      <c r="G5467" s="67">
        <f t="shared" si="223"/>
        <v>35000</v>
      </c>
      <c r="H5467" s="68" t="s">
        <v>591</v>
      </c>
      <c r="I5467" s="69" t="s">
        <v>8345</v>
      </c>
      <c r="J5467"/>
      <c r="L5467"/>
      <c r="M5467"/>
    </row>
    <row r="5468" spans="1:13" ht="15" hidden="1" customHeight="1" x14ac:dyDescent="0.25">
      <c r="A5468" s="60" t="s">
        <v>17037</v>
      </c>
      <c r="B5468" s="60" t="s">
        <v>17073</v>
      </c>
      <c r="C5468" s="60" t="s">
        <v>538</v>
      </c>
      <c r="D5468" s="70">
        <v>2</v>
      </c>
      <c r="E5468" s="65" t="s">
        <v>31</v>
      </c>
      <c r="F5468" s="88">
        <v>7500</v>
      </c>
      <c r="G5468" s="67">
        <f t="shared" si="223"/>
        <v>15000</v>
      </c>
      <c r="H5468" s="68" t="s">
        <v>591</v>
      </c>
      <c r="I5468" s="69" t="s">
        <v>8345</v>
      </c>
      <c r="J5468"/>
      <c r="L5468"/>
      <c r="M5468"/>
    </row>
    <row r="5469" spans="1:13" ht="15" hidden="1" customHeight="1" x14ac:dyDescent="0.25">
      <c r="A5469" s="60" t="s">
        <v>17037</v>
      </c>
      <c r="B5469" s="60" t="s">
        <v>9166</v>
      </c>
      <c r="C5469" s="60" t="s">
        <v>15295</v>
      </c>
      <c r="D5469" s="70">
        <v>1</v>
      </c>
      <c r="E5469" s="65" t="s">
        <v>31</v>
      </c>
      <c r="F5469" s="88">
        <v>1400000</v>
      </c>
      <c r="G5469" s="67">
        <f t="shared" si="223"/>
        <v>1400000</v>
      </c>
      <c r="H5469" s="68" t="s">
        <v>1939</v>
      </c>
      <c r="I5469" s="69" t="s">
        <v>9876</v>
      </c>
      <c r="J5469"/>
      <c r="L5469"/>
      <c r="M5469"/>
    </row>
    <row r="5470" spans="1:13" ht="15" hidden="1" customHeight="1" x14ac:dyDescent="0.25">
      <c r="A5470" s="60" t="s">
        <v>17037</v>
      </c>
      <c r="B5470" s="86" t="s">
        <v>485</v>
      </c>
      <c r="C5470" s="75" t="s">
        <v>482</v>
      </c>
      <c r="D5470" s="60">
        <v>1</v>
      </c>
      <c r="E5470" s="65" t="s">
        <v>31</v>
      </c>
      <c r="F5470" s="61">
        <v>134390</v>
      </c>
      <c r="G5470" s="76">
        <f t="shared" si="223"/>
        <v>134390</v>
      </c>
      <c r="H5470" s="68" t="s">
        <v>1939</v>
      </c>
      <c r="I5470" s="69" t="s">
        <v>9876</v>
      </c>
      <c r="J5470"/>
      <c r="L5470"/>
      <c r="M5470"/>
    </row>
    <row r="5471" spans="1:13" ht="15" hidden="1" customHeight="1" x14ac:dyDescent="0.25">
      <c r="A5471" s="60" t="s">
        <v>17037</v>
      </c>
      <c r="B5471" s="60" t="s">
        <v>486</v>
      </c>
      <c r="C5471" s="75" t="s">
        <v>482</v>
      </c>
      <c r="D5471" s="64">
        <v>1</v>
      </c>
      <c r="E5471" s="65" t="s">
        <v>31</v>
      </c>
      <c r="F5471" s="88">
        <v>38724</v>
      </c>
      <c r="G5471" s="76">
        <f t="shared" si="223"/>
        <v>38724</v>
      </c>
      <c r="H5471" s="68" t="s">
        <v>1939</v>
      </c>
      <c r="I5471" s="69" t="s">
        <v>9876</v>
      </c>
      <c r="J5471"/>
      <c r="L5471"/>
      <c r="M5471"/>
    </row>
    <row r="5472" spans="1:13" ht="15" hidden="1" customHeight="1" x14ac:dyDescent="0.25">
      <c r="A5472" s="60" t="s">
        <v>17037</v>
      </c>
      <c r="B5472" s="60" t="s">
        <v>119</v>
      </c>
      <c r="C5472" s="60" t="s">
        <v>9153</v>
      </c>
      <c r="D5472" s="70">
        <v>1</v>
      </c>
      <c r="E5472" s="71" t="s">
        <v>77</v>
      </c>
      <c r="F5472" s="72">
        <v>2175000</v>
      </c>
      <c r="G5472" s="67">
        <f>F5472*D5472</f>
        <v>2175000</v>
      </c>
      <c r="H5472" s="68" t="s">
        <v>3183</v>
      </c>
      <c r="I5472" s="60" t="s">
        <v>17102</v>
      </c>
      <c r="J5472"/>
      <c r="L5472"/>
      <c r="M5472"/>
    </row>
    <row r="5473" spans="1:13" ht="15" hidden="1" customHeight="1" x14ac:dyDescent="0.25">
      <c r="A5473" s="60" t="s">
        <v>17037</v>
      </c>
      <c r="B5473" s="60" t="s">
        <v>119</v>
      </c>
      <c r="C5473" s="60" t="s">
        <v>8811</v>
      </c>
      <c r="D5473" s="70">
        <v>1</v>
      </c>
      <c r="E5473" s="71" t="s">
        <v>77</v>
      </c>
      <c r="F5473" s="88">
        <v>2175000</v>
      </c>
      <c r="G5473" s="67">
        <f>F5473*D5473</f>
        <v>2175000</v>
      </c>
      <c r="H5473" s="68" t="s">
        <v>3183</v>
      </c>
      <c r="I5473" s="60" t="s">
        <v>17102</v>
      </c>
      <c r="J5473"/>
      <c r="L5473"/>
      <c r="M5473"/>
    </row>
    <row r="5474" spans="1:13" ht="15" hidden="1" customHeight="1" x14ac:dyDescent="0.25">
      <c r="A5474" s="60" t="s">
        <v>17037</v>
      </c>
      <c r="B5474" s="60" t="s">
        <v>119</v>
      </c>
      <c r="C5474" s="60" t="s">
        <v>9028</v>
      </c>
      <c r="D5474" s="60">
        <v>1</v>
      </c>
      <c r="E5474" s="71" t="s">
        <v>77</v>
      </c>
      <c r="F5474" s="88">
        <v>2175000</v>
      </c>
      <c r="G5474" s="67">
        <f>F5474*D5474</f>
        <v>2175000</v>
      </c>
      <c r="H5474" s="68" t="s">
        <v>3444</v>
      </c>
      <c r="I5474" s="60" t="s">
        <v>17106</v>
      </c>
      <c r="J5474"/>
      <c r="L5474"/>
      <c r="M5474"/>
    </row>
    <row r="5475" spans="1:13" ht="15" hidden="1" customHeight="1" x14ac:dyDescent="0.25">
      <c r="A5475" s="60" t="s">
        <v>17037</v>
      </c>
      <c r="B5475" s="60" t="s">
        <v>119</v>
      </c>
      <c r="C5475" s="246" t="s">
        <v>9153</v>
      </c>
      <c r="D5475" s="104" t="s">
        <v>1904</v>
      </c>
      <c r="E5475" s="105" t="s">
        <v>77</v>
      </c>
      <c r="F5475" s="88">
        <v>2175000</v>
      </c>
      <c r="G5475" s="67">
        <f t="shared" ref="G5475" si="224">F5475*D5475</f>
        <v>2175000</v>
      </c>
      <c r="H5475" s="68" t="s">
        <v>3444</v>
      </c>
      <c r="I5475" s="60" t="s">
        <v>17106</v>
      </c>
      <c r="J5475"/>
      <c r="L5475"/>
      <c r="M5475"/>
    </row>
    <row r="5476" spans="1:13" ht="15" hidden="1" customHeight="1" x14ac:dyDescent="0.25">
      <c r="A5476" s="60" t="s">
        <v>17037</v>
      </c>
      <c r="B5476" s="60" t="s">
        <v>17035</v>
      </c>
      <c r="C5476" s="60" t="s">
        <v>644</v>
      </c>
      <c r="D5476" s="70">
        <v>1</v>
      </c>
      <c r="E5476" s="71" t="s">
        <v>31</v>
      </c>
      <c r="F5476" s="88">
        <v>720000</v>
      </c>
      <c r="G5476" s="67">
        <f>F5476*D5476</f>
        <v>720000</v>
      </c>
      <c r="H5476" s="68" t="s">
        <v>4491</v>
      </c>
      <c r="I5476" s="69" t="s">
        <v>17034</v>
      </c>
      <c r="J5476"/>
      <c r="L5476"/>
      <c r="M5476"/>
    </row>
    <row r="5477" spans="1:13" ht="15" hidden="1" customHeight="1" x14ac:dyDescent="0.25">
      <c r="A5477" s="60" t="s">
        <v>17037</v>
      </c>
      <c r="B5477" s="86" t="s">
        <v>887</v>
      </c>
      <c r="C5477" s="60">
        <v>7645</v>
      </c>
      <c r="D5477" s="70">
        <v>1</v>
      </c>
      <c r="E5477" s="71" t="s">
        <v>69</v>
      </c>
      <c r="F5477" s="72">
        <v>75000</v>
      </c>
      <c r="G5477" s="67">
        <f t="shared" ref="G5477:G5481" si="225">F5477*D5477</f>
        <v>75000</v>
      </c>
      <c r="H5477" s="68" t="s">
        <v>604</v>
      </c>
      <c r="I5477" s="69" t="s">
        <v>17112</v>
      </c>
      <c r="J5477"/>
      <c r="L5477"/>
      <c r="M5477"/>
    </row>
    <row r="5478" spans="1:13" ht="15" hidden="1" customHeight="1" x14ac:dyDescent="0.25">
      <c r="A5478" s="60" t="s">
        <v>17037</v>
      </c>
      <c r="B5478" s="60" t="s">
        <v>5718</v>
      </c>
      <c r="C5478" s="60" t="s">
        <v>5719</v>
      </c>
      <c r="D5478" s="70">
        <v>1</v>
      </c>
      <c r="E5478" s="71" t="s">
        <v>31</v>
      </c>
      <c r="F5478" s="89">
        <v>140000</v>
      </c>
      <c r="G5478" s="67">
        <f t="shared" si="225"/>
        <v>140000</v>
      </c>
      <c r="H5478" s="68" t="s">
        <v>7976</v>
      </c>
      <c r="I5478" s="69" t="s">
        <v>17112</v>
      </c>
      <c r="J5478"/>
      <c r="L5478"/>
      <c r="M5478"/>
    </row>
    <row r="5479" spans="1:13" ht="15" hidden="1" customHeight="1" x14ac:dyDescent="0.25">
      <c r="A5479" s="60" t="s">
        <v>17037</v>
      </c>
      <c r="B5479" s="60" t="s">
        <v>491</v>
      </c>
      <c r="C5479" s="60" t="s">
        <v>489</v>
      </c>
      <c r="D5479" s="70">
        <v>1</v>
      </c>
      <c r="E5479" s="65" t="s">
        <v>31</v>
      </c>
      <c r="F5479" s="66">
        <v>328500</v>
      </c>
      <c r="G5479" s="67">
        <f t="shared" si="225"/>
        <v>328500</v>
      </c>
      <c r="H5479" s="68" t="s">
        <v>7976</v>
      </c>
      <c r="I5479" s="69" t="s">
        <v>17112</v>
      </c>
      <c r="J5479"/>
      <c r="L5479"/>
      <c r="M5479"/>
    </row>
    <row r="5480" spans="1:13" ht="15" hidden="1" customHeight="1" x14ac:dyDescent="0.25">
      <c r="A5480" s="60" t="s">
        <v>17037</v>
      </c>
      <c r="B5480" s="60" t="s">
        <v>17110</v>
      </c>
      <c r="C5480" s="99" t="s">
        <v>538</v>
      </c>
      <c r="D5480" s="70">
        <v>2</v>
      </c>
      <c r="E5480" s="65" t="s">
        <v>31</v>
      </c>
      <c r="F5480" s="88">
        <v>55000</v>
      </c>
      <c r="G5480" s="67">
        <f t="shared" si="225"/>
        <v>110000</v>
      </c>
      <c r="H5480" s="68" t="s">
        <v>3096</v>
      </c>
      <c r="I5480" s="69" t="s">
        <v>17112</v>
      </c>
      <c r="J5480"/>
      <c r="L5480"/>
      <c r="M5480"/>
    </row>
    <row r="5481" spans="1:13" ht="15" hidden="1" customHeight="1" x14ac:dyDescent="0.25">
      <c r="A5481" s="60" t="s">
        <v>17037</v>
      </c>
      <c r="B5481" s="60" t="s">
        <v>887</v>
      </c>
      <c r="C5481" s="85" t="s">
        <v>17111</v>
      </c>
      <c r="D5481" s="70">
        <v>1</v>
      </c>
      <c r="E5481" s="65" t="s">
        <v>31</v>
      </c>
      <c r="F5481" s="72">
        <v>75000</v>
      </c>
      <c r="G5481" s="67">
        <f t="shared" si="225"/>
        <v>75000</v>
      </c>
      <c r="H5481" s="107" t="s">
        <v>604</v>
      </c>
      <c r="I5481" s="69" t="s">
        <v>17112</v>
      </c>
      <c r="J5481"/>
      <c r="L5481"/>
      <c r="M5481"/>
    </row>
    <row r="5482" spans="1:13" ht="15" hidden="1" customHeight="1" x14ac:dyDescent="0.25">
      <c r="A5482" s="60" t="s">
        <v>17037</v>
      </c>
      <c r="B5482" s="60" t="s">
        <v>17013</v>
      </c>
      <c r="C5482" s="63" t="s">
        <v>17014</v>
      </c>
      <c r="D5482" s="70">
        <v>1</v>
      </c>
      <c r="E5482" s="65" t="s">
        <v>31</v>
      </c>
      <c r="F5482" s="74">
        <v>1650000</v>
      </c>
      <c r="G5482" s="67">
        <f>F5482*D5482</f>
        <v>1650000</v>
      </c>
      <c r="H5482" s="68" t="s">
        <v>7284</v>
      </c>
      <c r="I5482" s="60" t="s">
        <v>17024</v>
      </c>
      <c r="J5482"/>
      <c r="L5482"/>
      <c r="M5482"/>
    </row>
    <row r="5483" spans="1:13" ht="15" hidden="1" customHeight="1" x14ac:dyDescent="0.25">
      <c r="A5483" s="60" t="s">
        <v>17037</v>
      </c>
      <c r="B5483" s="60" t="s">
        <v>17013</v>
      </c>
      <c r="C5483" s="63" t="s">
        <v>17015</v>
      </c>
      <c r="D5483" s="70">
        <v>1</v>
      </c>
      <c r="E5483" s="71" t="s">
        <v>31</v>
      </c>
      <c r="F5483" s="74">
        <v>1650000</v>
      </c>
      <c r="G5483" s="67">
        <f>F5483*D5483</f>
        <v>1650000</v>
      </c>
      <c r="H5483" s="68" t="s">
        <v>7284</v>
      </c>
      <c r="I5483" s="60" t="s">
        <v>17024</v>
      </c>
      <c r="J5483"/>
      <c r="L5483"/>
      <c r="M5483"/>
    </row>
    <row r="5484" spans="1:13" ht="15" hidden="1" customHeight="1" x14ac:dyDescent="0.25">
      <c r="A5484" s="60" t="s">
        <v>17037</v>
      </c>
      <c r="B5484" s="60" t="s">
        <v>17013</v>
      </c>
      <c r="C5484" s="63" t="s">
        <v>17016</v>
      </c>
      <c r="D5484" s="70">
        <v>1</v>
      </c>
      <c r="E5484" s="71" t="s">
        <v>31</v>
      </c>
      <c r="F5484" s="74">
        <v>1650000</v>
      </c>
      <c r="G5484" s="67">
        <f>F5484*D5484</f>
        <v>1650000</v>
      </c>
      <c r="H5484" s="68" t="s">
        <v>7284</v>
      </c>
      <c r="I5484" s="60" t="s">
        <v>17024</v>
      </c>
      <c r="J5484"/>
      <c r="L5484"/>
      <c r="M5484"/>
    </row>
    <row r="5485" spans="1:13" ht="15" hidden="1" customHeight="1" x14ac:dyDescent="0.25">
      <c r="A5485" s="60" t="s">
        <v>17037</v>
      </c>
      <c r="B5485" s="60" t="s">
        <v>17013</v>
      </c>
      <c r="C5485" s="63" t="s">
        <v>17017</v>
      </c>
      <c r="D5485" s="70">
        <v>1</v>
      </c>
      <c r="E5485" s="71" t="s">
        <v>31</v>
      </c>
      <c r="F5485" s="74">
        <v>1650000</v>
      </c>
      <c r="G5485" s="76">
        <f t="shared" ref="G5485:G5498" si="226">F5485*D5485</f>
        <v>1650000</v>
      </c>
      <c r="H5485" s="68" t="s">
        <v>7284</v>
      </c>
      <c r="I5485" s="60" t="s">
        <v>17024</v>
      </c>
      <c r="J5485"/>
      <c r="L5485"/>
      <c r="M5485"/>
    </row>
    <row r="5486" spans="1:13" ht="15" hidden="1" customHeight="1" x14ac:dyDescent="0.25">
      <c r="A5486" s="60" t="s">
        <v>17037</v>
      </c>
      <c r="B5486" s="60" t="s">
        <v>17013</v>
      </c>
      <c r="C5486" s="63" t="s">
        <v>17018</v>
      </c>
      <c r="D5486" s="70">
        <v>1</v>
      </c>
      <c r="E5486" s="71" t="s">
        <v>31</v>
      </c>
      <c r="F5486" s="74">
        <v>1650000</v>
      </c>
      <c r="G5486" s="67">
        <f t="shared" si="226"/>
        <v>1650000</v>
      </c>
      <c r="H5486" s="68" t="s">
        <v>7284</v>
      </c>
      <c r="I5486" s="60" t="s">
        <v>17024</v>
      </c>
      <c r="J5486"/>
      <c r="L5486"/>
      <c r="M5486"/>
    </row>
    <row r="5487" spans="1:13" ht="15" hidden="1" customHeight="1" x14ac:dyDescent="0.25">
      <c r="A5487" s="60" t="s">
        <v>17037</v>
      </c>
      <c r="B5487" s="60" t="s">
        <v>17013</v>
      </c>
      <c r="C5487" s="63" t="s">
        <v>17019</v>
      </c>
      <c r="D5487" s="70">
        <v>1</v>
      </c>
      <c r="E5487" s="71" t="s">
        <v>31</v>
      </c>
      <c r="F5487" s="74">
        <v>1650000</v>
      </c>
      <c r="G5487" s="76">
        <f t="shared" si="226"/>
        <v>1650000</v>
      </c>
      <c r="H5487" s="68" t="s">
        <v>7284</v>
      </c>
      <c r="I5487" s="60" t="s">
        <v>17024</v>
      </c>
      <c r="J5487"/>
      <c r="L5487"/>
      <c r="M5487"/>
    </row>
    <row r="5488" spans="1:13" ht="15" hidden="1" customHeight="1" x14ac:dyDescent="0.25">
      <c r="A5488" s="60" t="s">
        <v>17037</v>
      </c>
      <c r="B5488" s="60" t="s">
        <v>17013</v>
      </c>
      <c r="C5488" s="63" t="s">
        <v>17020</v>
      </c>
      <c r="D5488" s="70">
        <v>1</v>
      </c>
      <c r="E5488" s="71" t="s">
        <v>31</v>
      </c>
      <c r="F5488" s="74">
        <v>1650000</v>
      </c>
      <c r="G5488" s="76">
        <f t="shared" si="226"/>
        <v>1650000</v>
      </c>
      <c r="H5488" s="68" t="s">
        <v>7284</v>
      </c>
      <c r="I5488" s="60" t="s">
        <v>17024</v>
      </c>
      <c r="J5488"/>
      <c r="L5488"/>
      <c r="M5488"/>
    </row>
    <row r="5489" spans="1:13" ht="15" hidden="1" customHeight="1" x14ac:dyDescent="0.25">
      <c r="A5489" s="60" t="s">
        <v>17037</v>
      </c>
      <c r="B5489" s="60" t="s">
        <v>17013</v>
      </c>
      <c r="C5489" s="63" t="s">
        <v>17021</v>
      </c>
      <c r="D5489" s="70">
        <v>1</v>
      </c>
      <c r="E5489" s="71" t="s">
        <v>31</v>
      </c>
      <c r="F5489" s="74">
        <v>1650000</v>
      </c>
      <c r="G5489" s="76">
        <f t="shared" si="226"/>
        <v>1650000</v>
      </c>
      <c r="H5489" s="68" t="s">
        <v>7284</v>
      </c>
      <c r="I5489" s="60" t="s">
        <v>17024</v>
      </c>
      <c r="J5489"/>
      <c r="L5489"/>
      <c r="M5489"/>
    </row>
    <row r="5490" spans="1:13" ht="15" hidden="1" customHeight="1" x14ac:dyDescent="0.25">
      <c r="A5490" s="60" t="s">
        <v>17037</v>
      </c>
      <c r="B5490" s="60" t="s">
        <v>17013</v>
      </c>
      <c r="C5490" s="63" t="s">
        <v>17022</v>
      </c>
      <c r="D5490" s="70">
        <v>1</v>
      </c>
      <c r="E5490" s="71" t="s">
        <v>31</v>
      </c>
      <c r="F5490" s="74">
        <v>1650000</v>
      </c>
      <c r="G5490" s="76">
        <f t="shared" si="226"/>
        <v>1650000</v>
      </c>
      <c r="H5490" s="68" t="s">
        <v>7284</v>
      </c>
      <c r="I5490" s="60" t="s">
        <v>17024</v>
      </c>
      <c r="J5490"/>
      <c r="L5490"/>
      <c r="M5490"/>
    </row>
    <row r="5491" spans="1:13" ht="15" hidden="1" customHeight="1" x14ac:dyDescent="0.25">
      <c r="A5491" s="60" t="s">
        <v>17037</v>
      </c>
      <c r="B5491" s="60" t="s">
        <v>17013</v>
      </c>
      <c r="C5491" s="63" t="s">
        <v>17023</v>
      </c>
      <c r="D5491" s="70">
        <v>1</v>
      </c>
      <c r="E5491" s="71" t="s">
        <v>31</v>
      </c>
      <c r="F5491" s="74">
        <v>1650000</v>
      </c>
      <c r="G5491" s="76">
        <f t="shared" si="226"/>
        <v>1650000</v>
      </c>
      <c r="H5491" s="68" t="s">
        <v>7284</v>
      </c>
      <c r="I5491" s="60" t="s">
        <v>17024</v>
      </c>
      <c r="J5491"/>
      <c r="L5491"/>
      <c r="M5491"/>
    </row>
    <row r="5492" spans="1:13" ht="15" hidden="1" customHeight="1" x14ac:dyDescent="0.25">
      <c r="A5492" s="60" t="s">
        <v>17037</v>
      </c>
      <c r="B5492" s="60" t="s">
        <v>16887</v>
      </c>
      <c r="C5492" s="75" t="s">
        <v>14762</v>
      </c>
      <c r="D5492" s="70">
        <v>4</v>
      </c>
      <c r="E5492" s="65" t="s">
        <v>31</v>
      </c>
      <c r="F5492" s="88">
        <v>35000</v>
      </c>
      <c r="G5492" s="76">
        <f t="shared" si="226"/>
        <v>140000</v>
      </c>
      <c r="H5492" s="68" t="s">
        <v>7284</v>
      </c>
      <c r="I5492" s="60" t="s">
        <v>17024</v>
      </c>
      <c r="J5492"/>
      <c r="L5492"/>
      <c r="M5492"/>
    </row>
    <row r="5493" spans="1:13" ht="15" hidden="1" customHeight="1" x14ac:dyDescent="0.25">
      <c r="A5493" s="60" t="s">
        <v>17037</v>
      </c>
      <c r="B5493" s="60" t="s">
        <v>16888</v>
      </c>
      <c r="C5493" s="75" t="s">
        <v>14762</v>
      </c>
      <c r="D5493" s="70">
        <v>1</v>
      </c>
      <c r="E5493" s="65" t="s">
        <v>31</v>
      </c>
      <c r="F5493" s="88">
        <v>20000</v>
      </c>
      <c r="G5493" s="76">
        <f t="shared" si="226"/>
        <v>20000</v>
      </c>
      <c r="H5493" s="68" t="s">
        <v>7284</v>
      </c>
      <c r="I5493" s="60" t="s">
        <v>17024</v>
      </c>
      <c r="J5493"/>
      <c r="L5493"/>
      <c r="M5493"/>
    </row>
    <row r="5494" spans="1:13" ht="15" hidden="1" customHeight="1" x14ac:dyDescent="0.25">
      <c r="A5494" s="60" t="s">
        <v>17037</v>
      </c>
      <c r="B5494" s="60" t="s">
        <v>107</v>
      </c>
      <c r="C5494" s="63" t="s">
        <v>30</v>
      </c>
      <c r="D5494" s="70">
        <v>1</v>
      </c>
      <c r="E5494" s="65" t="s">
        <v>31</v>
      </c>
      <c r="F5494" s="74">
        <v>60000</v>
      </c>
      <c r="G5494" s="76">
        <f t="shared" si="226"/>
        <v>60000</v>
      </c>
      <c r="H5494" s="68" t="s">
        <v>7284</v>
      </c>
      <c r="I5494" s="60" t="s">
        <v>17024</v>
      </c>
      <c r="J5494"/>
      <c r="L5494"/>
      <c r="M5494"/>
    </row>
    <row r="5495" spans="1:13" ht="15" hidden="1" customHeight="1" x14ac:dyDescent="0.25">
      <c r="A5495" s="60" t="s">
        <v>17037</v>
      </c>
      <c r="B5495" s="100" t="s">
        <v>4155</v>
      </c>
      <c r="C5495" s="246" t="s">
        <v>17036</v>
      </c>
      <c r="D5495" s="104" t="s">
        <v>2795</v>
      </c>
      <c r="E5495" s="105" t="s">
        <v>31</v>
      </c>
      <c r="F5495" s="383">
        <v>1650</v>
      </c>
      <c r="G5495" s="76">
        <f t="shared" si="226"/>
        <v>18150</v>
      </c>
      <c r="H5495" s="68" t="s">
        <v>7284</v>
      </c>
      <c r="I5495" s="60" t="s">
        <v>17024</v>
      </c>
      <c r="J5495"/>
      <c r="L5495"/>
      <c r="M5495"/>
    </row>
    <row r="5496" spans="1:13" ht="15" hidden="1" customHeight="1" x14ac:dyDescent="0.25">
      <c r="A5496" s="60" t="s">
        <v>17127</v>
      </c>
      <c r="B5496" s="84" t="s">
        <v>137</v>
      </c>
      <c r="C5496" s="75" t="s">
        <v>138</v>
      </c>
      <c r="D5496" s="70">
        <v>2</v>
      </c>
      <c r="E5496" s="73" t="s">
        <v>50</v>
      </c>
      <c r="F5496" s="88">
        <v>31000</v>
      </c>
      <c r="G5496" s="67">
        <f t="shared" si="226"/>
        <v>62000</v>
      </c>
      <c r="H5496" s="68" t="s">
        <v>118</v>
      </c>
      <c r="I5496" s="60"/>
      <c r="J5496"/>
      <c r="L5496"/>
      <c r="M5496"/>
    </row>
    <row r="5497" spans="1:13" ht="15" hidden="1" customHeight="1" x14ac:dyDescent="0.25">
      <c r="A5497" s="60" t="s">
        <v>17127</v>
      </c>
      <c r="B5497" s="60" t="s">
        <v>288</v>
      </c>
      <c r="C5497" s="60" t="s">
        <v>289</v>
      </c>
      <c r="D5497" s="70">
        <v>3</v>
      </c>
      <c r="E5497" s="73" t="s">
        <v>50</v>
      </c>
      <c r="F5497" s="67">
        <v>29000</v>
      </c>
      <c r="G5497" s="67">
        <f t="shared" si="226"/>
        <v>87000</v>
      </c>
      <c r="H5497" s="68" t="s">
        <v>118</v>
      </c>
      <c r="I5497" s="69"/>
      <c r="J5497"/>
      <c r="L5497"/>
      <c r="M5497"/>
    </row>
    <row r="5498" spans="1:13" ht="15" hidden="1" customHeight="1" x14ac:dyDescent="0.25">
      <c r="A5498" s="60" t="s">
        <v>17127</v>
      </c>
      <c r="B5498" s="60" t="s">
        <v>116</v>
      </c>
      <c r="C5498" s="60" t="s">
        <v>117</v>
      </c>
      <c r="D5498" s="70">
        <v>1.5</v>
      </c>
      <c r="E5498" s="71" t="s">
        <v>50</v>
      </c>
      <c r="F5498" s="88">
        <v>33000</v>
      </c>
      <c r="G5498" s="67">
        <f t="shared" si="226"/>
        <v>49500</v>
      </c>
      <c r="H5498" s="68" t="s">
        <v>789</v>
      </c>
      <c r="I5498" s="60"/>
      <c r="J5498"/>
      <c r="L5498"/>
      <c r="M5498"/>
    </row>
    <row r="5499" spans="1:13" ht="15" hidden="1" customHeight="1" x14ac:dyDescent="0.25">
      <c r="A5499" s="60" t="s">
        <v>17127</v>
      </c>
      <c r="B5499" s="60" t="s">
        <v>16745</v>
      </c>
      <c r="C5499" s="60" t="s">
        <v>101</v>
      </c>
      <c r="D5499" s="70">
        <v>1</v>
      </c>
      <c r="E5499" s="71" t="s">
        <v>77</v>
      </c>
      <c r="F5499" s="72">
        <v>685000</v>
      </c>
      <c r="G5499" s="67">
        <f>F5499*D5499</f>
        <v>685000</v>
      </c>
      <c r="H5499" s="68" t="s">
        <v>2691</v>
      </c>
      <c r="I5499" s="60" t="s">
        <v>8341</v>
      </c>
      <c r="J5499"/>
      <c r="L5499"/>
      <c r="M5499"/>
    </row>
    <row r="5500" spans="1:13" ht="15" hidden="1" customHeight="1" x14ac:dyDescent="0.25">
      <c r="A5500" s="60" t="s">
        <v>17127</v>
      </c>
      <c r="B5500" s="60" t="s">
        <v>186</v>
      </c>
      <c r="C5500" s="60" t="s">
        <v>187</v>
      </c>
      <c r="D5500" s="70">
        <v>1</v>
      </c>
      <c r="E5500" s="65" t="s">
        <v>31</v>
      </c>
      <c r="F5500" s="72">
        <v>129000</v>
      </c>
      <c r="G5500" s="67">
        <f t="shared" ref="G5500" si="227">F5500*D5500</f>
        <v>129000</v>
      </c>
      <c r="H5500" s="68" t="s">
        <v>2691</v>
      </c>
      <c r="I5500" s="60" t="s">
        <v>8341</v>
      </c>
      <c r="J5500"/>
      <c r="L5500"/>
      <c r="M5500"/>
    </row>
    <row r="5501" spans="1:13" ht="15" hidden="1" customHeight="1" x14ac:dyDescent="0.25">
      <c r="A5501" s="60" t="s">
        <v>17127</v>
      </c>
      <c r="B5501" s="60" t="s">
        <v>184</v>
      </c>
      <c r="C5501" s="83" t="s">
        <v>185</v>
      </c>
      <c r="D5501" s="70">
        <v>1</v>
      </c>
      <c r="E5501" s="71" t="s">
        <v>31</v>
      </c>
      <c r="F5501" s="72">
        <v>186000</v>
      </c>
      <c r="G5501" s="67">
        <f>F5501*D5501</f>
        <v>186000</v>
      </c>
      <c r="H5501" s="68" t="s">
        <v>2691</v>
      </c>
      <c r="I5501" s="60" t="s">
        <v>8341</v>
      </c>
      <c r="J5501"/>
      <c r="L5501"/>
      <c r="M5501"/>
    </row>
    <row r="5502" spans="1:13" ht="15" hidden="1" customHeight="1" x14ac:dyDescent="0.25">
      <c r="A5502" s="60" t="s">
        <v>17127</v>
      </c>
      <c r="B5502" s="60" t="s">
        <v>13111</v>
      </c>
      <c r="C5502" s="85" t="s">
        <v>538</v>
      </c>
      <c r="D5502" s="70">
        <v>2</v>
      </c>
      <c r="E5502" s="65" t="s">
        <v>31</v>
      </c>
      <c r="F5502" s="72">
        <v>10000</v>
      </c>
      <c r="G5502" s="76">
        <f t="shared" ref="G5502" si="228">F5502*D5502</f>
        <v>20000</v>
      </c>
      <c r="H5502" s="68" t="s">
        <v>2691</v>
      </c>
      <c r="I5502" s="60" t="s">
        <v>8341</v>
      </c>
      <c r="J5502"/>
      <c r="L5502"/>
      <c r="M5502"/>
    </row>
    <row r="5503" spans="1:13" ht="15" hidden="1" customHeight="1" x14ac:dyDescent="0.25">
      <c r="A5503" s="60" t="s">
        <v>17127</v>
      </c>
      <c r="B5503" s="60" t="s">
        <v>109</v>
      </c>
      <c r="C5503" s="75" t="s">
        <v>71</v>
      </c>
      <c r="D5503" s="107">
        <v>2</v>
      </c>
      <c r="E5503" s="71" t="s">
        <v>31</v>
      </c>
      <c r="F5503" s="72">
        <v>3500</v>
      </c>
      <c r="G5503" s="67">
        <f>F5503*D5503</f>
        <v>7000</v>
      </c>
      <c r="H5503" s="68" t="s">
        <v>2691</v>
      </c>
      <c r="I5503" s="60" t="s">
        <v>8341</v>
      </c>
      <c r="J5503"/>
      <c r="L5503"/>
      <c r="M5503"/>
    </row>
    <row r="5504" spans="1:13" ht="15" hidden="1" customHeight="1" x14ac:dyDescent="0.25">
      <c r="A5504" s="60" t="s">
        <v>17127</v>
      </c>
      <c r="B5504" s="60" t="s">
        <v>116</v>
      </c>
      <c r="C5504" s="60" t="s">
        <v>117</v>
      </c>
      <c r="D5504" s="70">
        <v>1</v>
      </c>
      <c r="E5504" s="71" t="s">
        <v>50</v>
      </c>
      <c r="F5504" s="88">
        <v>33000</v>
      </c>
      <c r="G5504" s="67">
        <f t="shared" ref="G5504:G5528" si="229">F5504*D5504</f>
        <v>33000</v>
      </c>
      <c r="H5504" s="68" t="s">
        <v>841</v>
      </c>
      <c r="I5504" s="60"/>
      <c r="J5504"/>
      <c r="L5504"/>
      <c r="M5504"/>
    </row>
    <row r="5505" spans="1:13" ht="15" hidden="1" customHeight="1" x14ac:dyDescent="0.25">
      <c r="A5505" s="60" t="s">
        <v>17127</v>
      </c>
      <c r="B5505" s="60" t="s">
        <v>116</v>
      </c>
      <c r="C5505" s="60" t="s">
        <v>117</v>
      </c>
      <c r="D5505" s="70">
        <v>1.5</v>
      </c>
      <c r="E5505" s="71" t="s">
        <v>50</v>
      </c>
      <c r="F5505" s="88">
        <v>33000</v>
      </c>
      <c r="G5505" s="67">
        <f t="shared" si="229"/>
        <v>49500</v>
      </c>
      <c r="H5505" s="68" t="s">
        <v>549</v>
      </c>
      <c r="I5505" s="60"/>
      <c r="J5505"/>
      <c r="L5505"/>
      <c r="M5505"/>
    </row>
    <row r="5506" spans="1:13" ht="15" hidden="1" customHeight="1" x14ac:dyDescent="0.25">
      <c r="A5506" s="60" t="s">
        <v>17127</v>
      </c>
      <c r="B5506" s="60" t="s">
        <v>17114</v>
      </c>
      <c r="C5506" s="75" t="s">
        <v>17115</v>
      </c>
      <c r="D5506" s="70">
        <v>1</v>
      </c>
      <c r="E5506" s="65" t="s">
        <v>31</v>
      </c>
      <c r="F5506" s="88">
        <v>1050000</v>
      </c>
      <c r="G5506" s="67">
        <f t="shared" si="229"/>
        <v>1050000</v>
      </c>
      <c r="H5506" s="68" t="s">
        <v>501</v>
      </c>
      <c r="I5506" s="60"/>
      <c r="J5506"/>
      <c r="L5506"/>
      <c r="M5506"/>
    </row>
    <row r="5507" spans="1:13" ht="15" hidden="1" customHeight="1" x14ac:dyDescent="0.25">
      <c r="A5507" s="60" t="s">
        <v>17127</v>
      </c>
      <c r="B5507" s="60" t="s">
        <v>17113</v>
      </c>
      <c r="C5507" s="60" t="s">
        <v>619</v>
      </c>
      <c r="D5507" s="70">
        <v>1</v>
      </c>
      <c r="E5507" s="71" t="s">
        <v>31</v>
      </c>
      <c r="F5507" s="72">
        <v>125000</v>
      </c>
      <c r="G5507" s="67">
        <f t="shared" si="229"/>
        <v>125000</v>
      </c>
      <c r="H5507" s="68" t="s">
        <v>585</v>
      </c>
      <c r="I5507" s="69"/>
      <c r="J5507"/>
      <c r="L5507"/>
      <c r="M5507"/>
    </row>
    <row r="5508" spans="1:13" ht="15" hidden="1" customHeight="1" x14ac:dyDescent="0.25">
      <c r="A5508" s="60" t="s">
        <v>17127</v>
      </c>
      <c r="B5508" s="60" t="s">
        <v>184</v>
      </c>
      <c r="C5508" s="83" t="s">
        <v>185</v>
      </c>
      <c r="D5508" s="70">
        <v>1</v>
      </c>
      <c r="E5508" s="71" t="s">
        <v>28</v>
      </c>
      <c r="F5508" s="72">
        <v>129000</v>
      </c>
      <c r="G5508" s="67">
        <f t="shared" si="229"/>
        <v>129000</v>
      </c>
      <c r="H5508" s="68" t="s">
        <v>2691</v>
      </c>
      <c r="I5508" s="69" t="s">
        <v>17116</v>
      </c>
      <c r="J5508"/>
      <c r="L5508"/>
      <c r="M5508"/>
    </row>
    <row r="5509" spans="1:13" ht="15" hidden="1" customHeight="1" x14ac:dyDescent="0.25">
      <c r="A5509" s="60" t="s">
        <v>17127</v>
      </c>
      <c r="B5509" s="60" t="s">
        <v>186</v>
      </c>
      <c r="C5509" s="60" t="s">
        <v>187</v>
      </c>
      <c r="D5509" s="70">
        <v>1</v>
      </c>
      <c r="E5509" s="71" t="s">
        <v>31</v>
      </c>
      <c r="F5509" s="72">
        <v>79000</v>
      </c>
      <c r="G5509" s="67">
        <f>F5509*D5509</f>
        <v>79000</v>
      </c>
      <c r="H5509" s="68" t="s">
        <v>2691</v>
      </c>
      <c r="I5509" s="69" t="s">
        <v>17116</v>
      </c>
      <c r="J5509"/>
      <c r="L5509"/>
      <c r="M5509"/>
    </row>
    <row r="5510" spans="1:13" ht="15" hidden="1" customHeight="1" x14ac:dyDescent="0.25">
      <c r="A5510" s="60" t="s">
        <v>17127</v>
      </c>
      <c r="B5510" s="60" t="s">
        <v>16745</v>
      </c>
      <c r="C5510" s="60" t="s">
        <v>101</v>
      </c>
      <c r="D5510" s="70">
        <v>1</v>
      </c>
      <c r="E5510" s="71" t="s">
        <v>77</v>
      </c>
      <c r="F5510" s="72">
        <v>685000</v>
      </c>
      <c r="G5510" s="67">
        <f t="shared" si="229"/>
        <v>685000</v>
      </c>
      <c r="H5510" s="68" t="s">
        <v>2691</v>
      </c>
      <c r="I5510" s="69" t="s">
        <v>17116</v>
      </c>
      <c r="J5510"/>
      <c r="L5510"/>
      <c r="M5510"/>
    </row>
    <row r="5511" spans="1:13" ht="15" hidden="1" customHeight="1" x14ac:dyDescent="0.25">
      <c r="A5511" s="60" t="s">
        <v>17127</v>
      </c>
      <c r="B5511" s="86" t="s">
        <v>13111</v>
      </c>
      <c r="C5511" s="85" t="s">
        <v>538</v>
      </c>
      <c r="D5511" s="70">
        <v>4</v>
      </c>
      <c r="E5511" s="71" t="s">
        <v>31</v>
      </c>
      <c r="F5511" s="88">
        <v>10000</v>
      </c>
      <c r="G5511" s="67">
        <f t="shared" si="229"/>
        <v>40000</v>
      </c>
      <c r="H5511" s="68" t="s">
        <v>2691</v>
      </c>
      <c r="I5511" s="69" t="s">
        <v>17116</v>
      </c>
      <c r="J5511"/>
      <c r="L5511"/>
      <c r="M5511"/>
    </row>
    <row r="5512" spans="1:13" ht="15" hidden="1" customHeight="1" x14ac:dyDescent="0.25">
      <c r="A5512" s="60" t="s">
        <v>17127</v>
      </c>
      <c r="B5512" s="60" t="s">
        <v>109</v>
      </c>
      <c r="C5512" s="75" t="s">
        <v>71</v>
      </c>
      <c r="D5512" s="107">
        <v>4</v>
      </c>
      <c r="E5512" s="71" t="s">
        <v>31</v>
      </c>
      <c r="F5512" s="72">
        <v>3500</v>
      </c>
      <c r="G5512" s="67">
        <f t="shared" si="229"/>
        <v>14000</v>
      </c>
      <c r="H5512" s="68" t="s">
        <v>2691</v>
      </c>
      <c r="I5512" s="69" t="s">
        <v>17116</v>
      </c>
      <c r="J5512"/>
      <c r="L5512"/>
      <c r="M5512"/>
    </row>
    <row r="5513" spans="1:13" ht="15" hidden="1" customHeight="1" x14ac:dyDescent="0.25">
      <c r="A5513" s="60" t="s">
        <v>17127</v>
      </c>
      <c r="B5513" s="60" t="s">
        <v>17120</v>
      </c>
      <c r="C5513" s="60" t="s">
        <v>1081</v>
      </c>
      <c r="D5513" s="70">
        <v>4</v>
      </c>
      <c r="E5513" s="65" t="s">
        <v>31</v>
      </c>
      <c r="F5513" s="88">
        <v>1800000</v>
      </c>
      <c r="G5513" s="67">
        <f t="shared" si="229"/>
        <v>7200000</v>
      </c>
      <c r="H5513" s="68" t="s">
        <v>32</v>
      </c>
      <c r="I5513" s="69"/>
      <c r="J5513"/>
      <c r="L5513"/>
      <c r="M5513"/>
    </row>
    <row r="5514" spans="1:13" ht="15" hidden="1" customHeight="1" x14ac:dyDescent="0.25">
      <c r="A5514" s="60" t="s">
        <v>17127</v>
      </c>
      <c r="B5514" s="84" t="s">
        <v>17121</v>
      </c>
      <c r="C5514" s="85" t="s">
        <v>1081</v>
      </c>
      <c r="D5514" s="70">
        <v>4</v>
      </c>
      <c r="E5514" s="65" t="s">
        <v>31</v>
      </c>
      <c r="F5514" s="72">
        <v>1800000</v>
      </c>
      <c r="G5514" s="67">
        <f t="shared" si="229"/>
        <v>7200000</v>
      </c>
      <c r="H5514" s="68" t="s">
        <v>32</v>
      </c>
      <c r="I5514" s="69"/>
      <c r="J5514"/>
      <c r="L5514"/>
      <c r="M5514"/>
    </row>
    <row r="5515" spans="1:13" ht="15" hidden="1" customHeight="1" x14ac:dyDescent="0.25">
      <c r="A5515" s="60" t="s">
        <v>17127</v>
      </c>
      <c r="B5515" s="60" t="s">
        <v>4508</v>
      </c>
      <c r="C5515" s="60" t="s">
        <v>57</v>
      </c>
      <c r="D5515" s="70">
        <v>2</v>
      </c>
      <c r="E5515" s="71" t="s">
        <v>31</v>
      </c>
      <c r="F5515" s="72">
        <v>2625</v>
      </c>
      <c r="G5515" s="67">
        <f t="shared" si="229"/>
        <v>5250</v>
      </c>
      <c r="H5515" s="68" t="s">
        <v>58</v>
      </c>
      <c r="I5515" s="60"/>
      <c r="J5515"/>
      <c r="L5515"/>
      <c r="M5515"/>
    </row>
    <row r="5516" spans="1:13" ht="15" hidden="1" customHeight="1" x14ac:dyDescent="0.25">
      <c r="A5516" s="60" t="s">
        <v>17127</v>
      </c>
      <c r="B5516" s="86" t="s">
        <v>1621</v>
      </c>
      <c r="C5516" s="85" t="s">
        <v>871</v>
      </c>
      <c r="D5516" s="70">
        <v>75</v>
      </c>
      <c r="E5516" s="71" t="s">
        <v>31</v>
      </c>
      <c r="F5516" s="72">
        <v>70380</v>
      </c>
      <c r="G5516" s="67">
        <f t="shared" si="229"/>
        <v>5278500</v>
      </c>
      <c r="H5516" s="68" t="s">
        <v>32</v>
      </c>
      <c r="I5516" s="60"/>
      <c r="J5516"/>
      <c r="L5516"/>
      <c r="M5516"/>
    </row>
    <row r="5517" spans="1:13" ht="15" hidden="1" customHeight="1" x14ac:dyDescent="0.25">
      <c r="A5517" s="60" t="s">
        <v>17127</v>
      </c>
      <c r="B5517" s="60" t="s">
        <v>16724</v>
      </c>
      <c r="C5517" s="60" t="s">
        <v>2369</v>
      </c>
      <c r="D5517" s="70">
        <v>1</v>
      </c>
      <c r="E5517" s="65" t="s">
        <v>769</v>
      </c>
      <c r="F5517" s="88">
        <v>160000</v>
      </c>
      <c r="G5517" s="67">
        <f t="shared" si="229"/>
        <v>160000</v>
      </c>
      <c r="H5517" s="68" t="s">
        <v>58</v>
      </c>
      <c r="I5517" s="60"/>
      <c r="J5517"/>
      <c r="L5517"/>
      <c r="M5517"/>
    </row>
    <row r="5518" spans="1:13" ht="15" hidden="1" customHeight="1" x14ac:dyDescent="0.25">
      <c r="A5518" s="60" t="s">
        <v>17127</v>
      </c>
      <c r="B5518" s="100" t="s">
        <v>4155</v>
      </c>
      <c r="C5518" s="246" t="s">
        <v>66</v>
      </c>
      <c r="D5518" s="104" t="s">
        <v>17131</v>
      </c>
      <c r="E5518" s="105" t="s">
        <v>31</v>
      </c>
      <c r="F5518" s="383">
        <v>1650</v>
      </c>
      <c r="G5518" s="67">
        <f>F5518*D5518</f>
        <v>42900</v>
      </c>
      <c r="H5518" s="68" t="s">
        <v>58</v>
      </c>
      <c r="I5518" s="60"/>
      <c r="J5518"/>
      <c r="L5518"/>
      <c r="M5518"/>
    </row>
    <row r="5519" spans="1:13" ht="15" hidden="1" customHeight="1" x14ac:dyDescent="0.25">
      <c r="A5519" s="60" t="s">
        <v>17127</v>
      </c>
      <c r="B5519" s="84" t="s">
        <v>922</v>
      </c>
      <c r="C5519" s="85" t="s">
        <v>912</v>
      </c>
      <c r="D5519" s="124" t="s">
        <v>1917</v>
      </c>
      <c r="E5519" s="65" t="s">
        <v>31</v>
      </c>
      <c r="F5519" s="72">
        <v>11000</v>
      </c>
      <c r="G5519" s="67">
        <f>F5519*D5519</f>
        <v>22000</v>
      </c>
      <c r="H5519" s="68" t="s">
        <v>58</v>
      </c>
      <c r="I5519" s="60"/>
      <c r="J5519"/>
      <c r="L5519"/>
      <c r="M5519"/>
    </row>
    <row r="5520" spans="1:13" ht="15" hidden="1" customHeight="1" x14ac:dyDescent="0.25">
      <c r="A5520" s="60" t="s">
        <v>17127</v>
      </c>
      <c r="B5520" s="86" t="s">
        <v>17122</v>
      </c>
      <c r="C5520" s="85" t="s">
        <v>506</v>
      </c>
      <c r="D5520" s="70">
        <v>5</v>
      </c>
      <c r="E5520" s="71" t="s">
        <v>31</v>
      </c>
      <c r="F5520" s="88">
        <v>5000</v>
      </c>
      <c r="G5520" s="67">
        <f t="shared" ref="G5520:G5523" si="230">F5520*D5520</f>
        <v>25000</v>
      </c>
      <c r="H5520" s="68" t="s">
        <v>891</v>
      </c>
      <c r="I5520" s="60"/>
      <c r="J5520"/>
      <c r="L5520"/>
      <c r="M5520"/>
    </row>
    <row r="5521" spans="1:13" ht="15" hidden="1" customHeight="1" x14ac:dyDescent="0.25">
      <c r="A5521" s="60" t="s">
        <v>17127</v>
      </c>
      <c r="B5521" s="60" t="s">
        <v>17123</v>
      </c>
      <c r="C5521" s="60" t="s">
        <v>506</v>
      </c>
      <c r="D5521" s="70">
        <v>5</v>
      </c>
      <c r="E5521" s="71" t="s">
        <v>31</v>
      </c>
      <c r="F5521" s="72">
        <v>1000</v>
      </c>
      <c r="G5521" s="67">
        <f t="shared" si="230"/>
        <v>5000</v>
      </c>
      <c r="H5521" s="68" t="s">
        <v>891</v>
      </c>
      <c r="I5521" s="60"/>
      <c r="J5521"/>
      <c r="L5521"/>
      <c r="M5521"/>
    </row>
    <row r="5522" spans="1:13" ht="15" hidden="1" customHeight="1" x14ac:dyDescent="0.25">
      <c r="A5522" s="60" t="s">
        <v>17127</v>
      </c>
      <c r="B5522" s="60" t="s">
        <v>17124</v>
      </c>
      <c r="C5522" s="60" t="s">
        <v>871</v>
      </c>
      <c r="D5522" s="70">
        <v>5</v>
      </c>
      <c r="E5522" s="96" t="s">
        <v>31</v>
      </c>
      <c r="F5522" s="72">
        <v>7500</v>
      </c>
      <c r="G5522" s="67">
        <f t="shared" si="230"/>
        <v>37500</v>
      </c>
      <c r="H5522" s="68" t="s">
        <v>891</v>
      </c>
      <c r="I5522" s="60"/>
      <c r="J5522"/>
      <c r="L5522"/>
      <c r="M5522"/>
    </row>
    <row r="5523" spans="1:13" ht="15" hidden="1" customHeight="1" x14ac:dyDescent="0.25">
      <c r="A5523" s="60" t="s">
        <v>17127</v>
      </c>
      <c r="B5523" s="87" t="s">
        <v>6279</v>
      </c>
      <c r="C5523" s="60" t="s">
        <v>871</v>
      </c>
      <c r="D5523" s="63">
        <v>5</v>
      </c>
      <c r="E5523" s="63" t="s">
        <v>31</v>
      </c>
      <c r="F5523" s="90">
        <v>700</v>
      </c>
      <c r="G5523" s="67">
        <f t="shared" si="230"/>
        <v>3500</v>
      </c>
      <c r="H5523" s="68" t="s">
        <v>891</v>
      </c>
      <c r="I5523" s="60"/>
      <c r="J5523"/>
      <c r="L5523"/>
      <c r="M5523"/>
    </row>
    <row r="5524" spans="1:13" ht="15" hidden="1" customHeight="1" x14ac:dyDescent="0.25">
      <c r="A5524" s="60" t="s">
        <v>17127</v>
      </c>
      <c r="B5524" s="60" t="s">
        <v>17125</v>
      </c>
      <c r="C5524" s="63" t="s">
        <v>564</v>
      </c>
      <c r="D5524" s="70">
        <v>2</v>
      </c>
      <c r="E5524" s="65" t="s">
        <v>31</v>
      </c>
      <c r="F5524" s="74">
        <v>45000</v>
      </c>
      <c r="G5524" s="67">
        <f t="shared" si="229"/>
        <v>90000</v>
      </c>
      <c r="H5524" s="68" t="s">
        <v>1598</v>
      </c>
      <c r="I5524" s="60"/>
      <c r="J5524"/>
      <c r="L5524"/>
      <c r="M5524"/>
    </row>
    <row r="5525" spans="1:13" ht="15" hidden="1" customHeight="1" x14ac:dyDescent="0.25">
      <c r="A5525" s="60" t="s">
        <v>17127</v>
      </c>
      <c r="B5525" s="60" t="s">
        <v>60</v>
      </c>
      <c r="C5525" s="77" t="s">
        <v>61</v>
      </c>
      <c r="D5525" s="63">
        <v>1</v>
      </c>
      <c r="E5525" s="65" t="s">
        <v>31</v>
      </c>
      <c r="F5525" s="90">
        <v>39000</v>
      </c>
      <c r="G5525" s="76">
        <f t="shared" si="229"/>
        <v>39000</v>
      </c>
      <c r="H5525" s="68" t="s">
        <v>17132</v>
      </c>
      <c r="I5525" s="60" t="s">
        <v>8344</v>
      </c>
      <c r="J5525"/>
      <c r="L5525"/>
      <c r="M5525"/>
    </row>
    <row r="5526" spans="1:13" ht="15" hidden="1" customHeight="1" x14ac:dyDescent="0.25">
      <c r="A5526" s="60" t="s">
        <v>17127</v>
      </c>
      <c r="B5526" s="60" t="s">
        <v>248</v>
      </c>
      <c r="C5526" s="120" t="s">
        <v>250</v>
      </c>
      <c r="D5526" s="70">
        <v>1</v>
      </c>
      <c r="E5526" s="73" t="s">
        <v>31</v>
      </c>
      <c r="F5526" s="66">
        <v>93000</v>
      </c>
      <c r="G5526" s="67">
        <f t="shared" si="229"/>
        <v>93000</v>
      </c>
      <c r="H5526" s="68" t="s">
        <v>17132</v>
      </c>
      <c r="I5526" s="60" t="s">
        <v>8344</v>
      </c>
      <c r="J5526"/>
      <c r="L5526"/>
      <c r="M5526"/>
    </row>
    <row r="5527" spans="1:13" ht="15" hidden="1" customHeight="1" x14ac:dyDescent="0.25">
      <c r="A5527" s="60" t="s">
        <v>17127</v>
      </c>
      <c r="B5527" s="60" t="s">
        <v>2898</v>
      </c>
      <c r="C5527" s="60" t="s">
        <v>615</v>
      </c>
      <c r="D5527" s="107">
        <v>2</v>
      </c>
      <c r="E5527" s="65" t="s">
        <v>31</v>
      </c>
      <c r="F5527" s="61">
        <v>15000</v>
      </c>
      <c r="G5527" s="67">
        <f t="shared" si="229"/>
        <v>30000</v>
      </c>
      <c r="H5527" s="68" t="s">
        <v>17132</v>
      </c>
      <c r="I5527" s="60" t="s">
        <v>8344</v>
      </c>
      <c r="J5527"/>
      <c r="L5527"/>
      <c r="M5527"/>
    </row>
    <row r="5528" spans="1:13" ht="15" hidden="1" customHeight="1" x14ac:dyDescent="0.25">
      <c r="A5528" s="60" t="s">
        <v>17127</v>
      </c>
      <c r="B5528" s="87" t="s">
        <v>3419</v>
      </c>
      <c r="C5528" s="92" t="s">
        <v>2270</v>
      </c>
      <c r="D5528" s="70">
        <v>2</v>
      </c>
      <c r="E5528" s="71" t="s">
        <v>28</v>
      </c>
      <c r="F5528" s="72">
        <v>25000</v>
      </c>
      <c r="G5528" s="67">
        <f t="shared" si="229"/>
        <v>50000</v>
      </c>
      <c r="H5528" s="68" t="s">
        <v>1598</v>
      </c>
      <c r="I5528" s="88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ref="G5529:G5535" si="231">D5529*F5529</f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31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31"/>
        <v>0</v>
      </c>
      <c r="H5531" s="280"/>
      <c r="I5531" s="417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31"/>
        <v>0</v>
      </c>
      <c r="H5532" s="280"/>
      <c r="I5532" s="417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31"/>
        <v>0</v>
      </c>
      <c r="H5533" s="267"/>
      <c r="I5533" s="417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31"/>
        <v>0</v>
      </c>
      <c r="H5534" s="267"/>
      <c r="I5534" s="417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31"/>
        <v>0</v>
      </c>
      <c r="H5535" s="267"/>
      <c r="I5535" s="417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32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32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32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32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32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4"/>
      <c r="C5545" s="60"/>
      <c r="D5545" s="70"/>
      <c r="E5545" s="279" t="s">
        <v>31</v>
      </c>
      <c r="F5545" s="67">
        <v>7000</v>
      </c>
      <c r="G5545" s="89">
        <f t="shared" si="232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32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7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32"/>
        <v>0</v>
      </c>
      <c r="H5548" s="267"/>
      <c r="I5548" s="417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32"/>
        <v>0</v>
      </c>
      <c r="H5549" s="280"/>
      <c r="I5549" s="417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32"/>
        <v>0</v>
      </c>
      <c r="H5550" s="267"/>
      <c r="I5550" s="417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32"/>
        <v>0</v>
      </c>
      <c r="H5551" s="267"/>
      <c r="I5551" s="417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32"/>
        <v>0</v>
      </c>
      <c r="H5552" s="267"/>
      <c r="I5552" s="417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7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7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32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32"/>
        <v>0</v>
      </c>
      <c r="H5558" s="437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32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32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32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32"/>
        <v>0</v>
      </c>
      <c r="H5562" s="267"/>
      <c r="I5562" s="432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32"/>
        <v>0</v>
      </c>
      <c r="H5563" s="267"/>
      <c r="I5563" s="432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32"/>
        <v>0</v>
      </c>
      <c r="H5564" s="267"/>
      <c r="I5564" s="432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32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32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32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32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32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32"/>
        <v>0</v>
      </c>
      <c r="H5573" s="267"/>
      <c r="I5573" s="417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32"/>
        <v>0</v>
      </c>
      <c r="H5574" s="267"/>
      <c r="I5574" s="417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32"/>
        <v>0</v>
      </c>
      <c r="H5575" s="267"/>
      <c r="I5575" s="417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32"/>
        <v>0</v>
      </c>
      <c r="H5576" s="280"/>
      <c r="I5576" s="417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32"/>
        <v>0</v>
      </c>
      <c r="H5577" s="267"/>
      <c r="I5577" s="417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32"/>
        <v>0</v>
      </c>
      <c r="H5578" s="267"/>
      <c r="I5578" s="417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32"/>
        <v>0</v>
      </c>
      <c r="H5579" s="267"/>
      <c r="I5579" s="417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32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32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38"/>
      <c r="C5582" s="60"/>
      <c r="D5582" s="70"/>
      <c r="E5582" s="60" t="s">
        <v>31</v>
      </c>
      <c r="F5582" s="72">
        <v>11000</v>
      </c>
      <c r="G5582" s="88">
        <f t="shared" si="232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32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32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32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32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32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32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32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32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32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32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32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32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32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32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32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32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32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33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33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33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33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33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33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33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34">D5609*F5609</f>
        <v>0</v>
      </c>
      <c r="H5609" s="439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34"/>
        <v>0</v>
      </c>
      <c r="H5610" s="439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34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34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34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34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34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34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34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34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34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34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34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0"/>
      <c r="C5622" s="77"/>
      <c r="D5622" s="60"/>
      <c r="E5622" s="60" t="s">
        <v>31</v>
      </c>
      <c r="F5622" s="88">
        <v>40000</v>
      </c>
      <c r="G5622" s="67">
        <f t="shared" si="234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34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34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34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34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35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35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1"/>
      <c r="C5630" s="60"/>
      <c r="D5630" s="70"/>
      <c r="E5630" s="60" t="s">
        <v>31</v>
      </c>
      <c r="F5630" s="72">
        <v>458000</v>
      </c>
      <c r="G5630" s="88">
        <f t="shared" si="235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35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35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35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35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35"/>
        <v>0</v>
      </c>
      <c r="H5635" s="434"/>
      <c r="I5635" s="442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35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35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35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35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35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35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35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35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35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35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35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35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35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36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36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36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36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1"/>
      <c r="C5654" s="60"/>
      <c r="D5654" s="70"/>
      <c r="E5654" s="60" t="s">
        <v>3436</v>
      </c>
      <c r="F5654" s="72">
        <v>155000</v>
      </c>
      <c r="G5654" s="88">
        <f t="shared" si="236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36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36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36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36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36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36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36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36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36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36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36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36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36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36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36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36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36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36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36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36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1"/>
      <c r="C5677" s="60"/>
      <c r="D5677" s="70"/>
      <c r="E5677" s="60" t="s">
        <v>3439</v>
      </c>
      <c r="F5677" s="72">
        <v>332000</v>
      </c>
      <c r="G5677" s="88">
        <f t="shared" si="236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36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36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36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36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36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3"/>
      <c r="C5683" s="293"/>
      <c r="D5683" s="78"/>
      <c r="E5683" s="63" t="s">
        <v>31</v>
      </c>
      <c r="F5683" s="294">
        <v>2900</v>
      </c>
      <c r="G5683" s="67">
        <f t="shared" si="236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36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36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36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36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36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36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36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38"/>
      <c r="C5691" s="77"/>
      <c r="D5691" s="70"/>
      <c r="E5691" s="60" t="s">
        <v>31</v>
      </c>
      <c r="F5691" s="72">
        <v>365000</v>
      </c>
      <c r="G5691" s="88">
        <f t="shared" si="236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36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36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36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36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36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37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37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37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37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37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37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37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37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3"/>
      <c r="C5706" s="293"/>
      <c r="D5706" s="78"/>
      <c r="E5706" s="63" t="s">
        <v>31</v>
      </c>
      <c r="F5706" s="294">
        <v>11000</v>
      </c>
      <c r="G5706" s="67">
        <f t="shared" si="237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37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37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3"/>
      <c r="C5709" s="293"/>
      <c r="D5709" s="78"/>
      <c r="E5709" s="63" t="s">
        <v>31</v>
      </c>
      <c r="F5709" s="294">
        <v>10000</v>
      </c>
      <c r="G5709" s="67">
        <f t="shared" si="237"/>
        <v>0</v>
      </c>
      <c r="H5709" s="280"/>
      <c r="I5709" s="407"/>
      <c r="J5709"/>
      <c r="L5709"/>
      <c r="M5709"/>
    </row>
    <row r="5710" spans="1:13" ht="15" hidden="1" customHeight="1" x14ac:dyDescent="0.25">
      <c r="A5710" s="444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4"/>
      <c r="I5710" s="436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37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37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37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37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37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37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37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37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37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37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37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37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37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1"/>
      <c r="C5724" s="60"/>
      <c r="D5724" s="70"/>
      <c r="E5724" s="60" t="s">
        <v>31</v>
      </c>
      <c r="F5724" s="72">
        <v>15000</v>
      </c>
      <c r="G5724" s="88">
        <f t="shared" si="237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37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37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37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37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37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37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37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37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37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37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37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37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37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37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37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37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37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37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37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37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37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37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37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37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37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37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37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37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37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37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37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37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38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38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3"/>
      <c r="C5764" s="60"/>
      <c r="D5764" s="70"/>
      <c r="E5764" s="60" t="s">
        <v>31</v>
      </c>
      <c r="F5764" s="72">
        <v>265000</v>
      </c>
      <c r="G5764" s="88">
        <f t="shared" si="238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38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38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38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38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38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38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1"/>
      <c r="C5771" s="60"/>
      <c r="D5771" s="70"/>
      <c r="E5771" s="60" t="s">
        <v>31</v>
      </c>
      <c r="F5771" s="72">
        <v>85000</v>
      </c>
      <c r="G5771" s="88">
        <f t="shared" si="238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38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38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38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3"/>
      <c r="C5775" s="293"/>
      <c r="D5775" s="78"/>
      <c r="E5775" s="63" t="s">
        <v>92</v>
      </c>
      <c r="F5775" s="294">
        <v>22000</v>
      </c>
      <c r="G5775" s="67">
        <f t="shared" si="238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38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38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38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38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38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38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38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38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38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38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38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38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38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38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38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38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38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38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38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38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38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5"/>
      <c r="D5797" s="400"/>
      <c r="E5797" s="400" t="s">
        <v>28</v>
      </c>
      <c r="F5797" s="398">
        <v>485000</v>
      </c>
      <c r="G5797" s="398">
        <f t="shared" si="238"/>
        <v>0</v>
      </c>
      <c r="H5797" s="446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38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38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38"/>
        <v>0</v>
      </c>
      <c r="H5800" s="107"/>
      <c r="I5800" s="60"/>
      <c r="J5800"/>
      <c r="L5800"/>
      <c r="M5800"/>
    </row>
    <row r="5801" spans="1:13" ht="15" hidden="1" customHeight="1" x14ac:dyDescent="0.25">
      <c r="A5801" s="444"/>
      <c r="B5801" s="433"/>
      <c r="C5801" s="400"/>
      <c r="D5801" s="400"/>
      <c r="E5801" s="400" t="s">
        <v>31</v>
      </c>
      <c r="F5801" s="398">
        <v>485000</v>
      </c>
      <c r="G5801" s="398">
        <f t="shared" si="238"/>
        <v>0</v>
      </c>
      <c r="H5801" s="446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38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38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38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38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38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38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38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38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38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38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38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38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38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38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38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38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38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38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38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38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38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38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38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38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39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39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39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39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39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5"/>
      <c r="D5831" s="400"/>
      <c r="E5831" s="400" t="s">
        <v>28</v>
      </c>
      <c r="F5831" s="398">
        <v>485000</v>
      </c>
      <c r="G5831" s="398">
        <f t="shared" si="239"/>
        <v>0</v>
      </c>
      <c r="H5831" s="434"/>
      <c r="I5831" s="436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39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39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39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39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39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39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39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39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3"/>
      <c r="C5840" s="60"/>
      <c r="D5840" s="70"/>
      <c r="E5840" s="60" t="s">
        <v>284</v>
      </c>
      <c r="F5840" s="72">
        <v>65000</v>
      </c>
      <c r="G5840" s="88">
        <f t="shared" si="239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39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39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39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39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39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39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39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39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39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39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39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39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39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39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39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39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39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39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39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39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39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39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39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39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39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39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39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39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39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39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39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1"/>
      <c r="C5872" s="60"/>
      <c r="D5872" s="70"/>
      <c r="E5872" s="60" t="s">
        <v>31</v>
      </c>
      <c r="F5872" s="72">
        <v>500</v>
      </c>
      <c r="G5872" s="88">
        <f t="shared" si="239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39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39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39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40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40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40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40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40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40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40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40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40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40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40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40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40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40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1"/>
      <c r="C5893" s="60"/>
      <c r="D5893" s="70"/>
      <c r="E5893" s="60" t="s">
        <v>31</v>
      </c>
      <c r="F5893" s="72">
        <v>17500</v>
      </c>
      <c r="G5893" s="88">
        <f t="shared" si="240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40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40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40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40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40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40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40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40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40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40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40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40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40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40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40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40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40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40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40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40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40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40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40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40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40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40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40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40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40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40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40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40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40"/>
      <c r="C5930" s="77"/>
      <c r="D5930" s="70"/>
      <c r="E5930" s="279" t="s">
        <v>28</v>
      </c>
      <c r="F5930" s="67">
        <v>40000</v>
      </c>
      <c r="G5930" s="67">
        <f t="shared" si="240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40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40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40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40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40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40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40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40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40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40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40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40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41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41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41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41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41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41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41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41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41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41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41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41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41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41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41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41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41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41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41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41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41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41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41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41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41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41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41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41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41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41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41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41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41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47"/>
      <c r="C5978" s="274"/>
      <c r="D5978" s="78"/>
      <c r="E5978" s="60" t="s">
        <v>28</v>
      </c>
      <c r="F5978" s="294">
        <v>400000</v>
      </c>
      <c r="G5978" s="67">
        <f t="shared" si="241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41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41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41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41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41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41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41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41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41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41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41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41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41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41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41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41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48"/>
      <c r="E5995" s="71" t="s">
        <v>28</v>
      </c>
      <c r="F5995" s="67">
        <v>207000</v>
      </c>
      <c r="G5995" s="67">
        <f t="shared" si="241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41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41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41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41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41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41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41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41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41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41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42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42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42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42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42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42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49"/>
      <c r="D6013" s="285"/>
      <c r="E6013" s="286" t="s">
        <v>31</v>
      </c>
      <c r="F6013" s="288">
        <v>885000</v>
      </c>
      <c r="G6013" s="288">
        <f t="shared" si="242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42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42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42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42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42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42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42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42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43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43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43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43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43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43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43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43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43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50"/>
      <c r="C6036" s="316"/>
      <c r="D6036" s="78"/>
      <c r="E6036" s="69" t="s">
        <v>28</v>
      </c>
      <c r="F6036" s="67">
        <v>7000</v>
      </c>
      <c r="G6036" s="67">
        <f t="shared" si="243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43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43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43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43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43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44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44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44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44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44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1" t="s">
        <v>28</v>
      </c>
      <c r="F6048" s="223">
        <v>75000</v>
      </c>
      <c r="G6048" s="67">
        <f t="shared" si="244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49"/>
      <c r="D6049" s="285"/>
      <c r="E6049" s="286" t="s">
        <v>31</v>
      </c>
      <c r="F6049" s="288">
        <v>885000</v>
      </c>
      <c r="G6049" s="288">
        <f t="shared" si="244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1" t="s">
        <v>69</v>
      </c>
      <c r="F6050" s="88">
        <v>75000</v>
      </c>
      <c r="G6050" s="67">
        <f t="shared" si="244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44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44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44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44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44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44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44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44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44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44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44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44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44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44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44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1" t="s">
        <v>28</v>
      </c>
      <c r="F6068" s="88">
        <v>11000</v>
      </c>
      <c r="G6068" s="212">
        <f t="shared" si="244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2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2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1" t="s">
        <v>28</v>
      </c>
      <c r="F6071" s="67">
        <v>10000</v>
      </c>
      <c r="G6071" s="67">
        <f t="shared" si="244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1" t="s">
        <v>28</v>
      </c>
      <c r="F6072" s="88">
        <v>5000</v>
      </c>
      <c r="G6072" s="67">
        <f t="shared" si="244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44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44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44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44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44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44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44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3"/>
      <c r="C6080" s="454"/>
      <c r="D6080" s="455"/>
      <c r="E6080" s="456" t="s">
        <v>69</v>
      </c>
      <c r="F6080" s="457" t="s">
        <v>57</v>
      </c>
      <c r="G6080" s="458" t="e">
        <f t="shared" si="244"/>
        <v>#VALUE!</v>
      </c>
      <c r="H6080" s="459"/>
      <c r="I6080" s="460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45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1" t="s">
        <v>28</v>
      </c>
      <c r="F6084" s="223">
        <v>1300000</v>
      </c>
      <c r="G6084" s="67">
        <f t="shared" si="245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1" t="s">
        <v>28</v>
      </c>
      <c r="F6085" s="88">
        <v>100000</v>
      </c>
      <c r="G6085" s="67">
        <f t="shared" si="245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45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45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1" t="s">
        <v>28</v>
      </c>
      <c r="F6088" s="223">
        <v>11000</v>
      </c>
      <c r="G6088" s="67">
        <f t="shared" si="245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45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1" t="s">
        <v>28</v>
      </c>
      <c r="F6090" s="88">
        <v>1300000</v>
      </c>
      <c r="G6090" s="67">
        <f t="shared" si="245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45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45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45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45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45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45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45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45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45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45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45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45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45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45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45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45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46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46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46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46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46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46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46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46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46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46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46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46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46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46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46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46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46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46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46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46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46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46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46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46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46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46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46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46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46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46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46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46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46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46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46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46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46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46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46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46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46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46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46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46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46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46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46"/>
        <v>0</v>
      </c>
      <c r="H6158" s="280"/>
      <c r="I6158" s="107"/>
    </row>
    <row r="6159" spans="1:9" ht="15" hidden="1" customHeight="1" x14ac:dyDescent="0.25">
      <c r="A6159" s="60"/>
      <c r="B6159" s="423"/>
      <c r="C6159" s="461"/>
      <c r="D6159" s="285"/>
      <c r="E6159" s="353" t="s">
        <v>31</v>
      </c>
      <c r="F6159" s="288">
        <v>1</v>
      </c>
      <c r="G6159" s="291">
        <f t="shared" si="246"/>
        <v>0</v>
      </c>
      <c r="H6159" s="289"/>
      <c r="I6159" s="406"/>
    </row>
    <row r="6160" spans="1:9" ht="15" hidden="1" customHeight="1" x14ac:dyDescent="0.25">
      <c r="A6160" s="60"/>
      <c r="B6160" s="423"/>
      <c r="C6160" s="462"/>
      <c r="D6160" s="286"/>
      <c r="E6160" s="353" t="s">
        <v>31</v>
      </c>
      <c r="F6160" s="288">
        <v>1</v>
      </c>
      <c r="G6160" s="288">
        <f t="shared" si="246"/>
        <v>0</v>
      </c>
      <c r="H6160" s="289"/>
      <c r="I6160" s="406"/>
    </row>
    <row r="6161" spans="1:9" ht="15" hidden="1" customHeight="1" x14ac:dyDescent="0.25">
      <c r="A6161" s="60"/>
      <c r="B6161" s="463"/>
      <c r="C6161" s="462"/>
      <c r="D6161" s="286"/>
      <c r="E6161" s="353" t="s">
        <v>31</v>
      </c>
      <c r="F6161" s="288">
        <v>1</v>
      </c>
      <c r="G6161" s="288">
        <f t="shared" si="246"/>
        <v>0</v>
      </c>
      <c r="H6161" s="289"/>
      <c r="I6161" s="406"/>
    </row>
    <row r="6162" spans="1:9" ht="15" hidden="1" customHeight="1" x14ac:dyDescent="0.25">
      <c r="A6162" s="60"/>
      <c r="B6162" s="424"/>
      <c r="C6162" s="464"/>
      <c r="D6162" s="285"/>
      <c r="E6162" s="353" t="s">
        <v>31</v>
      </c>
      <c r="F6162" s="288">
        <v>1</v>
      </c>
      <c r="G6162" s="291">
        <f t="shared" si="246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1" t="s">
        <v>50</v>
      </c>
      <c r="F6163" s="88">
        <v>28200</v>
      </c>
      <c r="G6163" s="212">
        <f t="shared" si="246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46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46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46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46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46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46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46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46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47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47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47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47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47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47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47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47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47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47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47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47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47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47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47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47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47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47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47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47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47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47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47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47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47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47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47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47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47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47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47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5"/>
      <c r="E6203" s="71" t="s">
        <v>31</v>
      </c>
      <c r="F6203" s="88">
        <v>1500000</v>
      </c>
      <c r="G6203" s="212">
        <f t="shared" si="247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47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47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47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47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47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47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47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47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47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47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47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47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47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47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47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47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47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47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47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47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47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47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47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47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47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47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47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47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47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47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47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47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48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48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48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48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48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48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48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48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48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48"/>
        <v>0</v>
      </c>
      <c r="H6245" s="107"/>
      <c r="I6245" s="60"/>
    </row>
    <row r="6246" spans="1:9" ht="15" hidden="1" customHeight="1" x14ac:dyDescent="0.25">
      <c r="A6246" s="60"/>
      <c r="B6246" s="441"/>
      <c r="C6246" s="60"/>
      <c r="D6246" s="70"/>
      <c r="E6246" s="71" t="s">
        <v>28</v>
      </c>
      <c r="F6246" s="72">
        <v>1565000</v>
      </c>
      <c r="G6246" s="88">
        <f t="shared" si="248"/>
        <v>0</v>
      </c>
      <c r="H6246" s="280"/>
      <c r="I6246" s="107"/>
    </row>
    <row r="6247" spans="1:9" ht="15" hidden="1" customHeight="1" x14ac:dyDescent="0.25">
      <c r="A6247" s="60"/>
      <c r="B6247" s="441"/>
      <c r="C6247" s="65"/>
      <c r="D6247" s="70"/>
      <c r="E6247" s="65" t="s">
        <v>28</v>
      </c>
      <c r="F6247" s="72">
        <v>1565000</v>
      </c>
      <c r="G6247" s="88">
        <f t="shared" si="248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48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1" t="s">
        <v>50</v>
      </c>
      <c r="F6249" s="88">
        <v>28200</v>
      </c>
      <c r="G6249" s="212">
        <f t="shared" si="248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48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48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48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48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48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48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48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48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48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48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48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48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48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48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48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48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48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48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48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48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48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48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48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48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48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48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48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48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48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48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48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48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48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48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48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48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48"/>
        <v>0</v>
      </c>
      <c r="H6289" s="107"/>
      <c r="I6289" s="60"/>
    </row>
    <row r="6290" spans="1:9" ht="15" hidden="1" customHeight="1" x14ac:dyDescent="0.25">
      <c r="A6290" s="60"/>
      <c r="B6290" s="441"/>
      <c r="C6290" s="60"/>
      <c r="D6290" s="70"/>
      <c r="E6290" s="71" t="s">
        <v>28</v>
      </c>
      <c r="F6290" s="72">
        <v>11000</v>
      </c>
      <c r="G6290" s="88">
        <f t="shared" si="248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48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48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1" t="s">
        <v>50</v>
      </c>
      <c r="F6293" s="88">
        <v>77500</v>
      </c>
      <c r="G6293" s="88">
        <f t="shared" si="248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48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48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48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48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48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48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49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49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49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49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49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49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49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49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49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49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49"/>
        <v>0</v>
      </c>
      <c r="H6310" s="280"/>
      <c r="I6310" s="60"/>
    </row>
    <row r="6311" spans="1:9" hidden="1" x14ac:dyDescent="0.25">
      <c r="A6311" s="60"/>
      <c r="B6311" s="466"/>
      <c r="C6311" s="467"/>
      <c r="D6311" s="468"/>
      <c r="E6311" s="370" t="s">
        <v>28</v>
      </c>
      <c r="F6311" s="368">
        <v>1</v>
      </c>
      <c r="G6311" s="469">
        <f>D6311*F6311</f>
        <v>0</v>
      </c>
      <c r="H6311" s="470"/>
      <c r="I6311" s="471"/>
    </row>
    <row r="6312" spans="1:9" hidden="1" x14ac:dyDescent="0.25">
      <c r="A6312" s="60"/>
      <c r="B6312" s="472"/>
      <c r="C6312" s="467"/>
      <c r="D6312" s="468"/>
      <c r="E6312" s="473" t="s">
        <v>31</v>
      </c>
      <c r="F6312" s="368">
        <v>1</v>
      </c>
      <c r="G6312" s="469">
        <f t="shared" si="249"/>
        <v>0</v>
      </c>
      <c r="H6312" s="470"/>
      <c r="I6312" s="471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49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49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49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49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49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49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49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49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49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49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49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49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49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49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49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49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49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49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49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49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1" t="s">
        <v>28</v>
      </c>
      <c r="F6337" s="88">
        <v>80000</v>
      </c>
      <c r="G6337" s="88">
        <f t="shared" si="249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49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49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49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49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49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49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49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49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49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49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49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49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49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49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49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49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49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49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49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49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49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49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50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50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50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50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50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50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50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50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50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50"/>
        <v>0</v>
      </c>
      <c r="H6377" s="280"/>
      <c r="I6377" s="60"/>
    </row>
    <row r="6378" spans="1:9" hidden="1" x14ac:dyDescent="0.25">
      <c r="A6378" s="60"/>
      <c r="B6378" s="441"/>
      <c r="C6378" s="117"/>
      <c r="D6378" s="70"/>
      <c r="E6378" s="71" t="s">
        <v>28</v>
      </c>
      <c r="F6378" s="72">
        <v>1275000</v>
      </c>
      <c r="G6378" s="88">
        <f t="shared" si="250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50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50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50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50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50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50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50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50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50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50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50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50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50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50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50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50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50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50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50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50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50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50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50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50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50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50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50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50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50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50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50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50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50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50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50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50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50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50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50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50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50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50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50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50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51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51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51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51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51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51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51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51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51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51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51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51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51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51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51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51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51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51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51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51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51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51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51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51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51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51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51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51"/>
        <v>0</v>
      </c>
      <c r="H6460" s="280"/>
      <c r="I6460" s="107"/>
    </row>
    <row r="6461" spans="1:9" hidden="1" x14ac:dyDescent="0.25">
      <c r="A6461" s="60"/>
      <c r="B6461" s="273"/>
      <c r="C6461" s="474"/>
      <c r="D6461" s="70"/>
      <c r="E6461" s="71" t="s">
        <v>28</v>
      </c>
      <c r="F6461" s="88">
        <v>1545000</v>
      </c>
      <c r="G6461" s="88">
        <f t="shared" si="251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51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51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51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51"/>
        <v>0</v>
      </c>
      <c r="H6469" s="267"/>
      <c r="I6469" s="107"/>
    </row>
    <row r="6470" spans="1:9" hidden="1" x14ac:dyDescent="0.25">
      <c r="A6470" s="60"/>
      <c r="B6470" s="273"/>
      <c r="C6470" s="474"/>
      <c r="D6470" s="70"/>
      <c r="E6470" s="71" t="s">
        <v>28</v>
      </c>
      <c r="F6470" s="88">
        <v>1545000</v>
      </c>
      <c r="G6470" s="212">
        <f t="shared" si="251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51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51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51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51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51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51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51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51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51"/>
        <v>0</v>
      </c>
      <c r="H6479" s="280"/>
      <c r="I6479" s="107"/>
    </row>
    <row r="6480" spans="1:9" hidden="1" x14ac:dyDescent="0.25">
      <c r="A6480" s="475"/>
      <c r="B6480" s="131"/>
      <c r="C6480" s="476"/>
      <c r="D6480" s="60"/>
      <c r="E6480" s="60" t="s">
        <v>28</v>
      </c>
      <c r="F6480" s="66">
        <v>3425000</v>
      </c>
      <c r="G6480" s="67">
        <f t="shared" si="251"/>
        <v>0</v>
      </c>
      <c r="H6480" s="267"/>
      <c r="I6480" s="412"/>
    </row>
    <row r="6481" spans="1:9" hidden="1" x14ac:dyDescent="0.25">
      <c r="A6481" s="477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77"/>
      <c r="B6482" s="131"/>
      <c r="C6482" s="60"/>
      <c r="D6482" s="65"/>
      <c r="E6482" s="65" t="s">
        <v>69</v>
      </c>
      <c r="F6482" s="88">
        <v>75000</v>
      </c>
      <c r="G6482" s="67">
        <f t="shared" si="251"/>
        <v>0</v>
      </c>
      <c r="H6482" s="280"/>
      <c r="I6482" s="412"/>
    </row>
    <row r="6483" spans="1:9" hidden="1" x14ac:dyDescent="0.25">
      <c r="A6483" s="477"/>
      <c r="B6483" s="131"/>
      <c r="C6483" s="60"/>
      <c r="D6483" s="70"/>
      <c r="E6483" s="71" t="s">
        <v>28</v>
      </c>
      <c r="F6483" s="62">
        <v>312000</v>
      </c>
      <c r="G6483" s="88">
        <f t="shared" si="251"/>
        <v>0</v>
      </c>
      <c r="H6483" s="280"/>
      <c r="I6483" s="412"/>
    </row>
    <row r="6484" spans="1:9" hidden="1" x14ac:dyDescent="0.25">
      <c r="A6484" s="477"/>
      <c r="B6484" s="131"/>
      <c r="C6484" s="60"/>
      <c r="D6484" s="60"/>
      <c r="E6484" s="60" t="s">
        <v>28</v>
      </c>
      <c r="F6484" s="66">
        <v>7500</v>
      </c>
      <c r="G6484" s="88">
        <f t="shared" si="251"/>
        <v>0</v>
      </c>
      <c r="H6484" s="280"/>
      <c r="I6484" s="60"/>
    </row>
    <row r="6485" spans="1:9" hidden="1" x14ac:dyDescent="0.25">
      <c r="A6485" s="477"/>
      <c r="B6485" s="272"/>
      <c r="C6485" s="75"/>
      <c r="D6485" s="70"/>
      <c r="E6485" s="63" t="s">
        <v>35</v>
      </c>
      <c r="F6485" s="89">
        <v>60000</v>
      </c>
      <c r="G6485" s="67">
        <f t="shared" si="251"/>
        <v>0</v>
      </c>
      <c r="H6485" s="280"/>
      <c r="I6485" s="412"/>
    </row>
    <row r="6486" spans="1:9" hidden="1" x14ac:dyDescent="0.25">
      <c r="A6486" s="477"/>
      <c r="B6486" s="131"/>
      <c r="C6486" s="60"/>
      <c r="D6486" s="70"/>
      <c r="E6486" s="71" t="s">
        <v>28</v>
      </c>
      <c r="F6486" s="88">
        <v>100000</v>
      </c>
      <c r="G6486" s="88">
        <f t="shared" si="251"/>
        <v>0</v>
      </c>
      <c r="H6486" s="280"/>
      <c r="I6486" s="60"/>
    </row>
    <row r="6487" spans="1:9" hidden="1" x14ac:dyDescent="0.25">
      <c r="A6487" s="477"/>
      <c r="B6487" s="131"/>
      <c r="C6487" s="60"/>
      <c r="D6487" s="70"/>
      <c r="E6487" s="60" t="s">
        <v>28</v>
      </c>
      <c r="F6487" s="88">
        <v>10000</v>
      </c>
      <c r="G6487" s="88">
        <f t="shared" si="251"/>
        <v>0</v>
      </c>
      <c r="H6487" s="280"/>
      <c r="I6487" s="60"/>
    </row>
    <row r="6488" spans="1:9" hidden="1" x14ac:dyDescent="0.25">
      <c r="A6488" s="477"/>
      <c r="B6488" s="273"/>
      <c r="C6488" s="60"/>
      <c r="D6488" s="70"/>
      <c r="E6488" s="71" t="s">
        <v>92</v>
      </c>
      <c r="F6488" s="88">
        <v>75000</v>
      </c>
      <c r="G6488" s="67">
        <f t="shared" si="251"/>
        <v>0</v>
      </c>
      <c r="H6488" s="107"/>
      <c r="I6488" s="60"/>
    </row>
    <row r="6489" spans="1:9" hidden="1" x14ac:dyDescent="0.25">
      <c r="A6489" s="477"/>
      <c r="B6489" s="131"/>
      <c r="C6489" s="293"/>
      <c r="D6489" s="70"/>
      <c r="E6489" s="71" t="s">
        <v>31</v>
      </c>
      <c r="F6489" s="67">
        <v>9000</v>
      </c>
      <c r="G6489" s="88">
        <f t="shared" si="251"/>
        <v>0</v>
      </c>
      <c r="H6489" s="280"/>
      <c r="I6489" s="107"/>
    </row>
    <row r="6490" spans="1:9" hidden="1" x14ac:dyDescent="0.25">
      <c r="A6490" s="477"/>
      <c r="B6490" s="131"/>
      <c r="C6490" s="293"/>
      <c r="D6490" s="70"/>
      <c r="E6490" s="71" t="s">
        <v>31</v>
      </c>
      <c r="F6490" s="72">
        <v>4000</v>
      </c>
      <c r="G6490" s="88">
        <f t="shared" si="251"/>
        <v>0</v>
      </c>
      <c r="H6490" s="280"/>
      <c r="I6490" s="107"/>
    </row>
    <row r="6491" spans="1:9" hidden="1" x14ac:dyDescent="0.25">
      <c r="A6491" s="477"/>
      <c r="B6491" s="131"/>
      <c r="C6491" s="87"/>
      <c r="D6491" s="70"/>
      <c r="E6491" s="71" t="s">
        <v>35</v>
      </c>
      <c r="F6491" s="88">
        <v>25250</v>
      </c>
      <c r="G6491" s="88">
        <f t="shared" si="251"/>
        <v>0</v>
      </c>
      <c r="H6491" s="280"/>
      <c r="I6491" s="107"/>
    </row>
    <row r="6492" spans="1:9" hidden="1" x14ac:dyDescent="0.25">
      <c r="A6492" s="477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52">D6492*F6492</f>
        <v>0</v>
      </c>
      <c r="H6492" s="280"/>
      <c r="I6492" s="107"/>
    </row>
    <row r="6493" spans="1:9" hidden="1" x14ac:dyDescent="0.25">
      <c r="A6493" s="477"/>
      <c r="B6493" s="131"/>
      <c r="C6493" s="293"/>
      <c r="D6493" s="78"/>
      <c r="E6493" s="63" t="s">
        <v>202</v>
      </c>
      <c r="F6493" s="294">
        <v>1544000</v>
      </c>
      <c r="G6493" s="67">
        <f t="shared" si="252"/>
        <v>0</v>
      </c>
      <c r="H6493" s="280"/>
      <c r="I6493" s="107"/>
    </row>
    <row r="6494" spans="1:9" hidden="1" x14ac:dyDescent="0.25">
      <c r="A6494" s="477"/>
      <c r="B6494" s="131"/>
      <c r="C6494" s="63"/>
      <c r="D6494" s="271"/>
      <c r="E6494" s="63" t="s">
        <v>460</v>
      </c>
      <c r="F6494" s="67">
        <v>525000</v>
      </c>
      <c r="G6494" s="67">
        <f t="shared" si="252"/>
        <v>0</v>
      </c>
      <c r="H6494" s="280"/>
      <c r="I6494" s="107"/>
    </row>
    <row r="6495" spans="1:9" hidden="1" x14ac:dyDescent="0.25">
      <c r="A6495" s="477"/>
      <c r="B6495" s="131"/>
      <c r="C6495" s="60"/>
      <c r="D6495" s="70"/>
      <c r="E6495" s="73" t="s">
        <v>28</v>
      </c>
      <c r="F6495" s="88">
        <v>1550</v>
      </c>
      <c r="G6495" s="88">
        <f t="shared" si="252"/>
        <v>0</v>
      </c>
      <c r="H6495" s="280"/>
      <c r="I6495" s="107"/>
    </row>
    <row r="6496" spans="1:9" hidden="1" x14ac:dyDescent="0.25">
      <c r="A6496" s="477"/>
      <c r="B6496" s="131"/>
      <c r="C6496" s="60"/>
      <c r="D6496" s="70"/>
      <c r="E6496" s="71" t="s">
        <v>31</v>
      </c>
      <c r="F6496" s="88">
        <v>3000</v>
      </c>
      <c r="G6496" s="212">
        <f t="shared" si="252"/>
        <v>0</v>
      </c>
      <c r="H6496" s="267"/>
      <c r="I6496" s="107"/>
    </row>
    <row r="6497" spans="1:9" hidden="1" x14ac:dyDescent="0.25">
      <c r="A6497" s="477"/>
      <c r="B6497" s="131"/>
      <c r="C6497" s="75"/>
      <c r="D6497" s="70"/>
      <c r="E6497" s="63" t="s">
        <v>92</v>
      </c>
      <c r="F6497" s="89">
        <v>16500</v>
      </c>
      <c r="G6497" s="67">
        <f t="shared" si="252"/>
        <v>0</v>
      </c>
      <c r="H6497" s="280"/>
      <c r="I6497" s="107"/>
    </row>
    <row r="6498" spans="1:9" hidden="1" x14ac:dyDescent="0.25">
      <c r="A6498" s="477"/>
      <c r="B6498" s="131"/>
      <c r="C6498" s="60"/>
      <c r="D6498" s="60"/>
      <c r="E6498" s="60" t="s">
        <v>50</v>
      </c>
      <c r="F6498" s="66">
        <v>24522</v>
      </c>
      <c r="G6498" s="67">
        <f t="shared" si="252"/>
        <v>0</v>
      </c>
      <c r="H6498" s="267"/>
      <c r="I6498" s="412"/>
    </row>
    <row r="6499" spans="1:9" hidden="1" x14ac:dyDescent="0.25">
      <c r="A6499" s="477"/>
      <c r="B6499" s="273"/>
      <c r="C6499" s="87"/>
      <c r="D6499" s="70"/>
      <c r="E6499" s="71" t="s">
        <v>35</v>
      </c>
      <c r="F6499" s="88">
        <v>90000</v>
      </c>
      <c r="G6499" s="88">
        <f t="shared" si="252"/>
        <v>0</v>
      </c>
      <c r="H6499" s="280"/>
      <c r="I6499" s="412"/>
    </row>
    <row r="6500" spans="1:9" hidden="1" x14ac:dyDescent="0.25">
      <c r="A6500" s="477"/>
      <c r="B6500" s="131"/>
      <c r="C6500" s="60"/>
      <c r="D6500" s="70"/>
      <c r="E6500" s="71"/>
      <c r="F6500" s="62"/>
      <c r="G6500" s="88">
        <f t="shared" si="252"/>
        <v>0</v>
      </c>
      <c r="H6500" s="280"/>
      <c r="I6500" s="412"/>
    </row>
    <row r="6501" spans="1:9" hidden="1" x14ac:dyDescent="0.25">
      <c r="A6501" s="477"/>
      <c r="B6501" s="131"/>
      <c r="C6501" s="60"/>
      <c r="D6501" s="60"/>
      <c r="E6501" s="60" t="s">
        <v>28</v>
      </c>
      <c r="F6501" s="66">
        <v>1275000</v>
      </c>
      <c r="G6501" s="88">
        <f t="shared" si="252"/>
        <v>0</v>
      </c>
      <c r="H6501" s="280"/>
      <c r="I6501" s="60"/>
    </row>
    <row r="6502" spans="1:9" hidden="1" x14ac:dyDescent="0.25">
      <c r="A6502" s="477"/>
      <c r="B6502" s="131"/>
      <c r="C6502" s="87"/>
      <c r="D6502" s="70"/>
      <c r="E6502" s="60" t="s">
        <v>69</v>
      </c>
      <c r="F6502" s="88">
        <v>400000</v>
      </c>
      <c r="G6502" s="88">
        <f t="shared" si="252"/>
        <v>0</v>
      </c>
      <c r="H6502" s="280"/>
      <c r="I6502" s="412"/>
    </row>
    <row r="6503" spans="1:9" hidden="1" x14ac:dyDescent="0.25">
      <c r="A6503" s="477"/>
      <c r="B6503" s="131"/>
      <c r="C6503" s="60"/>
      <c r="D6503" s="70"/>
      <c r="E6503" s="73" t="s">
        <v>31</v>
      </c>
      <c r="F6503" s="88">
        <v>75000</v>
      </c>
      <c r="G6503" s="88">
        <f t="shared" si="252"/>
        <v>0</v>
      </c>
      <c r="H6503" s="280"/>
      <c r="I6503" s="60"/>
    </row>
    <row r="6504" spans="1:9" hidden="1" x14ac:dyDescent="0.25">
      <c r="A6504" s="477"/>
      <c r="B6504" s="131"/>
      <c r="C6504" s="293"/>
      <c r="D6504" s="70"/>
      <c r="E6504" s="71" t="s">
        <v>77</v>
      </c>
      <c r="F6504" s="67">
        <v>140000</v>
      </c>
      <c r="G6504" s="88">
        <f t="shared" si="252"/>
        <v>0</v>
      </c>
      <c r="H6504" s="280"/>
      <c r="I6504" s="60"/>
    </row>
    <row r="6505" spans="1:9" hidden="1" x14ac:dyDescent="0.25">
      <c r="A6505" s="477"/>
      <c r="B6505" s="131"/>
      <c r="C6505" s="293"/>
      <c r="D6505" s="70"/>
      <c r="E6505" s="71" t="s">
        <v>31</v>
      </c>
      <c r="F6505" s="72">
        <v>2000</v>
      </c>
      <c r="G6505" s="88">
        <f t="shared" si="252"/>
        <v>0</v>
      </c>
      <c r="H6505" s="280"/>
      <c r="I6505" s="60"/>
    </row>
    <row r="6506" spans="1:9" hidden="1" x14ac:dyDescent="0.25">
      <c r="A6506" s="477"/>
      <c r="B6506" s="131"/>
      <c r="C6506" s="60"/>
      <c r="D6506" s="70"/>
      <c r="E6506" s="71" t="s">
        <v>28</v>
      </c>
      <c r="F6506" s="62">
        <v>2000</v>
      </c>
      <c r="G6506" s="88">
        <f t="shared" si="252"/>
        <v>0</v>
      </c>
      <c r="H6506" s="280"/>
      <c r="I6506" s="60"/>
    </row>
    <row r="6507" spans="1:9" hidden="1" x14ac:dyDescent="0.25">
      <c r="A6507" s="477"/>
      <c r="B6507" s="273"/>
      <c r="C6507" s="60"/>
      <c r="D6507" s="70"/>
      <c r="E6507" s="71" t="s">
        <v>31</v>
      </c>
      <c r="F6507" s="88">
        <v>22000</v>
      </c>
      <c r="G6507" s="67">
        <f t="shared" si="252"/>
        <v>0</v>
      </c>
      <c r="H6507" s="107"/>
      <c r="I6507" s="60"/>
    </row>
    <row r="6508" spans="1:9" hidden="1" x14ac:dyDescent="0.25">
      <c r="A6508" s="477"/>
      <c r="B6508" s="131"/>
      <c r="C6508" s="293"/>
      <c r="D6508" s="70"/>
      <c r="E6508" s="71" t="s">
        <v>31</v>
      </c>
      <c r="F6508" s="67">
        <v>1550</v>
      </c>
      <c r="G6508" s="88">
        <f t="shared" si="252"/>
        <v>0</v>
      </c>
      <c r="H6508" s="280"/>
      <c r="I6508" s="107"/>
    </row>
    <row r="6509" spans="1:9" hidden="1" x14ac:dyDescent="0.25">
      <c r="A6509" s="477"/>
      <c r="B6509" s="131"/>
      <c r="C6509" s="293"/>
      <c r="D6509" s="70"/>
      <c r="E6509" s="71" t="s">
        <v>31</v>
      </c>
      <c r="F6509" s="72">
        <v>10000</v>
      </c>
      <c r="G6509" s="88">
        <f t="shared" si="252"/>
        <v>0</v>
      </c>
      <c r="H6509" s="280"/>
      <c r="I6509" s="107"/>
    </row>
    <row r="6510" spans="1:9" hidden="1" x14ac:dyDescent="0.25">
      <c r="A6510" s="477"/>
      <c r="B6510" s="273"/>
      <c r="C6510" s="87"/>
      <c r="D6510" s="70"/>
      <c r="E6510" s="71" t="s">
        <v>35</v>
      </c>
      <c r="F6510" s="88">
        <v>5000</v>
      </c>
      <c r="G6510" s="88">
        <f t="shared" si="252"/>
        <v>0</v>
      </c>
      <c r="H6510" s="280"/>
      <c r="I6510" s="107"/>
    </row>
    <row r="6511" spans="1:9" hidden="1" x14ac:dyDescent="0.25">
      <c r="A6511" s="477"/>
      <c r="B6511" s="131"/>
      <c r="C6511" s="474"/>
      <c r="D6511" s="70"/>
      <c r="E6511" s="60" t="s">
        <v>35</v>
      </c>
      <c r="F6511" s="88">
        <v>1275000</v>
      </c>
      <c r="G6511" s="88">
        <f t="shared" si="252"/>
        <v>0</v>
      </c>
      <c r="H6511" s="280"/>
      <c r="I6511" s="107"/>
    </row>
    <row r="6512" spans="1:9" hidden="1" x14ac:dyDescent="0.25">
      <c r="A6512" s="477"/>
      <c r="B6512" s="131"/>
      <c r="C6512" s="293"/>
      <c r="D6512" s="78"/>
      <c r="E6512" s="63" t="s">
        <v>28</v>
      </c>
      <c r="F6512" s="294">
        <v>150000</v>
      </c>
      <c r="G6512" s="67">
        <f t="shared" si="252"/>
        <v>0</v>
      </c>
      <c r="H6512" s="280"/>
      <c r="I6512" s="107"/>
    </row>
    <row r="6513" spans="1:9" hidden="1" x14ac:dyDescent="0.25">
      <c r="A6513" s="477"/>
      <c r="B6513" s="131"/>
      <c r="C6513" s="63"/>
      <c r="D6513" s="271"/>
      <c r="E6513" s="63" t="s">
        <v>28</v>
      </c>
      <c r="F6513" s="67">
        <v>50000</v>
      </c>
      <c r="G6513" s="67">
        <f t="shared" si="252"/>
        <v>0</v>
      </c>
      <c r="H6513" s="280"/>
      <c r="I6513" s="107"/>
    </row>
    <row r="6514" spans="1:9" hidden="1" x14ac:dyDescent="0.25">
      <c r="A6514" s="477"/>
      <c r="B6514" s="131"/>
      <c r="C6514" s="63"/>
      <c r="D6514" s="271"/>
      <c r="E6514" s="63" t="s">
        <v>28</v>
      </c>
      <c r="F6514" s="67">
        <v>400000</v>
      </c>
      <c r="G6514" s="67">
        <f t="shared" si="252"/>
        <v>0</v>
      </c>
      <c r="H6514" s="280"/>
      <c r="I6514" s="107"/>
    </row>
    <row r="6515" spans="1:9" hidden="1" x14ac:dyDescent="0.25">
      <c r="A6515" s="477"/>
      <c r="B6515" s="131"/>
      <c r="C6515" s="84"/>
      <c r="D6515" s="70"/>
      <c r="E6515" s="71" t="s">
        <v>28</v>
      </c>
      <c r="F6515" s="88">
        <v>200000</v>
      </c>
      <c r="G6515" s="212">
        <f t="shared" si="252"/>
        <v>0</v>
      </c>
      <c r="H6515" s="267"/>
      <c r="I6515" s="107"/>
    </row>
    <row r="6516" spans="1:9" hidden="1" x14ac:dyDescent="0.25">
      <c r="A6516" s="477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77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77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77"/>
      <c r="B6519" s="131"/>
      <c r="C6519" s="60"/>
      <c r="D6519" s="60"/>
      <c r="E6519" s="60" t="s">
        <v>284</v>
      </c>
      <c r="F6519" s="66">
        <v>28200</v>
      </c>
      <c r="G6519" s="212">
        <f t="shared" si="252"/>
        <v>0</v>
      </c>
      <c r="H6519" s="267"/>
      <c r="I6519" s="107"/>
    </row>
    <row r="6520" spans="1:9" hidden="1" x14ac:dyDescent="0.25">
      <c r="A6520" s="477"/>
      <c r="B6520" s="273"/>
      <c r="C6520" s="474"/>
      <c r="D6520" s="70"/>
      <c r="E6520" s="71" t="s">
        <v>28</v>
      </c>
      <c r="F6520" s="88">
        <v>155000</v>
      </c>
      <c r="G6520" s="212">
        <f t="shared" si="252"/>
        <v>0</v>
      </c>
      <c r="H6520" s="267"/>
      <c r="I6520" s="107"/>
    </row>
    <row r="6521" spans="1:9" hidden="1" x14ac:dyDescent="0.25">
      <c r="A6521" s="477"/>
      <c r="B6521" s="131"/>
      <c r="C6521" s="60"/>
      <c r="D6521" s="70"/>
      <c r="E6521" s="71" t="s">
        <v>28</v>
      </c>
      <c r="F6521" s="88">
        <v>50000</v>
      </c>
      <c r="G6521" s="67">
        <f t="shared" si="252"/>
        <v>0</v>
      </c>
      <c r="H6521" s="267"/>
      <c r="I6521" s="107"/>
    </row>
    <row r="6522" spans="1:9" hidden="1" x14ac:dyDescent="0.25">
      <c r="A6522" s="477"/>
      <c r="B6522" s="131"/>
      <c r="C6522" s="293"/>
      <c r="D6522" s="70"/>
      <c r="E6522" s="71" t="s">
        <v>31</v>
      </c>
      <c r="F6522" s="88">
        <v>460000</v>
      </c>
      <c r="G6522" s="67">
        <f t="shared" si="252"/>
        <v>0</v>
      </c>
      <c r="H6522" s="267"/>
      <c r="I6522" s="107"/>
    </row>
    <row r="6523" spans="1:9" hidden="1" x14ac:dyDescent="0.25">
      <c r="A6523" s="477"/>
      <c r="B6523" s="131"/>
      <c r="C6523" s="60"/>
      <c r="D6523" s="60"/>
      <c r="E6523" s="65" t="s">
        <v>31</v>
      </c>
      <c r="F6523" s="60">
        <v>3000</v>
      </c>
      <c r="G6523" s="67">
        <f t="shared" si="252"/>
        <v>0</v>
      </c>
      <c r="H6523" s="280"/>
      <c r="I6523" s="107"/>
    </row>
    <row r="6524" spans="1:9" hidden="1" x14ac:dyDescent="0.25">
      <c r="A6524" s="477"/>
      <c r="B6524" s="411"/>
      <c r="C6524" s="60"/>
      <c r="D6524" s="70"/>
      <c r="E6524" s="71" t="s">
        <v>31</v>
      </c>
      <c r="F6524" s="88">
        <v>11000</v>
      </c>
      <c r="G6524" s="212">
        <f t="shared" si="252"/>
        <v>0</v>
      </c>
      <c r="H6524" s="267"/>
      <c r="I6524" s="107"/>
    </row>
    <row r="6525" spans="1:9" hidden="1" x14ac:dyDescent="0.25">
      <c r="A6525" s="477"/>
      <c r="B6525" s="131"/>
      <c r="C6525" s="60"/>
      <c r="D6525" s="70"/>
      <c r="E6525" s="65" t="s">
        <v>50</v>
      </c>
      <c r="F6525" s="88">
        <v>23000</v>
      </c>
      <c r="G6525" s="67">
        <f t="shared" si="252"/>
        <v>0</v>
      </c>
      <c r="H6525" s="107"/>
      <c r="I6525" s="107"/>
    </row>
    <row r="6526" spans="1:9" hidden="1" x14ac:dyDescent="0.25">
      <c r="A6526" s="477"/>
      <c r="B6526" s="131"/>
      <c r="C6526" s="293"/>
      <c r="D6526" s="70"/>
      <c r="E6526" s="71" t="s">
        <v>31</v>
      </c>
      <c r="F6526" s="88">
        <v>460000</v>
      </c>
      <c r="G6526" s="67">
        <f t="shared" si="252"/>
        <v>0</v>
      </c>
      <c r="H6526" s="107"/>
      <c r="I6526" s="107"/>
    </row>
    <row r="6527" spans="1:9" hidden="1" x14ac:dyDescent="0.25">
      <c r="A6527" s="477"/>
      <c r="B6527" s="131"/>
      <c r="C6527" s="293"/>
      <c r="D6527" s="70"/>
      <c r="E6527" s="71" t="s">
        <v>31</v>
      </c>
      <c r="F6527" s="88">
        <v>460000</v>
      </c>
      <c r="G6527" s="67">
        <f t="shared" si="252"/>
        <v>0</v>
      </c>
      <c r="H6527" s="107"/>
      <c r="I6527" s="107"/>
    </row>
    <row r="6528" spans="1:9" hidden="1" x14ac:dyDescent="0.25">
      <c r="A6528" s="477"/>
      <c r="B6528" s="131"/>
      <c r="C6528" s="60"/>
      <c r="D6528" s="70"/>
      <c r="E6528" s="65" t="s">
        <v>50</v>
      </c>
      <c r="F6528" s="88">
        <v>28200</v>
      </c>
      <c r="G6528" s="67">
        <f t="shared" si="252"/>
        <v>0</v>
      </c>
      <c r="H6528" s="107"/>
      <c r="I6528" s="107"/>
    </row>
    <row r="6529" spans="1:9" hidden="1" x14ac:dyDescent="0.25">
      <c r="A6529" s="477"/>
      <c r="B6529" s="131"/>
      <c r="C6529" s="60"/>
      <c r="D6529" s="70"/>
      <c r="E6529" s="65" t="s">
        <v>31</v>
      </c>
      <c r="F6529" s="88">
        <v>87500</v>
      </c>
      <c r="G6529" s="67">
        <f t="shared" si="252"/>
        <v>0</v>
      </c>
      <c r="H6529" s="280"/>
      <c r="I6529" s="107"/>
    </row>
    <row r="6530" spans="1:9" hidden="1" x14ac:dyDescent="0.25">
      <c r="A6530" s="477"/>
      <c r="B6530" s="131"/>
      <c r="C6530" s="60"/>
      <c r="D6530" s="70"/>
      <c r="E6530" s="65" t="s">
        <v>28</v>
      </c>
      <c r="F6530" s="88">
        <v>45000</v>
      </c>
      <c r="G6530" s="67">
        <f t="shared" si="252"/>
        <v>0</v>
      </c>
      <c r="H6530" s="280"/>
      <c r="I6530" s="107"/>
    </row>
    <row r="6531" spans="1:9" hidden="1" x14ac:dyDescent="0.25">
      <c r="A6531" s="477"/>
      <c r="B6531" s="131"/>
      <c r="C6531" s="60"/>
      <c r="D6531" s="70"/>
      <c r="E6531" s="65" t="s">
        <v>28</v>
      </c>
      <c r="F6531" s="88">
        <v>85000</v>
      </c>
      <c r="G6531" s="67">
        <f t="shared" si="252"/>
        <v>0</v>
      </c>
      <c r="H6531" s="107"/>
      <c r="I6531" s="107"/>
    </row>
    <row r="6532" spans="1:9" hidden="1" x14ac:dyDescent="0.25">
      <c r="A6532" s="477"/>
      <c r="B6532" s="131"/>
      <c r="C6532" s="107"/>
      <c r="D6532" s="70"/>
      <c r="E6532" s="65" t="s">
        <v>77</v>
      </c>
      <c r="F6532" s="88">
        <v>1825000</v>
      </c>
      <c r="G6532" s="67">
        <f t="shared" si="252"/>
        <v>0</v>
      </c>
      <c r="H6532" s="107"/>
      <c r="I6532" s="107"/>
    </row>
    <row r="6533" spans="1:9" hidden="1" x14ac:dyDescent="0.25">
      <c r="A6533" s="477"/>
      <c r="B6533" s="131"/>
      <c r="C6533" s="107"/>
      <c r="D6533" s="70"/>
      <c r="E6533" s="65" t="s">
        <v>77</v>
      </c>
      <c r="F6533" s="88">
        <v>1825000</v>
      </c>
      <c r="G6533" s="67">
        <f t="shared" si="252"/>
        <v>0</v>
      </c>
      <c r="H6533" s="107"/>
      <c r="I6533" s="107"/>
    </row>
    <row r="6534" spans="1:9" hidden="1" x14ac:dyDescent="0.25">
      <c r="A6534" s="477"/>
      <c r="B6534" s="131"/>
      <c r="C6534" s="107"/>
      <c r="D6534" s="70"/>
      <c r="E6534" s="65" t="s">
        <v>28</v>
      </c>
      <c r="F6534" s="88">
        <v>1275000</v>
      </c>
      <c r="G6534" s="67">
        <f t="shared" si="252"/>
        <v>0</v>
      </c>
      <c r="H6534" s="107"/>
      <c r="I6534" s="107"/>
    </row>
    <row r="6535" spans="1:9" hidden="1" x14ac:dyDescent="0.25">
      <c r="A6535" s="477"/>
      <c r="B6535" s="272"/>
      <c r="C6535" s="75"/>
      <c r="D6535" s="70"/>
      <c r="E6535" s="63" t="s">
        <v>31</v>
      </c>
      <c r="F6535" s="89">
        <v>175000</v>
      </c>
      <c r="G6535" s="67">
        <f t="shared" si="252"/>
        <v>0</v>
      </c>
      <c r="H6535" s="280"/>
      <c r="I6535" s="107"/>
    </row>
    <row r="6536" spans="1:9" hidden="1" x14ac:dyDescent="0.25">
      <c r="A6536" s="477"/>
      <c r="B6536" s="131"/>
      <c r="C6536" s="60"/>
      <c r="D6536" s="70"/>
      <c r="E6536" s="71" t="s">
        <v>31</v>
      </c>
      <c r="F6536" s="88">
        <v>40000</v>
      </c>
      <c r="G6536" s="212">
        <f t="shared" si="252"/>
        <v>0</v>
      </c>
      <c r="H6536" s="267"/>
      <c r="I6536" s="107"/>
    </row>
    <row r="6537" spans="1:9" hidden="1" x14ac:dyDescent="0.25">
      <c r="A6537" s="477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77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53">D6538*F6538</f>
        <v>0</v>
      </c>
      <c r="H6538" s="267"/>
      <c r="I6538" s="107"/>
    </row>
    <row r="6539" spans="1:9" hidden="1" x14ac:dyDescent="0.25">
      <c r="A6539" s="477"/>
      <c r="B6539" s="131"/>
      <c r="C6539" s="60"/>
      <c r="D6539" s="70"/>
      <c r="E6539" s="60" t="s">
        <v>28</v>
      </c>
      <c r="F6539" s="88">
        <v>150000</v>
      </c>
      <c r="G6539" s="212">
        <f t="shared" si="253"/>
        <v>0</v>
      </c>
      <c r="H6539" s="267"/>
      <c r="I6539" s="107"/>
    </row>
    <row r="6540" spans="1:9" hidden="1" x14ac:dyDescent="0.25">
      <c r="A6540" s="477"/>
      <c r="B6540" s="131"/>
      <c r="C6540" s="60"/>
      <c r="D6540" s="60"/>
      <c r="E6540" s="65" t="s">
        <v>31</v>
      </c>
      <c r="F6540" s="60">
        <v>3000</v>
      </c>
      <c r="G6540" s="67">
        <f t="shared" si="253"/>
        <v>0</v>
      </c>
      <c r="H6540" s="280"/>
      <c r="I6540" s="412"/>
    </row>
    <row r="6541" spans="1:9" hidden="1" x14ac:dyDescent="0.25">
      <c r="A6541" s="477"/>
      <c r="B6541" s="131"/>
      <c r="C6541" s="87"/>
      <c r="D6541" s="70"/>
      <c r="E6541" s="71" t="s">
        <v>31</v>
      </c>
      <c r="F6541" s="88">
        <v>7500</v>
      </c>
      <c r="G6541" s="88">
        <f t="shared" si="253"/>
        <v>0</v>
      </c>
      <c r="H6541" s="280"/>
      <c r="I6541" s="412"/>
    </row>
    <row r="6542" spans="1:9" hidden="1" x14ac:dyDescent="0.25">
      <c r="A6542" s="477"/>
      <c r="B6542" s="131"/>
      <c r="C6542" s="60"/>
      <c r="D6542" s="70"/>
      <c r="E6542" s="71" t="s">
        <v>69</v>
      </c>
      <c r="F6542" s="62">
        <v>75000</v>
      </c>
      <c r="G6542" s="88">
        <f t="shared" si="253"/>
        <v>0</v>
      </c>
      <c r="H6542" s="280"/>
      <c r="I6542" s="412"/>
    </row>
    <row r="6543" spans="1:9" hidden="1" x14ac:dyDescent="0.25">
      <c r="A6543" s="477"/>
      <c r="B6543" s="131"/>
      <c r="C6543" s="60"/>
      <c r="D6543" s="70"/>
      <c r="E6543" s="65" t="s">
        <v>284</v>
      </c>
      <c r="F6543" s="88">
        <v>23000</v>
      </c>
      <c r="G6543" s="88">
        <f t="shared" si="253"/>
        <v>0</v>
      </c>
      <c r="H6543" s="280"/>
      <c r="I6543" s="60"/>
    </row>
    <row r="6544" spans="1:9" hidden="1" x14ac:dyDescent="0.25">
      <c r="A6544" s="477"/>
      <c r="B6544" s="131"/>
      <c r="C6544" s="60"/>
      <c r="D6544" s="271"/>
      <c r="E6544" s="63" t="s">
        <v>284</v>
      </c>
      <c r="F6544" s="88">
        <v>24522</v>
      </c>
      <c r="G6544" s="88">
        <f t="shared" si="253"/>
        <v>0</v>
      </c>
      <c r="H6544" s="280"/>
      <c r="I6544" s="412"/>
    </row>
    <row r="6545" spans="1:9" hidden="1" x14ac:dyDescent="0.25">
      <c r="A6545" s="477"/>
      <c r="B6545" s="131"/>
      <c r="C6545" s="60"/>
      <c r="D6545" s="60"/>
      <c r="E6545" s="60" t="s">
        <v>284</v>
      </c>
      <c r="F6545" s="66">
        <v>28200</v>
      </c>
      <c r="G6545" s="88">
        <f t="shared" si="253"/>
        <v>0</v>
      </c>
      <c r="H6545" s="280"/>
      <c r="I6545" s="60"/>
    </row>
    <row r="6546" spans="1:9" hidden="1" x14ac:dyDescent="0.25">
      <c r="A6546" s="477"/>
      <c r="B6546" s="272"/>
      <c r="C6546" s="86"/>
      <c r="D6546" s="70"/>
      <c r="E6546" s="71" t="s">
        <v>31</v>
      </c>
      <c r="F6546" s="72">
        <v>68000</v>
      </c>
      <c r="G6546" s="88">
        <f t="shared" si="253"/>
        <v>0</v>
      </c>
      <c r="H6546" s="280"/>
      <c r="I6546" s="60"/>
    </row>
    <row r="6547" spans="1:9" hidden="1" x14ac:dyDescent="0.25">
      <c r="A6547" s="477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77"/>
      <c r="B6548" s="273"/>
      <c r="C6548" s="60"/>
      <c r="D6548" s="70"/>
      <c r="E6548" s="71" t="s">
        <v>31</v>
      </c>
      <c r="F6548" s="88">
        <v>3000</v>
      </c>
      <c r="G6548" s="67">
        <f t="shared" si="253"/>
        <v>0</v>
      </c>
      <c r="H6548" s="107"/>
      <c r="I6548" s="60"/>
    </row>
    <row r="6549" spans="1:9" hidden="1" x14ac:dyDescent="0.25">
      <c r="A6549" s="477"/>
      <c r="B6549" s="273"/>
      <c r="C6549" s="87"/>
      <c r="D6549" s="70"/>
      <c r="E6549" s="71" t="s">
        <v>92</v>
      </c>
      <c r="F6549" s="88">
        <v>50000</v>
      </c>
      <c r="G6549" s="67">
        <f t="shared" si="253"/>
        <v>0</v>
      </c>
      <c r="H6549" s="107"/>
      <c r="I6549" s="60"/>
    </row>
    <row r="6550" spans="1:9" hidden="1" x14ac:dyDescent="0.25">
      <c r="A6550" s="477"/>
      <c r="B6550" s="131"/>
      <c r="C6550" s="293"/>
      <c r="D6550" s="70"/>
      <c r="E6550" s="71" t="s">
        <v>284</v>
      </c>
      <c r="F6550" s="67">
        <v>62500</v>
      </c>
      <c r="G6550" s="88">
        <f t="shared" si="253"/>
        <v>0</v>
      </c>
      <c r="H6550" s="107"/>
      <c r="I6550" s="107"/>
    </row>
    <row r="6551" spans="1:9" hidden="1" x14ac:dyDescent="0.25">
      <c r="A6551" s="477"/>
      <c r="B6551" s="131"/>
      <c r="C6551" s="293"/>
      <c r="D6551" s="70"/>
      <c r="E6551" s="71" t="s">
        <v>31</v>
      </c>
      <c r="F6551" s="88">
        <v>460000</v>
      </c>
      <c r="G6551" s="88">
        <f t="shared" si="253"/>
        <v>0</v>
      </c>
      <c r="H6551" s="107"/>
      <c r="I6551" s="107"/>
    </row>
    <row r="6552" spans="1:9" hidden="1" x14ac:dyDescent="0.25">
      <c r="A6552" s="477"/>
      <c r="B6552" s="131"/>
      <c r="C6552" s="60"/>
      <c r="D6552" s="70"/>
      <c r="E6552" s="71" t="s">
        <v>50</v>
      </c>
      <c r="F6552" s="72">
        <v>28200</v>
      </c>
      <c r="G6552" s="88">
        <f t="shared" si="253"/>
        <v>0</v>
      </c>
      <c r="H6552" s="280"/>
      <c r="I6552" s="107"/>
    </row>
    <row r="6553" spans="1:9" hidden="1" x14ac:dyDescent="0.25">
      <c r="A6553" s="477"/>
      <c r="B6553" s="131"/>
      <c r="C6553" s="60"/>
      <c r="D6553" s="70"/>
      <c r="E6553" s="71" t="s">
        <v>31</v>
      </c>
      <c r="F6553" s="88">
        <v>87500</v>
      </c>
      <c r="G6553" s="88">
        <f t="shared" si="253"/>
        <v>0</v>
      </c>
      <c r="H6553" s="280"/>
      <c r="I6553" s="107"/>
    </row>
    <row r="6554" spans="1:9" hidden="1" x14ac:dyDescent="0.25">
      <c r="A6554" s="477"/>
      <c r="B6554" s="131"/>
      <c r="C6554" s="60"/>
      <c r="D6554" s="70"/>
      <c r="E6554" s="60" t="s">
        <v>31</v>
      </c>
      <c r="F6554" s="88">
        <v>45000</v>
      </c>
      <c r="G6554" s="88">
        <f t="shared" si="253"/>
        <v>0</v>
      </c>
      <c r="H6554" s="280"/>
      <c r="I6554" s="107"/>
    </row>
    <row r="6555" spans="1:9" hidden="1" x14ac:dyDescent="0.25">
      <c r="A6555" s="477"/>
      <c r="B6555" s="131"/>
      <c r="C6555" s="60"/>
      <c r="D6555" s="78"/>
      <c r="E6555" s="63" t="s">
        <v>28</v>
      </c>
      <c r="F6555" s="294">
        <v>195000</v>
      </c>
      <c r="G6555" s="67">
        <f t="shared" si="253"/>
        <v>0</v>
      </c>
      <c r="H6555" s="280"/>
      <c r="I6555" s="107"/>
    </row>
    <row r="6556" spans="1:9" hidden="1" x14ac:dyDescent="0.25">
      <c r="A6556" s="477"/>
      <c r="B6556" s="273"/>
      <c r="C6556" s="60"/>
      <c r="D6556" s="271"/>
      <c r="E6556" s="63" t="s">
        <v>31</v>
      </c>
      <c r="F6556" s="67">
        <v>210000</v>
      </c>
      <c r="G6556" s="67">
        <f t="shared" si="253"/>
        <v>0</v>
      </c>
      <c r="H6556" s="280"/>
      <c r="I6556" s="107"/>
    </row>
    <row r="6557" spans="1:9" hidden="1" x14ac:dyDescent="0.25">
      <c r="A6557" s="477"/>
      <c r="B6557" s="131"/>
      <c r="C6557" s="60"/>
      <c r="D6557" s="271"/>
      <c r="E6557" s="63" t="s">
        <v>284</v>
      </c>
      <c r="F6557" s="67">
        <v>28200</v>
      </c>
      <c r="G6557" s="67">
        <f t="shared" si="253"/>
        <v>0</v>
      </c>
      <c r="H6557" s="280"/>
      <c r="I6557" s="107"/>
    </row>
    <row r="6558" spans="1:9" hidden="1" x14ac:dyDescent="0.25">
      <c r="A6558" s="477"/>
      <c r="B6558" s="131"/>
      <c r="C6558" s="60"/>
      <c r="D6558" s="271"/>
      <c r="E6558" s="63" t="s">
        <v>284</v>
      </c>
      <c r="F6558" s="88">
        <v>24522</v>
      </c>
      <c r="G6558" s="212">
        <f t="shared" si="253"/>
        <v>0</v>
      </c>
      <c r="H6558" s="267"/>
      <c r="I6558" s="107"/>
    </row>
    <row r="6559" spans="1:9" hidden="1" x14ac:dyDescent="0.25">
      <c r="A6559" s="477"/>
      <c r="B6559" s="131"/>
      <c r="C6559" s="293"/>
      <c r="D6559" s="70"/>
      <c r="E6559" s="71" t="s">
        <v>31</v>
      </c>
      <c r="F6559" s="72">
        <v>135000</v>
      </c>
      <c r="G6559" s="88">
        <f t="shared" si="253"/>
        <v>0</v>
      </c>
      <c r="H6559" s="280"/>
      <c r="I6559" s="107"/>
    </row>
    <row r="6560" spans="1:9" hidden="1" x14ac:dyDescent="0.25">
      <c r="A6560" s="477"/>
      <c r="B6560" s="131"/>
      <c r="C6560" s="293"/>
      <c r="D6560" s="70"/>
      <c r="E6560" s="71" t="s">
        <v>31</v>
      </c>
      <c r="F6560" s="88">
        <v>460000</v>
      </c>
      <c r="G6560" s="212">
        <f t="shared" si="253"/>
        <v>0</v>
      </c>
      <c r="H6560" s="267"/>
      <c r="I6560" s="107"/>
    </row>
    <row r="6561" spans="1:9" hidden="1" x14ac:dyDescent="0.25">
      <c r="A6561" s="477"/>
      <c r="B6561" s="131"/>
      <c r="C6561" s="60"/>
      <c r="D6561" s="60"/>
      <c r="E6561" s="60" t="s">
        <v>284</v>
      </c>
      <c r="F6561" s="66">
        <v>28200</v>
      </c>
      <c r="G6561" s="212">
        <f t="shared" si="253"/>
        <v>0</v>
      </c>
      <c r="H6561" s="280"/>
      <c r="I6561" s="107"/>
    </row>
    <row r="6562" spans="1:9" hidden="1" x14ac:dyDescent="0.25">
      <c r="A6562" s="477"/>
      <c r="B6562" s="131"/>
      <c r="C6562" s="60"/>
      <c r="D6562" s="60"/>
      <c r="E6562" s="60" t="s">
        <v>50</v>
      </c>
      <c r="F6562" s="66">
        <v>23000</v>
      </c>
      <c r="G6562" s="212">
        <f t="shared" si="253"/>
        <v>0</v>
      </c>
      <c r="H6562" s="267"/>
      <c r="I6562" s="107"/>
    </row>
    <row r="6563" spans="1:9" hidden="1" x14ac:dyDescent="0.25">
      <c r="A6563" s="477"/>
      <c r="B6563" s="131"/>
      <c r="C6563" s="60"/>
      <c r="D6563" s="70"/>
      <c r="E6563" s="71" t="s">
        <v>28</v>
      </c>
      <c r="F6563" s="62">
        <v>750000</v>
      </c>
      <c r="G6563" s="88">
        <f t="shared" si="253"/>
        <v>0</v>
      </c>
      <c r="H6563" s="280"/>
      <c r="I6563" s="107"/>
    </row>
    <row r="6564" spans="1:9" hidden="1" x14ac:dyDescent="0.25">
      <c r="A6564" s="477"/>
      <c r="B6564" s="408"/>
      <c r="C6564" s="189"/>
      <c r="D6564" s="70"/>
      <c r="E6564" s="71" t="s">
        <v>284</v>
      </c>
      <c r="F6564" s="88">
        <v>34000</v>
      </c>
      <c r="G6564" s="67">
        <f t="shared" si="253"/>
        <v>0</v>
      </c>
      <c r="H6564" s="267"/>
      <c r="I6564" s="107"/>
    </row>
    <row r="6565" spans="1:9" hidden="1" x14ac:dyDescent="0.25">
      <c r="A6565" s="477"/>
      <c r="B6565" s="411"/>
      <c r="C6565" s="60"/>
      <c r="D6565" s="60"/>
      <c r="E6565" s="65" t="s">
        <v>31</v>
      </c>
      <c r="F6565" s="88">
        <v>1545000</v>
      </c>
      <c r="G6565" s="67">
        <f t="shared" si="253"/>
        <v>0</v>
      </c>
      <c r="H6565" s="280"/>
      <c r="I6565" s="107"/>
    </row>
    <row r="6566" spans="1:9" hidden="1" x14ac:dyDescent="0.25">
      <c r="A6566" s="477"/>
      <c r="B6566" s="411"/>
      <c r="C6566" s="60"/>
      <c r="D6566" s="70"/>
      <c r="E6566" s="71" t="s">
        <v>31</v>
      </c>
      <c r="F6566" s="88">
        <v>1545000</v>
      </c>
      <c r="G6566" s="212">
        <f t="shared" si="253"/>
        <v>0</v>
      </c>
      <c r="H6566" s="267"/>
      <c r="I6566" s="107"/>
    </row>
    <row r="6567" spans="1:9" hidden="1" x14ac:dyDescent="0.25">
      <c r="A6567" s="477"/>
      <c r="B6567" s="273"/>
      <c r="C6567" s="65"/>
      <c r="D6567" s="70"/>
      <c r="E6567" s="65" t="s">
        <v>31</v>
      </c>
      <c r="F6567" s="88">
        <v>155000</v>
      </c>
      <c r="G6567" s="67">
        <f t="shared" si="253"/>
        <v>0</v>
      </c>
      <c r="H6567" s="107"/>
      <c r="I6567" s="107"/>
    </row>
    <row r="6568" spans="1:9" hidden="1" x14ac:dyDescent="0.25">
      <c r="A6568" s="477"/>
      <c r="B6568" s="131"/>
      <c r="C6568" s="293"/>
      <c r="D6568" s="70"/>
      <c r="E6568" s="71" t="s">
        <v>77</v>
      </c>
      <c r="F6568" s="88">
        <v>1825000</v>
      </c>
      <c r="G6568" s="67">
        <f t="shared" si="253"/>
        <v>0</v>
      </c>
      <c r="H6568" s="107"/>
      <c r="I6568" s="107"/>
    </row>
    <row r="6569" spans="1:9" hidden="1" x14ac:dyDescent="0.25">
      <c r="A6569" s="477"/>
      <c r="B6569" s="131"/>
      <c r="C6569" s="293"/>
      <c r="D6569" s="70"/>
      <c r="E6569" s="71" t="s">
        <v>77</v>
      </c>
      <c r="F6569" s="88">
        <v>1825000</v>
      </c>
      <c r="G6569" s="67">
        <f t="shared" si="253"/>
        <v>0</v>
      </c>
      <c r="H6569" s="107"/>
      <c r="I6569" s="107"/>
    </row>
    <row r="6570" spans="1:9" hidden="1" x14ac:dyDescent="0.25">
      <c r="A6570" s="477"/>
      <c r="B6570" s="131"/>
      <c r="C6570" s="60"/>
      <c r="D6570" s="60"/>
      <c r="E6570" s="65" t="s">
        <v>284</v>
      </c>
      <c r="F6570" s="88">
        <v>28200</v>
      </c>
      <c r="G6570" s="67">
        <f t="shared" si="253"/>
        <v>0</v>
      </c>
      <c r="H6570" s="280"/>
      <c r="I6570" s="412"/>
    </row>
    <row r="6571" spans="1:9" hidden="1" x14ac:dyDescent="0.25">
      <c r="A6571" s="477"/>
      <c r="B6571" s="131"/>
      <c r="C6571" s="60"/>
      <c r="D6571" s="70"/>
      <c r="E6571" s="71" t="s">
        <v>284</v>
      </c>
      <c r="F6571" s="88">
        <v>28200</v>
      </c>
      <c r="G6571" s="88">
        <f t="shared" si="253"/>
        <v>0</v>
      </c>
      <c r="H6571" s="280"/>
      <c r="I6571" s="412"/>
    </row>
    <row r="6572" spans="1:9" hidden="1" x14ac:dyDescent="0.25">
      <c r="A6572" s="477"/>
      <c r="B6572" s="131"/>
      <c r="C6572" s="60"/>
      <c r="D6572" s="70"/>
      <c r="E6572" s="71" t="s">
        <v>284</v>
      </c>
      <c r="F6572" s="62">
        <v>28200</v>
      </c>
      <c r="G6572" s="88">
        <f t="shared" si="253"/>
        <v>0</v>
      </c>
      <c r="H6572" s="280"/>
      <c r="I6572" s="412"/>
    </row>
    <row r="6573" spans="1:9" hidden="1" x14ac:dyDescent="0.25">
      <c r="A6573" s="477"/>
      <c r="B6573" s="272"/>
      <c r="C6573" s="60"/>
      <c r="D6573" s="70"/>
      <c r="E6573" s="71" t="s">
        <v>31</v>
      </c>
      <c r="F6573" s="62">
        <v>6000</v>
      </c>
      <c r="G6573" s="88">
        <f t="shared" si="253"/>
        <v>0</v>
      </c>
      <c r="H6573" s="280"/>
      <c r="I6573" s="412"/>
    </row>
    <row r="6574" spans="1:9" hidden="1" x14ac:dyDescent="0.25">
      <c r="A6574" s="477"/>
      <c r="B6574" s="131"/>
      <c r="C6574" s="60"/>
      <c r="D6574" s="70"/>
      <c r="E6574" s="65" t="s">
        <v>31</v>
      </c>
      <c r="F6574" s="88">
        <v>1550</v>
      </c>
      <c r="G6574" s="88">
        <f t="shared" si="253"/>
        <v>0</v>
      </c>
      <c r="H6574" s="280"/>
      <c r="I6574" s="60"/>
    </row>
    <row r="6575" spans="1:9" hidden="1" x14ac:dyDescent="0.25">
      <c r="A6575" s="477"/>
      <c r="B6575" s="131"/>
      <c r="C6575" s="60"/>
      <c r="D6575" s="271"/>
      <c r="E6575" s="63" t="s">
        <v>31</v>
      </c>
      <c r="F6575" s="88">
        <v>900</v>
      </c>
      <c r="G6575" s="88">
        <f t="shared" si="253"/>
        <v>0</v>
      </c>
      <c r="H6575" s="280"/>
      <c r="I6575" s="412"/>
    </row>
    <row r="6576" spans="1:9" hidden="1" x14ac:dyDescent="0.25">
      <c r="A6576" s="477"/>
      <c r="B6576" s="273"/>
      <c r="C6576" s="60"/>
      <c r="D6576" s="70"/>
      <c r="E6576" s="71" t="s">
        <v>31</v>
      </c>
      <c r="F6576" s="88">
        <v>55000</v>
      </c>
      <c r="G6576" s="67">
        <f t="shared" si="253"/>
        <v>0</v>
      </c>
      <c r="H6576" s="107"/>
      <c r="I6576" s="60"/>
    </row>
    <row r="6577" spans="1:9" hidden="1" x14ac:dyDescent="0.25">
      <c r="A6577" s="477"/>
      <c r="B6577" s="131"/>
      <c r="C6577" s="293"/>
      <c r="D6577" s="70"/>
      <c r="E6577" s="71" t="s">
        <v>31</v>
      </c>
      <c r="F6577" s="67">
        <v>140000</v>
      </c>
      <c r="G6577" s="88">
        <f t="shared" si="253"/>
        <v>0</v>
      </c>
      <c r="H6577" s="280"/>
      <c r="I6577" s="60"/>
    </row>
    <row r="6578" spans="1:9" hidden="1" x14ac:dyDescent="0.25">
      <c r="A6578" s="477"/>
      <c r="B6578" s="131"/>
      <c r="C6578" s="293"/>
      <c r="D6578" s="70"/>
      <c r="E6578" s="71" t="s">
        <v>31</v>
      </c>
      <c r="F6578" s="72">
        <v>11000</v>
      </c>
      <c r="G6578" s="88">
        <f t="shared" si="253"/>
        <v>0</v>
      </c>
      <c r="H6578" s="280"/>
      <c r="I6578" s="60"/>
    </row>
    <row r="6579" spans="1:9" hidden="1" x14ac:dyDescent="0.25">
      <c r="A6579" s="477"/>
      <c r="B6579" s="131"/>
      <c r="C6579" s="60"/>
      <c r="D6579" s="70"/>
      <c r="E6579" s="71" t="s">
        <v>28</v>
      </c>
      <c r="F6579" s="62">
        <v>3200</v>
      </c>
      <c r="G6579" s="88">
        <f t="shared" si="253"/>
        <v>0</v>
      </c>
      <c r="H6579" s="280"/>
      <c r="I6579" s="60"/>
    </row>
    <row r="6580" spans="1:9" hidden="1" x14ac:dyDescent="0.25">
      <c r="A6580" s="477"/>
      <c r="B6580" s="273"/>
      <c r="C6580" s="87"/>
      <c r="D6580" s="70"/>
      <c r="E6580" s="71" t="s">
        <v>31</v>
      </c>
      <c r="F6580" s="88">
        <v>3300</v>
      </c>
      <c r="G6580" s="88">
        <f t="shared" si="253"/>
        <v>0</v>
      </c>
      <c r="H6580" s="280"/>
      <c r="I6580" s="60"/>
    </row>
    <row r="6581" spans="1:9" hidden="1" x14ac:dyDescent="0.25">
      <c r="A6581" s="477"/>
      <c r="B6581" s="272"/>
      <c r="C6581" s="86"/>
      <c r="D6581" s="70"/>
      <c r="E6581" s="71" t="s">
        <v>31</v>
      </c>
      <c r="F6581" s="72">
        <v>40000</v>
      </c>
      <c r="G6581" s="88">
        <f t="shared" si="253"/>
        <v>0</v>
      </c>
      <c r="H6581" s="280"/>
      <c r="I6581" s="107"/>
    </row>
    <row r="6582" spans="1:9" hidden="1" x14ac:dyDescent="0.25">
      <c r="A6582" s="477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77"/>
      <c r="B6583" s="131"/>
      <c r="C6583" s="60"/>
      <c r="D6583" s="70"/>
      <c r="E6583" s="71" t="s">
        <v>31</v>
      </c>
      <c r="F6583" s="88">
        <v>1550</v>
      </c>
      <c r="G6583" s="67">
        <f t="shared" si="253"/>
        <v>0</v>
      </c>
      <c r="H6583" s="107"/>
      <c r="I6583" s="107"/>
    </row>
    <row r="6584" spans="1:9" hidden="1" x14ac:dyDescent="0.25">
      <c r="A6584" s="477"/>
      <c r="B6584" s="273"/>
      <c r="C6584" s="87"/>
      <c r="D6584" s="70"/>
      <c r="E6584" s="71" t="s">
        <v>31</v>
      </c>
      <c r="F6584" s="88">
        <v>11000</v>
      </c>
      <c r="G6584" s="67">
        <f t="shared" si="253"/>
        <v>0</v>
      </c>
      <c r="H6584" s="107"/>
      <c r="I6584" s="107"/>
    </row>
    <row r="6585" spans="1:9" hidden="1" x14ac:dyDescent="0.25">
      <c r="A6585" s="477"/>
      <c r="B6585" s="131"/>
      <c r="C6585" s="293"/>
      <c r="D6585" s="70"/>
      <c r="E6585" s="71" t="s">
        <v>31</v>
      </c>
      <c r="F6585" s="67">
        <v>7500</v>
      </c>
      <c r="G6585" s="88">
        <f t="shared" si="253"/>
        <v>0</v>
      </c>
      <c r="H6585" s="107"/>
      <c r="I6585" s="60"/>
    </row>
    <row r="6586" spans="1:9" hidden="1" x14ac:dyDescent="0.25">
      <c r="A6586" s="477"/>
      <c r="B6586" s="131"/>
      <c r="C6586" s="293"/>
      <c r="D6586" s="70"/>
      <c r="E6586" s="71" t="s">
        <v>31</v>
      </c>
      <c r="F6586" s="88">
        <v>3000</v>
      </c>
      <c r="G6586" s="88">
        <f t="shared" si="253"/>
        <v>0</v>
      </c>
      <c r="H6586" s="107"/>
      <c r="I6586" s="107"/>
    </row>
    <row r="6587" spans="1:9" hidden="1" x14ac:dyDescent="0.25">
      <c r="A6587" s="477"/>
      <c r="B6587" s="131"/>
      <c r="C6587" s="60"/>
      <c r="D6587" s="70"/>
      <c r="E6587" s="71" t="s">
        <v>31</v>
      </c>
      <c r="F6587" s="72">
        <v>900</v>
      </c>
      <c r="G6587" s="88">
        <f t="shared" si="253"/>
        <v>0</v>
      </c>
      <c r="H6587" s="280"/>
      <c r="I6587" s="107"/>
    </row>
    <row r="6588" spans="1:9" hidden="1" x14ac:dyDescent="0.25">
      <c r="A6588" s="477"/>
      <c r="B6588" s="131"/>
      <c r="C6588" s="60"/>
      <c r="D6588" s="70"/>
      <c r="E6588" s="71" t="s">
        <v>31</v>
      </c>
      <c r="F6588" s="88">
        <v>4000</v>
      </c>
      <c r="G6588" s="212">
        <f t="shared" si="253"/>
        <v>0</v>
      </c>
      <c r="H6588" s="280"/>
      <c r="I6588" s="107"/>
    </row>
    <row r="6589" spans="1:9" hidden="1" x14ac:dyDescent="0.25">
      <c r="A6589" s="477"/>
      <c r="B6589" s="131"/>
      <c r="C6589" s="293"/>
      <c r="D6589" s="70"/>
      <c r="E6589" s="71" t="s">
        <v>31</v>
      </c>
      <c r="F6589" s="88">
        <v>460000</v>
      </c>
      <c r="G6589" s="88">
        <f t="shared" si="253"/>
        <v>0</v>
      </c>
      <c r="H6589" s="280"/>
      <c r="I6589" s="107"/>
    </row>
    <row r="6590" spans="1:9" hidden="1" x14ac:dyDescent="0.25">
      <c r="A6590" s="477"/>
      <c r="B6590" s="131"/>
      <c r="C6590" s="293"/>
      <c r="D6590" s="78"/>
      <c r="E6590" s="63" t="s">
        <v>28</v>
      </c>
      <c r="F6590" s="294">
        <v>250000</v>
      </c>
      <c r="G6590" s="67">
        <f t="shared" si="253"/>
        <v>0</v>
      </c>
      <c r="H6590" s="280"/>
      <c r="I6590" s="107"/>
    </row>
    <row r="6591" spans="1:9" hidden="1" x14ac:dyDescent="0.25">
      <c r="A6591" s="477"/>
      <c r="B6591" s="131"/>
      <c r="C6591" s="60"/>
      <c r="D6591" s="271"/>
      <c r="E6591" s="63" t="s">
        <v>284</v>
      </c>
      <c r="F6591" s="67">
        <v>77500</v>
      </c>
      <c r="G6591" s="67">
        <f t="shared" si="253"/>
        <v>0</v>
      </c>
      <c r="H6591" s="280"/>
      <c r="I6591" s="107"/>
    </row>
    <row r="6592" spans="1:9" hidden="1" x14ac:dyDescent="0.25">
      <c r="A6592" s="477"/>
      <c r="B6592" s="131"/>
      <c r="C6592" s="60"/>
      <c r="D6592" s="70"/>
      <c r="E6592" s="71" t="s">
        <v>31</v>
      </c>
      <c r="F6592" s="88">
        <v>4000</v>
      </c>
      <c r="G6592" s="212">
        <f t="shared" si="253"/>
        <v>0</v>
      </c>
      <c r="H6592" s="280"/>
      <c r="I6592" s="107"/>
    </row>
    <row r="6593" spans="1:9" hidden="1" x14ac:dyDescent="0.25">
      <c r="A6593" s="477"/>
      <c r="B6593" s="131"/>
      <c r="C6593" s="77"/>
      <c r="D6593" s="70"/>
      <c r="E6593" s="71" t="s">
        <v>31</v>
      </c>
      <c r="F6593" s="88">
        <v>900</v>
      </c>
      <c r="G6593" s="212">
        <f t="shared" si="253"/>
        <v>0</v>
      </c>
      <c r="H6593" s="280"/>
      <c r="I6593" s="107"/>
    </row>
    <row r="6594" spans="1:9" hidden="1" x14ac:dyDescent="0.25">
      <c r="A6594" s="477"/>
      <c r="B6594" s="411"/>
      <c r="C6594" s="60"/>
      <c r="D6594" s="70"/>
      <c r="E6594" s="71" t="s">
        <v>31</v>
      </c>
      <c r="F6594" s="88">
        <v>1300</v>
      </c>
      <c r="G6594" s="212">
        <f t="shared" si="253"/>
        <v>0</v>
      </c>
      <c r="H6594" s="280"/>
      <c r="I6594" s="107"/>
    </row>
    <row r="6595" spans="1:9" hidden="1" x14ac:dyDescent="0.25">
      <c r="A6595" s="477"/>
      <c r="B6595" s="131"/>
      <c r="C6595" s="60"/>
      <c r="D6595" s="70"/>
      <c r="E6595" s="71" t="s">
        <v>31</v>
      </c>
      <c r="F6595" s="88">
        <v>150</v>
      </c>
      <c r="G6595" s="212">
        <f t="shared" si="253"/>
        <v>0</v>
      </c>
      <c r="H6595" s="280"/>
      <c r="I6595" s="107"/>
    </row>
    <row r="6596" spans="1:9" hidden="1" x14ac:dyDescent="0.25">
      <c r="A6596" s="477"/>
      <c r="B6596" s="131"/>
      <c r="C6596" s="60"/>
      <c r="D6596" s="70"/>
      <c r="E6596" s="71" t="s">
        <v>31</v>
      </c>
      <c r="F6596" s="88">
        <v>350</v>
      </c>
      <c r="G6596" s="212">
        <f t="shared" si="253"/>
        <v>0</v>
      </c>
      <c r="H6596" s="280"/>
      <c r="I6596" s="107"/>
    </row>
    <row r="6597" spans="1:9" hidden="1" x14ac:dyDescent="0.25">
      <c r="A6597" s="477"/>
      <c r="B6597" s="131"/>
      <c r="C6597" s="60"/>
      <c r="D6597" s="70"/>
      <c r="E6597" s="71" t="s">
        <v>31</v>
      </c>
      <c r="F6597" s="88">
        <v>1500000</v>
      </c>
      <c r="G6597" s="212">
        <f t="shared" si="253"/>
        <v>0</v>
      </c>
      <c r="H6597" s="267"/>
      <c r="I6597" s="107"/>
    </row>
    <row r="6598" spans="1:9" hidden="1" x14ac:dyDescent="0.25">
      <c r="A6598" s="477"/>
      <c r="B6598" s="131"/>
      <c r="C6598" s="60"/>
      <c r="D6598" s="70"/>
      <c r="E6598" s="71" t="s">
        <v>77</v>
      </c>
      <c r="F6598" s="62">
        <v>1825000</v>
      </c>
      <c r="G6598" s="88">
        <f t="shared" si="253"/>
        <v>0</v>
      </c>
      <c r="H6598" s="280"/>
      <c r="I6598" s="107"/>
    </row>
    <row r="6599" spans="1:9" hidden="1" x14ac:dyDescent="0.25">
      <c r="A6599" s="477"/>
      <c r="B6599" s="131"/>
      <c r="C6599" s="60"/>
      <c r="D6599" s="70"/>
      <c r="E6599" s="71" t="s">
        <v>31</v>
      </c>
      <c r="F6599" s="88">
        <v>45000</v>
      </c>
      <c r="G6599" s="67">
        <f t="shared" si="253"/>
        <v>0</v>
      </c>
      <c r="H6599" s="267"/>
      <c r="I6599" s="107"/>
    </row>
    <row r="6600" spans="1:9" hidden="1" x14ac:dyDescent="0.25">
      <c r="A6600" s="477"/>
      <c r="B6600" s="272"/>
      <c r="C6600" s="60"/>
      <c r="D6600" s="60"/>
      <c r="E6600" s="65" t="s">
        <v>31</v>
      </c>
      <c r="F6600" s="88">
        <v>218000</v>
      </c>
      <c r="G6600" s="67">
        <f t="shared" si="253"/>
        <v>0</v>
      </c>
      <c r="H6600" s="280"/>
      <c r="I6600" s="107"/>
    </row>
    <row r="6601" spans="1:9" hidden="1" x14ac:dyDescent="0.25">
      <c r="A6601" s="477"/>
      <c r="B6601" s="273"/>
      <c r="C6601" s="87"/>
      <c r="D6601" s="70"/>
      <c r="E6601" s="71" t="s">
        <v>31</v>
      </c>
      <c r="F6601" s="88">
        <v>11000</v>
      </c>
      <c r="G6601" s="212">
        <f t="shared" si="253"/>
        <v>0</v>
      </c>
      <c r="H6601" s="280"/>
      <c r="I6601" s="107"/>
    </row>
    <row r="6602" spans="1:9" hidden="1" x14ac:dyDescent="0.25">
      <c r="A6602" s="477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54">D6602*F6602</f>
        <v>0</v>
      </c>
      <c r="H6602" s="280"/>
      <c r="I6602" s="107"/>
    </row>
    <row r="6603" spans="1:9" hidden="1" x14ac:dyDescent="0.25">
      <c r="A6603" s="477"/>
      <c r="B6603" s="408"/>
      <c r="C6603" s="119"/>
      <c r="D6603" s="70"/>
      <c r="E6603" s="71" t="s">
        <v>31</v>
      </c>
      <c r="F6603" s="88">
        <v>60000</v>
      </c>
      <c r="G6603" s="67">
        <f t="shared" si="254"/>
        <v>0</v>
      </c>
      <c r="H6603" s="107"/>
      <c r="I6603" s="107"/>
    </row>
    <row r="6604" spans="1:9" hidden="1" x14ac:dyDescent="0.25">
      <c r="A6604" s="477"/>
      <c r="B6604" s="131"/>
      <c r="C6604" s="60"/>
      <c r="D6604" s="70"/>
      <c r="E6604" s="71" t="s">
        <v>31</v>
      </c>
      <c r="F6604" s="88">
        <v>573000</v>
      </c>
      <c r="G6604" s="67">
        <f t="shared" si="254"/>
        <v>0</v>
      </c>
      <c r="H6604" s="107"/>
      <c r="I6604" s="107"/>
    </row>
    <row r="6605" spans="1:9" hidden="1" x14ac:dyDescent="0.25">
      <c r="A6605" s="477"/>
      <c r="B6605" s="273"/>
      <c r="C6605" s="75"/>
      <c r="D6605" s="70"/>
      <c r="E6605" s="71" t="s">
        <v>31</v>
      </c>
      <c r="F6605" s="88">
        <v>11000</v>
      </c>
      <c r="G6605" s="67">
        <f t="shared" si="254"/>
        <v>0</v>
      </c>
      <c r="H6605" s="107"/>
      <c r="I6605" s="107"/>
    </row>
    <row r="6606" spans="1:9" hidden="1" x14ac:dyDescent="0.25">
      <c r="A6606" s="477"/>
      <c r="B6606" s="131"/>
      <c r="C6606" s="60"/>
      <c r="D6606" s="70"/>
      <c r="E6606" s="65" t="s">
        <v>284</v>
      </c>
      <c r="F6606" s="88">
        <v>28200</v>
      </c>
      <c r="G6606" s="67">
        <f t="shared" si="254"/>
        <v>0</v>
      </c>
      <c r="H6606" s="280"/>
      <c r="I6606" s="107"/>
    </row>
    <row r="6607" spans="1:9" hidden="1" x14ac:dyDescent="0.25">
      <c r="A6607" s="477"/>
      <c r="B6607" s="131"/>
      <c r="C6607" s="60"/>
      <c r="D6607" s="60"/>
      <c r="E6607" s="65" t="s">
        <v>284</v>
      </c>
      <c r="F6607" s="88">
        <v>23000</v>
      </c>
      <c r="G6607" s="67">
        <f t="shared" si="254"/>
        <v>0</v>
      </c>
      <c r="H6607" s="280"/>
      <c r="I6607" s="412"/>
    </row>
    <row r="6608" spans="1:9" hidden="1" x14ac:dyDescent="0.25">
      <c r="A6608" s="477"/>
      <c r="B6608" s="273"/>
      <c r="C6608" s="60"/>
      <c r="D6608" s="70"/>
      <c r="E6608" s="71" t="s">
        <v>31</v>
      </c>
      <c r="F6608" s="88">
        <v>60000</v>
      </c>
      <c r="G6608" s="67">
        <f t="shared" si="254"/>
        <v>0</v>
      </c>
      <c r="H6608" s="107"/>
      <c r="I6608" s="412"/>
    </row>
    <row r="6609" spans="1:9" hidden="1" x14ac:dyDescent="0.25">
      <c r="A6609" s="477"/>
      <c r="B6609" s="273"/>
      <c r="C6609" s="60"/>
      <c r="D6609" s="70"/>
      <c r="E6609" s="71" t="s">
        <v>31</v>
      </c>
      <c r="F6609" s="88">
        <v>7500</v>
      </c>
      <c r="G6609" s="67">
        <f t="shared" si="254"/>
        <v>0</v>
      </c>
      <c r="H6609" s="107"/>
      <c r="I6609" s="412"/>
    </row>
    <row r="6610" spans="1:9" hidden="1" x14ac:dyDescent="0.25">
      <c r="A6610" s="477"/>
      <c r="B6610" s="86"/>
      <c r="C6610" s="170"/>
      <c r="D6610" s="70"/>
      <c r="E6610" s="71" t="s">
        <v>31</v>
      </c>
      <c r="F6610" s="62">
        <v>800</v>
      </c>
      <c r="G6610" s="88">
        <f t="shared" si="254"/>
        <v>0</v>
      </c>
      <c r="H6610" s="280"/>
      <c r="I6610" s="412"/>
    </row>
    <row r="6611" spans="1:9" hidden="1" x14ac:dyDescent="0.25">
      <c r="A6611" s="477"/>
      <c r="B6611" s="131"/>
      <c r="C6611" s="293"/>
      <c r="D6611" s="78"/>
      <c r="E6611" s="63" t="s">
        <v>28</v>
      </c>
      <c r="F6611" s="294">
        <v>275000</v>
      </c>
      <c r="G6611" s="88">
        <f t="shared" si="254"/>
        <v>0</v>
      </c>
      <c r="H6611" s="280"/>
      <c r="I6611" s="412"/>
    </row>
    <row r="6612" spans="1:9" hidden="1" x14ac:dyDescent="0.25">
      <c r="A6612" s="477"/>
      <c r="B6612" s="131"/>
      <c r="C6612" s="60"/>
      <c r="D6612" s="70"/>
      <c r="E6612" s="71" t="s">
        <v>31</v>
      </c>
      <c r="F6612" s="88">
        <v>195000</v>
      </c>
      <c r="G6612" s="88">
        <f t="shared" si="254"/>
        <v>0</v>
      </c>
      <c r="H6612" s="280"/>
      <c r="I6612" s="412"/>
    </row>
    <row r="6613" spans="1:9" hidden="1" x14ac:dyDescent="0.25">
      <c r="A6613" s="477"/>
      <c r="B6613" s="273"/>
      <c r="C6613" s="60"/>
      <c r="D6613" s="78"/>
      <c r="E6613" s="65" t="s">
        <v>28</v>
      </c>
      <c r="F6613" s="294">
        <v>210000</v>
      </c>
      <c r="G6613" s="88">
        <f t="shared" si="254"/>
        <v>0</v>
      </c>
      <c r="H6613" s="280"/>
      <c r="I6613" s="412"/>
    </row>
    <row r="6614" spans="1:9" hidden="1" x14ac:dyDescent="0.25">
      <c r="A6614" s="477"/>
      <c r="B6614" s="131"/>
      <c r="C6614" s="60"/>
      <c r="D6614" s="70"/>
      <c r="E6614" s="65" t="s">
        <v>28</v>
      </c>
      <c r="F6614" s="88">
        <v>55000</v>
      </c>
      <c r="G6614" s="88">
        <f t="shared" si="254"/>
        <v>0</v>
      </c>
      <c r="H6614" s="280"/>
      <c r="I6614" s="412"/>
    </row>
    <row r="6615" spans="1:9" hidden="1" x14ac:dyDescent="0.25">
      <c r="A6615" s="477"/>
      <c r="B6615" s="131"/>
      <c r="C6615" s="293"/>
      <c r="D6615" s="78"/>
      <c r="E6615" s="63" t="s">
        <v>28</v>
      </c>
      <c r="F6615" s="294">
        <v>275000</v>
      </c>
      <c r="G6615" s="67">
        <f t="shared" si="254"/>
        <v>0</v>
      </c>
      <c r="H6615" s="280"/>
      <c r="I6615" s="412"/>
    </row>
    <row r="6616" spans="1:9" hidden="1" x14ac:dyDescent="0.25">
      <c r="A6616" s="477"/>
      <c r="B6616" s="131"/>
      <c r="C6616" s="293"/>
      <c r="D6616" s="70"/>
      <c r="E6616" s="71" t="s">
        <v>31</v>
      </c>
      <c r="F6616" s="72">
        <v>15000</v>
      </c>
      <c r="G6616" s="88">
        <f t="shared" si="254"/>
        <v>0</v>
      </c>
      <c r="H6616" s="280"/>
      <c r="I6616" s="412"/>
    </row>
    <row r="6617" spans="1:9" hidden="1" x14ac:dyDescent="0.25">
      <c r="A6617" s="477"/>
      <c r="B6617" s="131"/>
      <c r="C6617" s="293"/>
      <c r="D6617" s="70"/>
      <c r="E6617" s="71" t="s">
        <v>31</v>
      </c>
      <c r="F6617" s="72">
        <v>7500</v>
      </c>
      <c r="G6617" s="88">
        <f t="shared" si="254"/>
        <v>0</v>
      </c>
      <c r="H6617" s="280"/>
      <c r="I6617" s="60"/>
    </row>
    <row r="6618" spans="1:9" hidden="1" x14ac:dyDescent="0.25">
      <c r="A6618" s="477"/>
      <c r="B6618" s="273"/>
      <c r="C6618" s="87"/>
      <c r="D6618" s="70"/>
      <c r="E6618" s="71" t="s">
        <v>31</v>
      </c>
      <c r="F6618" s="88">
        <v>11000</v>
      </c>
      <c r="G6618" s="88">
        <f t="shared" si="254"/>
        <v>0</v>
      </c>
      <c r="H6618" s="280"/>
      <c r="I6618" s="60"/>
    </row>
    <row r="6619" spans="1:9" hidden="1" x14ac:dyDescent="0.25">
      <c r="A6619" s="477"/>
      <c r="B6619" s="408"/>
      <c r="C6619" s="189"/>
      <c r="D6619" s="70"/>
      <c r="E6619" s="65" t="s">
        <v>50</v>
      </c>
      <c r="F6619" s="88">
        <v>34000</v>
      </c>
      <c r="G6619" s="88">
        <f t="shared" si="254"/>
        <v>0</v>
      </c>
      <c r="H6619" s="280"/>
      <c r="I6619" s="60"/>
    </row>
    <row r="6620" spans="1:9" hidden="1" x14ac:dyDescent="0.25">
      <c r="A6620" s="477"/>
      <c r="B6620" s="131"/>
      <c r="C6620" s="293"/>
      <c r="D6620" s="70"/>
      <c r="E6620" s="71" t="s">
        <v>31</v>
      </c>
      <c r="F6620" s="88">
        <v>61000</v>
      </c>
      <c r="G6620" s="67">
        <f t="shared" si="254"/>
        <v>0</v>
      </c>
      <c r="H6620" s="107"/>
      <c r="I6620" s="107"/>
    </row>
    <row r="6621" spans="1:9" hidden="1" x14ac:dyDescent="0.25">
      <c r="A6621" s="477"/>
      <c r="B6621" s="131"/>
      <c r="C6621" s="293"/>
      <c r="D6621" s="70"/>
      <c r="E6621" s="71" t="s">
        <v>3434</v>
      </c>
      <c r="F6621" s="88">
        <v>75000</v>
      </c>
      <c r="G6621" s="67">
        <f t="shared" si="254"/>
        <v>0</v>
      </c>
      <c r="H6621" s="280"/>
      <c r="I6621" s="107"/>
    </row>
    <row r="6622" spans="1:9" hidden="1" x14ac:dyDescent="0.25">
      <c r="A6622" s="477"/>
      <c r="B6622" s="131"/>
      <c r="C6622" s="293"/>
      <c r="D6622" s="70"/>
      <c r="E6622" s="71" t="s">
        <v>31</v>
      </c>
      <c r="F6622" s="72">
        <v>65000</v>
      </c>
      <c r="G6622" s="88">
        <f t="shared" si="254"/>
        <v>0</v>
      </c>
      <c r="H6622" s="280"/>
      <c r="I6622" s="60"/>
    </row>
    <row r="6623" spans="1:9" hidden="1" x14ac:dyDescent="0.25">
      <c r="A6623" s="477"/>
      <c r="B6623" s="131"/>
      <c r="C6623" s="60"/>
      <c r="D6623" s="109"/>
      <c r="E6623" s="65" t="s">
        <v>28</v>
      </c>
      <c r="F6623" s="76">
        <v>22000</v>
      </c>
      <c r="G6623" s="88">
        <f t="shared" si="254"/>
        <v>0</v>
      </c>
      <c r="H6623" s="280"/>
      <c r="I6623" s="107"/>
    </row>
    <row r="6624" spans="1:9" hidden="1" x14ac:dyDescent="0.25">
      <c r="A6624" s="477"/>
      <c r="B6624" s="131"/>
      <c r="C6624" s="60"/>
      <c r="D6624" s="70"/>
      <c r="E6624" s="65" t="s">
        <v>284</v>
      </c>
      <c r="F6624" s="88">
        <v>28200</v>
      </c>
      <c r="G6624" s="88">
        <f t="shared" si="254"/>
        <v>0</v>
      </c>
      <c r="H6624" s="280"/>
      <c r="I6624" s="107"/>
    </row>
    <row r="6625" spans="1:9" hidden="1" x14ac:dyDescent="0.25">
      <c r="A6625" s="477"/>
      <c r="B6625" s="131"/>
      <c r="C6625" s="60"/>
      <c r="D6625" s="78"/>
      <c r="E6625" s="63" t="s">
        <v>28</v>
      </c>
      <c r="F6625" s="88">
        <v>87500</v>
      </c>
      <c r="G6625" s="212">
        <f t="shared" si="254"/>
        <v>0</v>
      </c>
      <c r="H6625" s="280"/>
      <c r="I6625" s="107"/>
    </row>
    <row r="6626" spans="1:9" hidden="1" x14ac:dyDescent="0.25">
      <c r="A6626" s="477"/>
      <c r="B6626" s="131"/>
      <c r="C6626" s="60"/>
      <c r="D6626" s="70"/>
      <c r="E6626" s="71" t="s">
        <v>28</v>
      </c>
      <c r="F6626" s="88">
        <v>85000</v>
      </c>
      <c r="G6626" s="88">
        <f t="shared" si="254"/>
        <v>0</v>
      </c>
      <c r="H6626" s="280"/>
      <c r="I6626" s="107"/>
    </row>
    <row r="6627" spans="1:9" hidden="1" x14ac:dyDescent="0.25">
      <c r="A6627" s="477"/>
      <c r="B6627" s="272"/>
      <c r="C6627" s="65"/>
      <c r="D6627" s="60"/>
      <c r="E6627" s="65" t="s">
        <v>31</v>
      </c>
      <c r="F6627" s="88">
        <v>31000</v>
      </c>
      <c r="G6627" s="67">
        <f t="shared" si="254"/>
        <v>0</v>
      </c>
      <c r="H6627" s="280"/>
      <c r="I6627" s="107"/>
    </row>
    <row r="6628" spans="1:9" hidden="1" x14ac:dyDescent="0.25">
      <c r="A6628" s="477"/>
      <c r="B6628" s="131"/>
      <c r="C6628" s="60"/>
      <c r="D6628" s="60"/>
      <c r="E6628" s="65" t="s">
        <v>284</v>
      </c>
      <c r="F6628" s="88">
        <v>23000</v>
      </c>
      <c r="G6628" s="67">
        <f t="shared" si="254"/>
        <v>0</v>
      </c>
      <c r="H6628" s="280"/>
      <c r="I6628" s="107"/>
    </row>
    <row r="6629" spans="1:9" hidden="1" x14ac:dyDescent="0.25">
      <c r="A6629" s="477"/>
      <c r="B6629" s="131"/>
      <c r="C6629" s="63"/>
      <c r="D6629" s="70"/>
      <c r="E6629" s="71" t="s">
        <v>42</v>
      </c>
      <c r="F6629" s="88">
        <v>5500000</v>
      </c>
      <c r="G6629" s="212">
        <f t="shared" si="254"/>
        <v>0</v>
      </c>
      <c r="H6629" s="280"/>
      <c r="I6629" s="107"/>
    </row>
    <row r="6630" spans="1:9" hidden="1" x14ac:dyDescent="0.25">
      <c r="A6630" s="477"/>
      <c r="B6630" s="131"/>
      <c r="C6630" s="60"/>
      <c r="D6630" s="70"/>
      <c r="E6630" s="60" t="s">
        <v>31</v>
      </c>
      <c r="F6630" s="88">
        <v>85000</v>
      </c>
      <c r="G6630" s="212">
        <f t="shared" si="254"/>
        <v>0</v>
      </c>
      <c r="H6630" s="280"/>
      <c r="I6630" s="107"/>
    </row>
    <row r="6631" spans="1:9" hidden="1" x14ac:dyDescent="0.25">
      <c r="A6631" s="477"/>
      <c r="B6631" s="131"/>
      <c r="C6631" s="60"/>
      <c r="D6631" s="70"/>
      <c r="E6631" s="71" t="s">
        <v>31</v>
      </c>
      <c r="F6631" s="88">
        <v>22000</v>
      </c>
      <c r="G6631" s="212">
        <f t="shared" si="254"/>
        <v>0</v>
      </c>
      <c r="H6631" s="280"/>
      <c r="I6631" s="107"/>
    </row>
    <row r="6632" spans="1:9" hidden="1" x14ac:dyDescent="0.25">
      <c r="A6632" s="477"/>
      <c r="B6632" s="131"/>
      <c r="C6632" s="77"/>
      <c r="D6632" s="70"/>
      <c r="E6632" s="71" t="s">
        <v>31</v>
      </c>
      <c r="F6632" s="88">
        <v>11000</v>
      </c>
      <c r="G6632" s="212">
        <f t="shared" si="254"/>
        <v>0</v>
      </c>
      <c r="H6632" s="280"/>
      <c r="I6632" s="107"/>
    </row>
    <row r="6633" spans="1:9" hidden="1" x14ac:dyDescent="0.25">
      <c r="A6633" s="477"/>
      <c r="B6633" s="411"/>
      <c r="C6633" s="60"/>
      <c r="D6633" s="70"/>
      <c r="E6633" s="71" t="s">
        <v>31</v>
      </c>
      <c r="F6633" s="88">
        <v>2400</v>
      </c>
      <c r="G6633" s="212">
        <f t="shared" si="254"/>
        <v>0</v>
      </c>
      <c r="H6633" s="280"/>
      <c r="I6633" s="107"/>
    </row>
    <row r="6634" spans="1:9" hidden="1" x14ac:dyDescent="0.25">
      <c r="A6634" s="477"/>
      <c r="B6634" s="131"/>
      <c r="C6634" s="60"/>
      <c r="D6634" s="70"/>
      <c r="E6634" s="71" t="s">
        <v>31</v>
      </c>
      <c r="F6634" s="88">
        <v>500</v>
      </c>
      <c r="G6634" s="212">
        <f t="shared" si="254"/>
        <v>0</v>
      </c>
      <c r="H6634" s="280"/>
      <c r="I6634" s="107"/>
    </row>
    <row r="6635" spans="1:9" hidden="1" x14ac:dyDescent="0.25">
      <c r="A6635" s="477"/>
      <c r="B6635" s="131"/>
      <c r="C6635" s="60"/>
      <c r="D6635" s="70"/>
      <c r="E6635" s="71" t="s">
        <v>31</v>
      </c>
      <c r="F6635" s="88">
        <v>200</v>
      </c>
      <c r="G6635" s="212">
        <f t="shared" si="254"/>
        <v>0</v>
      </c>
      <c r="H6635" s="280"/>
      <c r="I6635" s="107"/>
    </row>
    <row r="6636" spans="1:9" hidden="1" x14ac:dyDescent="0.25">
      <c r="A6636" s="477"/>
      <c r="B6636" s="131"/>
      <c r="C6636" s="60"/>
      <c r="D6636" s="70"/>
      <c r="E6636" s="71" t="s">
        <v>28</v>
      </c>
      <c r="F6636" s="62">
        <v>600000</v>
      </c>
      <c r="G6636" s="88">
        <f t="shared" si="254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54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54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54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54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54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54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54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54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54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54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54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54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54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54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54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54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54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54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54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54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54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54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54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54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54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54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54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54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54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55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55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55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55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55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55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55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55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55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55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55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55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55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55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55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55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55"/>
        <v>0</v>
      </c>
      <c r="H6682" s="107"/>
      <c r="I6682" s="107"/>
    </row>
    <row r="6683" spans="1:9" hidden="1" x14ac:dyDescent="0.25">
      <c r="A6683" s="217"/>
      <c r="B6683" s="478"/>
      <c r="C6683" s="479"/>
      <c r="D6683" s="480"/>
      <c r="E6683" s="481" t="s">
        <v>31</v>
      </c>
      <c r="F6683" s="482" t="s">
        <v>9572</v>
      </c>
      <c r="G6683" s="483">
        <v>0</v>
      </c>
      <c r="H6683" s="479"/>
      <c r="I6683" s="479"/>
    </row>
    <row r="6684" spans="1:9" hidden="1" x14ac:dyDescent="0.25">
      <c r="A6684" s="217"/>
      <c r="B6684" s="478"/>
      <c r="C6684" s="479"/>
      <c r="D6684" s="480"/>
      <c r="E6684" s="481" t="s">
        <v>31</v>
      </c>
      <c r="F6684" s="482" t="s">
        <v>9572</v>
      </c>
      <c r="G6684" s="483"/>
      <c r="H6684" s="479"/>
      <c r="I6684" s="479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55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55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55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55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55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55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55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55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55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55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55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55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55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55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55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55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55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55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55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55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55"/>
        <v>0</v>
      </c>
      <c r="H6705" s="280"/>
      <c r="I6705" s="107"/>
    </row>
    <row r="6706" spans="1:9" hidden="1" x14ac:dyDescent="0.25">
      <c r="A6706" s="217"/>
      <c r="B6706" s="438"/>
      <c r="C6706" s="77"/>
      <c r="D6706" s="70"/>
      <c r="E6706" s="60" t="s">
        <v>31</v>
      </c>
      <c r="F6706" s="88">
        <v>375000</v>
      </c>
      <c r="G6706" s="88">
        <f t="shared" si="255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55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55"/>
        <v>0</v>
      </c>
      <c r="H6708" s="280"/>
      <c r="I6708" s="107"/>
    </row>
    <row r="6709" spans="1:9" hidden="1" x14ac:dyDescent="0.25">
      <c r="A6709" s="217"/>
      <c r="B6709" s="131"/>
      <c r="C6709" s="476"/>
      <c r="D6709" s="60"/>
      <c r="E6709" s="65" t="s">
        <v>31</v>
      </c>
      <c r="F6709" s="88">
        <v>3425000</v>
      </c>
      <c r="G6709" s="67">
        <f t="shared" si="255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55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55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55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55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55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55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55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55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55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55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55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55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55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55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55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55"/>
        <v>0</v>
      </c>
      <c r="H6726" s="267"/>
      <c r="I6726" s="412"/>
    </row>
    <row r="6727" spans="1:9" hidden="1" x14ac:dyDescent="0.25">
      <c r="A6727" s="217"/>
      <c r="B6727" s="131"/>
      <c r="C6727" s="484"/>
      <c r="D6727" s="70"/>
      <c r="E6727" s="71" t="s">
        <v>31</v>
      </c>
      <c r="F6727" s="88">
        <v>1550</v>
      </c>
      <c r="G6727" s="88">
        <f t="shared" si="255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55"/>
        <v>0</v>
      </c>
      <c r="H6728" s="280"/>
      <c r="I6728" s="412"/>
    </row>
    <row r="6729" spans="1:9" hidden="1" x14ac:dyDescent="0.25">
      <c r="A6729" s="217"/>
      <c r="B6729" s="411"/>
      <c r="C6729" s="484"/>
      <c r="D6729" s="70"/>
      <c r="E6729" s="71" t="s">
        <v>31</v>
      </c>
      <c r="F6729" s="88">
        <v>1545000</v>
      </c>
      <c r="G6729" s="88">
        <f t="shared" si="255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56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56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56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56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56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56"/>
        <v>0</v>
      </c>
      <c r="H6735" s="280"/>
      <c r="I6735" s="60"/>
    </row>
    <row r="6736" spans="1:9" hidden="1" x14ac:dyDescent="0.25">
      <c r="A6736" s="217"/>
      <c r="B6736" s="443"/>
      <c r="C6736" s="485"/>
      <c r="D6736" s="271"/>
      <c r="E6736" s="63" t="s">
        <v>28</v>
      </c>
      <c r="F6736" s="67">
        <v>65000</v>
      </c>
      <c r="G6736" s="67">
        <f t="shared" si="256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56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56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56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56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56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56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56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56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56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56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56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56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56"/>
        <v>0</v>
      </c>
      <c r="H6750" s="280"/>
      <c r="I6750" s="412"/>
    </row>
    <row r="6751" spans="1:9" hidden="1" x14ac:dyDescent="0.25">
      <c r="A6751" s="217"/>
      <c r="B6751" s="131"/>
      <c r="C6751" s="484"/>
      <c r="D6751" s="70"/>
      <c r="E6751" s="71" t="s">
        <v>284</v>
      </c>
      <c r="F6751" s="88">
        <v>67500</v>
      </c>
      <c r="G6751" s="88">
        <f t="shared" si="256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56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56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56"/>
        <v>0</v>
      </c>
      <c r="H6754" s="280"/>
      <c r="I6754" s="412"/>
    </row>
    <row r="6755" spans="1:9" hidden="1" x14ac:dyDescent="0.25">
      <c r="A6755" s="217"/>
      <c r="B6755" s="411"/>
      <c r="C6755" s="484"/>
      <c r="D6755" s="70"/>
      <c r="E6755" s="71" t="s">
        <v>284</v>
      </c>
      <c r="F6755" s="88">
        <v>67500</v>
      </c>
      <c r="G6755" s="88">
        <f t="shared" si="256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56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56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56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56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56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56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56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56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56"/>
        <v>0</v>
      </c>
      <c r="H6764" s="280"/>
      <c r="I6764" s="107"/>
    </row>
    <row r="6765" spans="1:9" hidden="1" x14ac:dyDescent="0.25">
      <c r="A6765" s="217"/>
      <c r="B6765" s="131"/>
      <c r="C6765" s="474"/>
      <c r="D6765" s="70"/>
      <c r="E6765" s="60" t="s">
        <v>31</v>
      </c>
      <c r="F6765" s="88">
        <v>1545000</v>
      </c>
      <c r="G6765" s="88">
        <f t="shared" si="256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56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56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56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56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56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56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56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56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56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56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56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56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56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56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56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56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56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56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56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56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56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56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56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56"/>
        <v>0</v>
      </c>
      <c r="H6792" s="280"/>
      <c r="I6792" s="412"/>
    </row>
    <row r="6793" spans="1:9" hidden="1" x14ac:dyDescent="0.25">
      <c r="A6793" s="217"/>
      <c r="B6793" s="411"/>
      <c r="C6793" s="484"/>
      <c r="D6793" s="70"/>
      <c r="E6793" s="71" t="s">
        <v>28</v>
      </c>
      <c r="F6793" s="88">
        <v>140000</v>
      </c>
      <c r="G6793" s="88">
        <f t="shared" si="256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57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57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57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57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57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57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57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57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57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6"/>
      <c r="D6803" s="285"/>
      <c r="E6803" s="286" t="s">
        <v>28</v>
      </c>
      <c r="F6803" s="288">
        <v>131500</v>
      </c>
      <c r="G6803" s="288">
        <f t="shared" si="257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57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57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57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58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58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58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58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58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58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58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58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58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58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58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58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58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58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58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58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58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58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58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58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58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58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58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58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58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58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58"/>
        <v>0</v>
      </c>
      <c r="H6842" s="107" t="s">
        <v>3477</v>
      </c>
      <c r="I6842" s="412"/>
    </row>
    <row r="6843" spans="1:9" hidden="1" x14ac:dyDescent="0.25">
      <c r="A6843" s="60"/>
      <c r="B6843" s="487"/>
      <c r="C6843" s="299"/>
      <c r="D6843" s="70"/>
      <c r="E6843" s="71" t="s">
        <v>460</v>
      </c>
      <c r="F6843" s="72">
        <v>1310000</v>
      </c>
      <c r="G6843" s="88">
        <f t="shared" si="258"/>
        <v>0</v>
      </c>
      <c r="H6843" s="280" t="s">
        <v>3477</v>
      </c>
      <c r="I6843" s="412"/>
    </row>
    <row r="6844" spans="1:9" hidden="1" x14ac:dyDescent="0.25">
      <c r="A6844" s="60"/>
      <c r="B6844" s="438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58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58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58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58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58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58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58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58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58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58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58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58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58"/>
        <v>0</v>
      </c>
      <c r="H6862" s="107" t="s">
        <v>3489</v>
      </c>
      <c r="I6862" s="412"/>
    </row>
    <row r="6863" spans="1:9" hidden="1" x14ac:dyDescent="0.25">
      <c r="A6863" s="60"/>
      <c r="B6863" s="487"/>
      <c r="C6863" s="293"/>
      <c r="D6863" s="70"/>
      <c r="E6863" s="71" t="s">
        <v>28</v>
      </c>
      <c r="F6863" s="67">
        <v>7500</v>
      </c>
      <c r="G6863" s="88">
        <f t="shared" si="258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58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58"/>
        <v>0</v>
      </c>
      <c r="H6865" s="280" t="s">
        <v>3490</v>
      </c>
      <c r="I6865" s="107"/>
    </row>
    <row r="6866" spans="1:9" hidden="1" x14ac:dyDescent="0.25">
      <c r="A6866" s="60"/>
      <c r="B6866" s="438"/>
      <c r="C6866" s="293"/>
      <c r="D6866" s="70"/>
      <c r="E6866" s="71" t="s">
        <v>28</v>
      </c>
      <c r="F6866" s="72">
        <v>43000</v>
      </c>
      <c r="G6866" s="88">
        <f t="shared" si="258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58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58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58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58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58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59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59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59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59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59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59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59"/>
        <v>0</v>
      </c>
      <c r="H6879" s="107" t="s">
        <v>854</v>
      </c>
      <c r="I6879" s="412"/>
    </row>
    <row r="6880" spans="1:9" hidden="1" x14ac:dyDescent="0.25">
      <c r="A6880" s="60"/>
      <c r="B6880" s="487"/>
      <c r="C6880" s="293"/>
      <c r="D6880" s="70"/>
      <c r="E6880" s="71" t="s">
        <v>35</v>
      </c>
      <c r="F6880" s="67">
        <v>55000</v>
      </c>
      <c r="G6880" s="88">
        <f t="shared" si="259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59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59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59"/>
        <v>0</v>
      </c>
      <c r="H6883" s="280" t="s">
        <v>2380</v>
      </c>
      <c r="I6883" s="412"/>
    </row>
    <row r="6884" spans="1:9" hidden="1" x14ac:dyDescent="0.25">
      <c r="A6884" s="60"/>
      <c r="B6884" s="488"/>
      <c r="C6884" s="489"/>
      <c r="D6884" s="490"/>
      <c r="E6884" s="489" t="s">
        <v>284</v>
      </c>
      <c r="F6884" s="491">
        <f>5890000/209</f>
        <v>28181.81818181818</v>
      </c>
      <c r="G6884" s="492">
        <f t="shared" si="259"/>
        <v>0</v>
      </c>
      <c r="H6884" s="493" t="s">
        <v>3755</v>
      </c>
      <c r="I6884" s="494" t="s">
        <v>9592</v>
      </c>
    </row>
    <row r="6885" spans="1:9" hidden="1" x14ac:dyDescent="0.25">
      <c r="A6885" s="60"/>
      <c r="B6885" s="131"/>
      <c r="C6885" s="489"/>
      <c r="D6885" s="495"/>
      <c r="E6885" s="489" t="s">
        <v>284</v>
      </c>
      <c r="F6885" s="492">
        <f>4500000/209</f>
        <v>21531.100478468899</v>
      </c>
      <c r="G6885" s="492">
        <f t="shared" si="259"/>
        <v>0</v>
      </c>
      <c r="H6885" s="493" t="s">
        <v>3755</v>
      </c>
      <c r="I6885" s="494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59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59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59"/>
        <v>0</v>
      </c>
      <c r="H6888" s="289" t="s">
        <v>841</v>
      </c>
      <c r="I6888" s="496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59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59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497"/>
      <c r="E6891" s="419" t="s">
        <v>28</v>
      </c>
      <c r="F6891" s="291">
        <v>50000</v>
      </c>
      <c r="G6891" s="291">
        <f t="shared" si="259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59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59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59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59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59"/>
        <v>0</v>
      </c>
      <c r="H6897" s="107" t="s">
        <v>891</v>
      </c>
      <c r="I6897" s="412"/>
    </row>
    <row r="6898" spans="1:9" hidden="1" x14ac:dyDescent="0.25">
      <c r="A6898" s="60"/>
      <c r="B6898" s="487"/>
      <c r="C6898" s="293"/>
      <c r="D6898" s="70"/>
      <c r="E6898" s="71" t="s">
        <v>69</v>
      </c>
      <c r="F6898" s="67">
        <v>75000</v>
      </c>
      <c r="G6898" s="88">
        <f t="shared" si="259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59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59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498"/>
      <c r="E6901" s="499" t="s">
        <v>28</v>
      </c>
      <c r="F6901" s="500">
        <v>60000</v>
      </c>
      <c r="G6901" s="501">
        <f t="shared" si="259"/>
        <v>0</v>
      </c>
      <c r="H6901" s="502" t="s">
        <v>971</v>
      </c>
      <c r="I6901" s="503" t="s">
        <v>9595</v>
      </c>
    </row>
    <row r="6902" spans="1:9" hidden="1" x14ac:dyDescent="0.25">
      <c r="A6902" s="60"/>
      <c r="B6902" s="131"/>
      <c r="C6902" s="60"/>
      <c r="D6902" s="64"/>
      <c r="E6902" s="499" t="s">
        <v>28</v>
      </c>
      <c r="F6902" s="501">
        <v>10000</v>
      </c>
      <c r="G6902" s="501">
        <f t="shared" si="259"/>
        <v>0</v>
      </c>
      <c r="H6902" s="502" t="s">
        <v>971</v>
      </c>
      <c r="I6902" s="503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59"/>
        <v>0</v>
      </c>
      <c r="H6903" s="280" t="s">
        <v>971</v>
      </c>
      <c r="I6903" s="503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59"/>
        <v>0</v>
      </c>
      <c r="H6904" s="280" t="s">
        <v>971</v>
      </c>
      <c r="I6904" s="503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59"/>
        <v>0</v>
      </c>
      <c r="H6905" s="280" t="s">
        <v>971</v>
      </c>
      <c r="I6905" s="503" t="s">
        <v>9595</v>
      </c>
    </row>
    <row r="6906" spans="1:9" hidden="1" x14ac:dyDescent="0.25">
      <c r="A6906" s="60"/>
      <c r="B6906" s="131"/>
      <c r="C6906" s="60"/>
      <c r="D6906" s="64"/>
      <c r="E6906" s="499" t="s">
        <v>28</v>
      </c>
      <c r="F6906" s="501">
        <v>10000</v>
      </c>
      <c r="G6906" s="67">
        <f t="shared" si="259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59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59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59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59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59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59"/>
        <v>0</v>
      </c>
      <c r="H6913" s="107" t="s">
        <v>3489</v>
      </c>
      <c r="I6913" s="262"/>
    </row>
    <row r="6914" spans="1:9" hidden="1" x14ac:dyDescent="0.25">
      <c r="A6914" s="60"/>
      <c r="B6914" s="487"/>
      <c r="C6914" s="293"/>
      <c r="D6914" s="70"/>
      <c r="E6914" s="71" t="s">
        <v>28</v>
      </c>
      <c r="F6914" s="67">
        <v>6000</v>
      </c>
      <c r="G6914" s="88">
        <f t="shared" si="259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59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59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59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59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59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59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59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59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59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59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40"/>
      <c r="C6925" s="77"/>
      <c r="D6925" s="70"/>
      <c r="E6925" s="65" t="s">
        <v>31</v>
      </c>
      <c r="F6925" s="88">
        <v>40000</v>
      </c>
      <c r="G6925" s="67">
        <f t="shared" si="259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59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59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38"/>
      <c r="C6928" s="77"/>
      <c r="D6928" s="70"/>
      <c r="E6928" s="65" t="s">
        <v>31</v>
      </c>
      <c r="F6928" s="88">
        <v>350000</v>
      </c>
      <c r="G6928" s="67">
        <f t="shared" si="259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59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59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59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59"/>
        <v>0</v>
      </c>
      <c r="H6932" s="504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59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59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59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59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60">D6937*F6937</f>
        <v>0</v>
      </c>
      <c r="H6937" s="107" t="s">
        <v>891</v>
      </c>
      <c r="I6937" s="412"/>
    </row>
    <row r="6938" spans="1:9" hidden="1" x14ac:dyDescent="0.25">
      <c r="A6938" s="60"/>
      <c r="B6938" s="487"/>
      <c r="C6938" s="293"/>
      <c r="D6938" s="70"/>
      <c r="E6938" s="71" t="s">
        <v>69</v>
      </c>
      <c r="F6938" s="67">
        <v>3000</v>
      </c>
      <c r="G6938" s="88">
        <f t="shared" si="260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60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498"/>
      <c r="E6941" s="499" t="s">
        <v>50</v>
      </c>
      <c r="F6941" s="500">
        <v>23000</v>
      </c>
      <c r="G6941" s="501">
        <f t="shared" si="260"/>
        <v>0</v>
      </c>
      <c r="H6941" s="502" t="s">
        <v>3502</v>
      </c>
      <c r="I6941" s="503"/>
    </row>
    <row r="6942" spans="1:9" hidden="1" x14ac:dyDescent="0.25">
      <c r="A6942" s="60"/>
      <c r="B6942" s="131"/>
      <c r="C6942" s="60"/>
      <c r="D6942" s="64"/>
      <c r="E6942" s="499" t="s">
        <v>50</v>
      </c>
      <c r="F6942" s="501">
        <v>28200</v>
      </c>
      <c r="G6942" s="501">
        <f t="shared" si="260"/>
        <v>0</v>
      </c>
      <c r="H6942" s="502" t="s">
        <v>1231</v>
      </c>
      <c r="I6942" s="503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60"/>
        <v>0</v>
      </c>
      <c r="H6943" s="280" t="s">
        <v>959</v>
      </c>
      <c r="I6943" s="503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60"/>
        <v>0</v>
      </c>
      <c r="H6944" s="280" t="s">
        <v>959</v>
      </c>
      <c r="I6944" s="503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60"/>
        <v>0</v>
      </c>
      <c r="H6945" s="280" t="s">
        <v>959</v>
      </c>
      <c r="I6945" s="503" t="s">
        <v>8007</v>
      </c>
    </row>
    <row r="6946" spans="1:9" hidden="1" x14ac:dyDescent="0.25">
      <c r="A6946" s="60"/>
      <c r="B6946" s="438"/>
      <c r="C6946" s="293"/>
      <c r="D6946" s="70"/>
      <c r="E6946" s="71" t="s">
        <v>28</v>
      </c>
      <c r="F6946" s="72">
        <v>175000</v>
      </c>
      <c r="G6946" s="88">
        <f t="shared" si="260"/>
        <v>0</v>
      </c>
      <c r="H6946" s="280" t="s">
        <v>959</v>
      </c>
      <c r="I6946" s="503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60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60"/>
        <v>0</v>
      </c>
      <c r="H6948" s="280" t="s">
        <v>967</v>
      </c>
      <c r="I6948" s="503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60"/>
        <v>0</v>
      </c>
      <c r="H6949" s="280" t="s">
        <v>827</v>
      </c>
      <c r="I6949" s="503" t="s">
        <v>8014</v>
      </c>
    </row>
    <row r="6950" spans="1:9" hidden="1" x14ac:dyDescent="0.25">
      <c r="A6950" s="60"/>
      <c r="B6950" s="408"/>
      <c r="C6950" s="119"/>
      <c r="D6950" s="64"/>
      <c r="E6950" s="499" t="s">
        <v>28</v>
      </c>
      <c r="F6950" s="501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60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60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60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60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60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60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60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60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60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5"/>
      <c r="D6962" s="70"/>
      <c r="E6962" s="65" t="s">
        <v>28</v>
      </c>
      <c r="F6962" s="88">
        <v>3425000</v>
      </c>
      <c r="G6962" s="67">
        <f t="shared" si="260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60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60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60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60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60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60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38"/>
      <c r="C6970" s="77"/>
      <c r="D6970" s="70"/>
      <c r="E6970" s="65" t="s">
        <v>31</v>
      </c>
      <c r="F6970" s="88">
        <v>11000</v>
      </c>
      <c r="G6970" s="67">
        <f t="shared" si="260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60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60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60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60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60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60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60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60"/>
        <v>0</v>
      </c>
      <c r="H6978" s="267" t="s">
        <v>566</v>
      </c>
      <c r="I6978" s="503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60"/>
        <v>0</v>
      </c>
      <c r="H6979" s="280" t="s">
        <v>3481</v>
      </c>
      <c r="I6979" s="503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60"/>
        <v>0</v>
      </c>
      <c r="H6980" s="280" t="s">
        <v>3481</v>
      </c>
      <c r="I6980" s="503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3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60"/>
        <v>0</v>
      </c>
      <c r="H6982" s="280" t="s">
        <v>3489</v>
      </c>
      <c r="I6982" s="503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60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60"/>
        <v>0</v>
      </c>
      <c r="H6984" s="280" t="s">
        <v>2071</v>
      </c>
      <c r="I6984" s="503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3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60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60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60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60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60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60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60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60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60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60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60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61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61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61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61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61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61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61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61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61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61"/>
        <v>0</v>
      </c>
      <c r="H7010" s="107" t="s">
        <v>3489</v>
      </c>
      <c r="I7010" s="503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61"/>
        <v>0</v>
      </c>
      <c r="H7011" s="280" t="s">
        <v>3489</v>
      </c>
      <c r="I7011" s="503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61"/>
        <v>0</v>
      </c>
      <c r="H7012" s="280" t="s">
        <v>3489</v>
      </c>
      <c r="I7012" s="503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61"/>
        <v>0</v>
      </c>
      <c r="H7013" s="280" t="s">
        <v>1034</v>
      </c>
      <c r="I7013" s="503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61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61"/>
        <v>0</v>
      </c>
      <c r="H7015" s="280" t="s">
        <v>1034</v>
      </c>
      <c r="I7015" s="503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61"/>
        <v>0</v>
      </c>
      <c r="H7016" s="280" t="s">
        <v>710</v>
      </c>
      <c r="I7016" s="503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61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61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61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61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61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3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61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61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61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61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61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61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61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61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3"/>
    </row>
    <row r="7033" spans="1:9" hidden="1" x14ac:dyDescent="0.25">
      <c r="A7033" s="60"/>
      <c r="B7033" s="131"/>
      <c r="C7033" s="60"/>
      <c r="D7033" s="498"/>
      <c r="E7033" s="499" t="s">
        <v>50</v>
      </c>
      <c r="F7033" s="500">
        <v>23000</v>
      </c>
      <c r="G7033" s="88">
        <f>D7033*F7033</f>
        <v>0</v>
      </c>
      <c r="H7033" s="280" t="s">
        <v>872</v>
      </c>
      <c r="I7033" s="503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61"/>
        <v>0</v>
      </c>
      <c r="H7034" s="280" t="s">
        <v>3489</v>
      </c>
      <c r="I7034" s="503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61"/>
        <v>0</v>
      </c>
      <c r="H7035" s="280" t="s">
        <v>3489</v>
      </c>
      <c r="I7035" s="262"/>
    </row>
    <row r="7036" spans="1:9" hidden="1" x14ac:dyDescent="0.25">
      <c r="A7036" s="60"/>
      <c r="B7036" s="438"/>
      <c r="C7036" s="75"/>
      <c r="D7036" s="70"/>
      <c r="E7036" s="71" t="s">
        <v>28</v>
      </c>
      <c r="F7036" s="72">
        <v>45000</v>
      </c>
      <c r="G7036" s="88">
        <f t="shared" si="261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61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61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61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61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61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61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61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61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61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61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61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61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3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61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61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61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61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61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61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61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61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61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498"/>
      <c r="E7065" s="499" t="s">
        <v>50</v>
      </c>
      <c r="F7065" s="500">
        <v>28200</v>
      </c>
      <c r="G7065" s="88">
        <f>D7065*F7065</f>
        <v>0</v>
      </c>
      <c r="H7065" s="280" t="s">
        <v>969</v>
      </c>
      <c r="I7065" s="503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62">D7066*F7066</f>
        <v>0</v>
      </c>
      <c r="H7066" s="280" t="s">
        <v>969</v>
      </c>
      <c r="I7066" s="503" t="s">
        <v>9620</v>
      </c>
    </row>
    <row r="7067" spans="1:9" hidden="1" x14ac:dyDescent="0.25">
      <c r="A7067" s="60"/>
      <c r="B7067" s="131"/>
      <c r="C7067" s="60"/>
      <c r="D7067" s="498"/>
      <c r="E7067" s="499" t="s">
        <v>50</v>
      </c>
      <c r="F7067" s="500">
        <v>28200</v>
      </c>
      <c r="G7067" s="88">
        <f t="shared" si="262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62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62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62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62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62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62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62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62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62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62"/>
        <v>0</v>
      </c>
      <c r="H7078" s="280" t="s">
        <v>566</v>
      </c>
      <c r="I7078" s="107"/>
    </row>
    <row r="7079" spans="1:9" hidden="1" x14ac:dyDescent="0.25">
      <c r="A7079" s="60"/>
      <c r="B7079" s="438"/>
      <c r="C7079" s="75"/>
      <c r="D7079" s="70"/>
      <c r="E7079" s="71" t="s">
        <v>28</v>
      </c>
      <c r="F7079" s="72">
        <v>25000</v>
      </c>
      <c r="G7079" s="88">
        <f t="shared" si="262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62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62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62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62"/>
        <v>0</v>
      </c>
      <c r="H7083" s="267" t="s">
        <v>2691</v>
      </c>
      <c r="I7083" s="503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62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62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62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62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62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62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62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62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62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62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62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62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62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62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62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6" t="s">
        <v>28</v>
      </c>
      <c r="F7099" s="88">
        <v>1500000</v>
      </c>
      <c r="G7099" s="67">
        <f t="shared" si="262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62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62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62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62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62"/>
        <v>0</v>
      </c>
      <c r="H7104" s="504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62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62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62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62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62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62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62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62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62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62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62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62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62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62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62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62"/>
        <v>0</v>
      </c>
      <c r="H7120" s="267" t="s">
        <v>891</v>
      </c>
      <c r="I7120" s="503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62"/>
        <v>0</v>
      </c>
      <c r="H7121" s="280" t="s">
        <v>566</v>
      </c>
      <c r="I7121" s="503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62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62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62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62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62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62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62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62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63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63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63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63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63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63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63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63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63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63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63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63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63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63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63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63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63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63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63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63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63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64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64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64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64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64"/>
        <v>0</v>
      </c>
      <c r="H7160" s="280" t="s">
        <v>9625</v>
      </c>
      <c r="I7160" s="412"/>
    </row>
    <row r="7161" spans="1:9" hidden="1" x14ac:dyDescent="0.25">
      <c r="A7161" s="60"/>
      <c r="B7161" s="438"/>
      <c r="C7161" s="75"/>
      <c r="D7161" s="70"/>
      <c r="E7161" s="71" t="s">
        <v>28</v>
      </c>
      <c r="F7161" s="72">
        <v>185000</v>
      </c>
      <c r="G7161" s="88">
        <f t="shared" si="264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64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64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64"/>
        <v>0</v>
      </c>
      <c r="H7164" s="267" t="s">
        <v>9625</v>
      </c>
      <c r="I7164" s="503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64"/>
        <v>0</v>
      </c>
      <c r="H7165" s="267" t="s">
        <v>9625</v>
      </c>
      <c r="I7165" s="503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64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64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64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64"/>
        <v>0</v>
      </c>
      <c r="H7169" s="280" t="s">
        <v>3497</v>
      </c>
      <c r="I7169" s="107"/>
    </row>
    <row r="7170" spans="1:9" hidden="1" x14ac:dyDescent="0.25">
      <c r="A7170" s="60"/>
      <c r="B7170" s="438"/>
      <c r="C7170" s="77"/>
      <c r="D7170" s="70"/>
      <c r="E7170" s="71" t="s">
        <v>92</v>
      </c>
      <c r="F7170" s="88">
        <v>148000</v>
      </c>
      <c r="G7170" s="212">
        <f t="shared" si="264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64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64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64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64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64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64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64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64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64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64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64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64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64"/>
        <v>0</v>
      </c>
      <c r="H7184" s="280" t="s">
        <v>9625</v>
      </c>
      <c r="I7184" s="412"/>
    </row>
    <row r="7185" spans="1:9" hidden="1" x14ac:dyDescent="0.25">
      <c r="A7185" s="60"/>
      <c r="B7185" s="438"/>
      <c r="C7185" s="75"/>
      <c r="D7185" s="70"/>
      <c r="E7185" s="71" t="s">
        <v>28</v>
      </c>
      <c r="F7185" s="72">
        <v>185000</v>
      </c>
      <c r="G7185" s="88">
        <f t="shared" si="264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64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64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64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64"/>
        <v>0</v>
      </c>
      <c r="H7189" s="267" t="s">
        <v>9625</v>
      </c>
      <c r="I7189" s="503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64"/>
        <v>0</v>
      </c>
      <c r="H7190" s="267" t="s">
        <v>3041</v>
      </c>
      <c r="I7190" s="503"/>
    </row>
    <row r="7191" spans="1:9" hidden="1" x14ac:dyDescent="0.25">
      <c r="A7191" s="60"/>
      <c r="B7191" s="131"/>
      <c r="C7191" s="60"/>
      <c r="D7191" s="498"/>
      <c r="E7191" s="499" t="s">
        <v>50</v>
      </c>
      <c r="F7191" s="500">
        <v>28200</v>
      </c>
      <c r="G7191" s="88">
        <f t="shared" si="264"/>
        <v>0</v>
      </c>
      <c r="H7191" s="280" t="s">
        <v>1231</v>
      </c>
      <c r="I7191" s="262"/>
    </row>
    <row r="7192" spans="1:9" hidden="1" x14ac:dyDescent="0.25">
      <c r="A7192" s="60"/>
      <c r="B7192" s="438"/>
      <c r="C7192" s="75"/>
      <c r="D7192" s="70"/>
      <c r="E7192" s="71" t="s">
        <v>28</v>
      </c>
      <c r="F7192" s="72">
        <v>247000</v>
      </c>
      <c r="G7192" s="88">
        <f t="shared" si="264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64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64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64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64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64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64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64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64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64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64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64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64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64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64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64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64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64"/>
        <v>0</v>
      </c>
      <c r="H7212" s="267" t="s">
        <v>9625</v>
      </c>
      <c r="I7212" s="503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64"/>
        <v>0</v>
      </c>
      <c r="H7213" s="107" t="s">
        <v>9625</v>
      </c>
      <c r="I7213" s="503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64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64"/>
        <v>0</v>
      </c>
      <c r="H7215" s="107" t="s">
        <v>9625</v>
      </c>
      <c r="I7215" s="262"/>
    </row>
    <row r="7216" spans="1:9" hidden="1" x14ac:dyDescent="0.25">
      <c r="A7216" s="60"/>
      <c r="B7216" s="438"/>
      <c r="C7216" s="75"/>
      <c r="D7216" s="70"/>
      <c r="E7216" s="71" t="s">
        <v>28</v>
      </c>
      <c r="F7216" s="72">
        <v>65000</v>
      </c>
      <c r="G7216" s="88">
        <f t="shared" si="264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64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64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65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65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65"/>
        <v>0</v>
      </c>
      <c r="H7222" s="267" t="s">
        <v>9625</v>
      </c>
      <c r="I7222" s="262"/>
    </row>
    <row r="7223" spans="1:9" hidden="1" x14ac:dyDescent="0.25">
      <c r="A7223" s="60"/>
      <c r="B7223" s="438"/>
      <c r="C7223" s="75"/>
      <c r="D7223" s="70"/>
      <c r="E7223" s="71" t="s">
        <v>28</v>
      </c>
      <c r="F7223" s="72">
        <v>42000</v>
      </c>
      <c r="G7223" s="88">
        <f t="shared" si="265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65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65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65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65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65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65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65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65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07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07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07"/>
      <c r="D7235" s="70"/>
      <c r="E7235" s="65" t="s">
        <v>28</v>
      </c>
      <c r="F7235" s="88">
        <v>1275000</v>
      </c>
      <c r="G7235" s="67">
        <f t="shared" si="265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65"/>
        <v>0</v>
      </c>
      <c r="H7236" s="504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498"/>
      <c r="E7237" s="65" t="s">
        <v>28</v>
      </c>
      <c r="F7237" s="88">
        <v>1545000</v>
      </c>
      <c r="G7237" s="67">
        <f t="shared" si="265"/>
        <v>0</v>
      </c>
      <c r="H7237" s="504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65"/>
        <v>0</v>
      </c>
      <c r="H7238" s="504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65"/>
        <v>0</v>
      </c>
      <c r="H7239" s="504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65"/>
        <v>0</v>
      </c>
      <c r="H7240" s="508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65"/>
        <v>0</v>
      </c>
      <c r="H7241" s="508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65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65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65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65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65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65"/>
        <v>0</v>
      </c>
      <c r="H7247" s="107" t="s">
        <v>3502</v>
      </c>
      <c r="I7247" s="412"/>
    </row>
    <row r="7248" spans="1:9" hidden="1" x14ac:dyDescent="0.25">
      <c r="A7248" s="60"/>
      <c r="B7248" s="438"/>
      <c r="C7248" s="75"/>
      <c r="D7248" s="70"/>
      <c r="E7248" s="71" t="s">
        <v>28</v>
      </c>
      <c r="F7248" s="72">
        <v>550000</v>
      </c>
      <c r="G7248" s="88">
        <f t="shared" si="265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65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38"/>
      <c r="C7250" s="60"/>
      <c r="D7250" s="70"/>
      <c r="E7250" s="71" t="s">
        <v>77</v>
      </c>
      <c r="F7250" s="72">
        <v>1825000</v>
      </c>
      <c r="G7250" s="88">
        <f t="shared" si="265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65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65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65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65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65"/>
        <v>0</v>
      </c>
      <c r="H7255" s="267" t="s">
        <v>1721</v>
      </c>
      <c r="I7255" s="503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65"/>
        <v>0</v>
      </c>
      <c r="H7256" s="289" t="s">
        <v>8143</v>
      </c>
      <c r="I7256" s="509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65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65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66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66"/>
        <v>0</v>
      </c>
      <c r="H7261" s="280" t="s">
        <v>9625</v>
      </c>
      <c r="I7261" s="107"/>
    </row>
    <row r="7262" spans="1:9" hidden="1" x14ac:dyDescent="0.25">
      <c r="A7262" s="60"/>
      <c r="B7262" s="438"/>
      <c r="C7262" s="75"/>
      <c r="D7262" s="70"/>
      <c r="E7262" s="71" t="s">
        <v>28</v>
      </c>
      <c r="F7262" s="72">
        <v>1500</v>
      </c>
      <c r="G7262" s="88">
        <f t="shared" si="266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66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66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66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66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66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66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66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66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66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66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66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66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66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66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66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65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65"/>
        <v>0</v>
      </c>
      <c r="H7279" s="504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65"/>
        <v>0</v>
      </c>
      <c r="H7280" s="504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65"/>
        <v>0</v>
      </c>
      <c r="H7281" s="504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65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65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67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67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67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67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67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67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67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67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67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67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67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67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67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67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67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67"/>
        <v>0</v>
      </c>
      <c r="H7299" s="107" t="s">
        <v>9625</v>
      </c>
      <c r="I7299" s="262"/>
    </row>
    <row r="7300" spans="1:9" hidden="1" x14ac:dyDescent="0.25">
      <c r="A7300" s="217"/>
      <c r="B7300" s="438"/>
      <c r="C7300" s="75"/>
      <c r="D7300" s="70"/>
      <c r="E7300" s="71" t="s">
        <v>28</v>
      </c>
      <c r="F7300" s="72">
        <v>12000</v>
      </c>
      <c r="G7300" s="88">
        <f t="shared" si="267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67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67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67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67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67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67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67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67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67"/>
        <v>0</v>
      </c>
      <c r="H7309" s="267" t="s">
        <v>9625</v>
      </c>
      <c r="I7309" s="262"/>
    </row>
    <row r="7310" spans="1:9" hidden="1" x14ac:dyDescent="0.25">
      <c r="A7310" s="217"/>
      <c r="B7310" s="438"/>
      <c r="C7310" s="75"/>
      <c r="D7310" s="70"/>
      <c r="E7310" s="73" t="s">
        <v>28</v>
      </c>
      <c r="F7310" s="88">
        <v>3000</v>
      </c>
      <c r="G7310" s="212">
        <f t="shared" si="267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67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67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67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67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67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67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67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67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67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67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67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67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67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67"/>
        <v>0</v>
      </c>
      <c r="H7326" s="267" t="s">
        <v>9652</v>
      </c>
      <c r="I7326" s="107" t="s">
        <v>9653</v>
      </c>
    </row>
    <row r="7327" spans="1:9" hidden="1" x14ac:dyDescent="0.25">
      <c r="A7327" s="217"/>
      <c r="B7327" s="272"/>
      <c r="C7327" s="510"/>
      <c r="D7327" s="70"/>
      <c r="E7327" s="71" t="s">
        <v>77</v>
      </c>
      <c r="F7327" s="88">
        <v>3425000</v>
      </c>
      <c r="G7327" s="212">
        <f t="shared" si="267"/>
        <v>0</v>
      </c>
      <c r="H7327" s="267" t="s">
        <v>9654</v>
      </c>
      <c r="I7327" s="107" t="s">
        <v>9655</v>
      </c>
    </row>
    <row r="7328" spans="1:9" hidden="1" x14ac:dyDescent="0.25">
      <c r="A7328" s="217"/>
      <c r="B7328" s="272"/>
      <c r="C7328" s="476"/>
      <c r="D7328" s="70"/>
      <c r="E7328" s="71" t="s">
        <v>77</v>
      </c>
      <c r="F7328" s="88">
        <v>3425000</v>
      </c>
      <c r="G7328" s="212">
        <f t="shared" si="267"/>
        <v>0</v>
      </c>
      <c r="H7328" s="267" t="s">
        <v>9654</v>
      </c>
      <c r="I7328" s="107" t="s">
        <v>9655</v>
      </c>
    </row>
    <row r="7329" spans="1:9" hidden="1" x14ac:dyDescent="0.25">
      <c r="A7329" s="217"/>
      <c r="B7329" s="272"/>
      <c r="C7329" s="476"/>
      <c r="D7329" s="70"/>
      <c r="E7329" s="71" t="s">
        <v>77</v>
      </c>
      <c r="F7329" s="88">
        <v>3425000</v>
      </c>
      <c r="G7329" s="212">
        <f t="shared" si="267"/>
        <v>0</v>
      </c>
      <c r="H7329" s="267" t="s">
        <v>9654</v>
      </c>
      <c r="I7329" s="107" t="s">
        <v>9655</v>
      </c>
    </row>
    <row r="7330" spans="1:9" hidden="1" x14ac:dyDescent="0.25">
      <c r="A7330" s="217"/>
      <c r="B7330" s="272"/>
      <c r="C7330" s="511"/>
      <c r="D7330" s="70"/>
      <c r="E7330" s="71" t="s">
        <v>77</v>
      </c>
      <c r="F7330" s="88">
        <v>3425000</v>
      </c>
      <c r="G7330" s="73">
        <f t="shared" si="267"/>
        <v>0</v>
      </c>
      <c r="H7330" s="267" t="s">
        <v>9654</v>
      </c>
      <c r="I7330" s="107" t="s">
        <v>9655</v>
      </c>
    </row>
    <row r="7331" spans="1:9" hidden="1" x14ac:dyDescent="0.25">
      <c r="A7331" s="217"/>
      <c r="B7331" s="272"/>
      <c r="C7331" s="512"/>
      <c r="D7331" s="70"/>
      <c r="E7331" s="71" t="s">
        <v>77</v>
      </c>
      <c r="F7331" s="88">
        <v>3425000</v>
      </c>
      <c r="G7331" s="73">
        <f t="shared" si="267"/>
        <v>0</v>
      </c>
      <c r="H7331" s="267" t="s">
        <v>9654</v>
      </c>
      <c r="I7331" s="107" t="s">
        <v>9655</v>
      </c>
    </row>
    <row r="7332" spans="1:9" hidden="1" x14ac:dyDescent="0.25">
      <c r="A7332" s="217"/>
      <c r="B7332" s="272"/>
      <c r="C7332" s="476"/>
      <c r="D7332" s="70"/>
      <c r="E7332" s="71" t="s">
        <v>77</v>
      </c>
      <c r="F7332" s="88">
        <v>3425000</v>
      </c>
      <c r="G7332" s="73">
        <f t="shared" si="267"/>
        <v>0</v>
      </c>
      <c r="H7332" s="267" t="s">
        <v>9654</v>
      </c>
      <c r="I7332" s="107" t="s">
        <v>9655</v>
      </c>
    </row>
    <row r="7333" spans="1:9" hidden="1" x14ac:dyDescent="0.25">
      <c r="A7333" s="217"/>
      <c r="B7333" s="272"/>
      <c r="C7333" s="513"/>
      <c r="D7333" s="70"/>
      <c r="E7333" s="71" t="s">
        <v>77</v>
      </c>
      <c r="F7333" s="88">
        <v>3425000</v>
      </c>
      <c r="G7333" s="67">
        <f t="shared" si="267"/>
        <v>0</v>
      </c>
      <c r="H7333" s="267" t="s">
        <v>9654</v>
      </c>
      <c r="I7333" s="107" t="s">
        <v>9655</v>
      </c>
    </row>
    <row r="7334" spans="1:9" hidden="1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67"/>
        <v>0</v>
      </c>
      <c r="H7334" s="267" t="s">
        <v>9654</v>
      </c>
      <c r="I7334" s="107" t="s">
        <v>9655</v>
      </c>
    </row>
    <row r="7335" spans="1:9" hidden="1" x14ac:dyDescent="0.25">
      <c r="A7335" s="217"/>
      <c r="B7335" s="272"/>
      <c r="C7335" s="513"/>
      <c r="D7335" s="70"/>
      <c r="E7335" s="71" t="s">
        <v>77</v>
      </c>
      <c r="F7335" s="88">
        <v>3425000</v>
      </c>
      <c r="G7335" s="67">
        <f t="shared" si="267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67"/>
        <v>0</v>
      </c>
      <c r="H7336" s="504" t="s">
        <v>9656</v>
      </c>
      <c r="I7336" s="107" t="s">
        <v>9655</v>
      </c>
    </row>
    <row r="7337" spans="1:9" hidden="1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67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67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67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67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67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67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67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67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67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67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67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68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68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68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68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68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68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68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68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68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68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68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68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68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68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68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68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68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68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6"/>
      <c r="D7366" s="70"/>
      <c r="E7366" s="71" t="s">
        <v>31</v>
      </c>
      <c r="F7366" s="88">
        <v>3425000</v>
      </c>
      <c r="G7366" s="67">
        <f t="shared" si="268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68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10"/>
      <c r="D7368" s="78"/>
      <c r="E7368" s="71" t="s">
        <v>28</v>
      </c>
      <c r="F7368" s="88">
        <v>3425000</v>
      </c>
      <c r="G7368" s="88">
        <f t="shared" si="268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10"/>
      <c r="D7369" s="70"/>
      <c r="E7369" s="71" t="s">
        <v>28</v>
      </c>
      <c r="F7369" s="88">
        <v>3425000</v>
      </c>
      <c r="G7369" s="88">
        <f t="shared" si="268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68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68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10"/>
      <c r="D7372" s="78"/>
      <c r="E7372" s="71" t="s">
        <v>31</v>
      </c>
      <c r="F7372" s="88">
        <v>3425000</v>
      </c>
      <c r="G7372" s="67">
        <f t="shared" si="268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68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68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68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68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68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68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68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68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68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68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68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68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68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68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68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68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68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69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69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4"/>
      <c r="D7393" s="277"/>
      <c r="E7393" s="426" t="s">
        <v>3508</v>
      </c>
      <c r="F7393" s="301">
        <v>13500</v>
      </c>
      <c r="G7393" s="302">
        <f t="shared" si="269"/>
        <v>0</v>
      </c>
      <c r="H7393" s="515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69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69"/>
        <v>0</v>
      </c>
      <c r="H7395" s="107" t="s">
        <v>891</v>
      </c>
      <c r="I7395" s="60"/>
    </row>
    <row r="7396" spans="1:9" hidden="1" x14ac:dyDescent="0.25">
      <c r="A7396" s="217"/>
      <c r="B7396" s="438"/>
      <c r="C7396" s="75"/>
      <c r="D7396" s="70"/>
      <c r="E7396" s="71" t="s">
        <v>28</v>
      </c>
      <c r="F7396" s="72">
        <v>85000</v>
      </c>
      <c r="G7396" s="301">
        <f t="shared" si="269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70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70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70"/>
        <v>0</v>
      </c>
      <c r="H7400" s="267" t="s">
        <v>9659</v>
      </c>
      <c r="I7400" s="60"/>
    </row>
    <row r="7401" spans="1:9" hidden="1" x14ac:dyDescent="0.25">
      <c r="A7401" s="217"/>
      <c r="B7401" s="438"/>
      <c r="C7401" s="75"/>
      <c r="D7401" s="70"/>
      <c r="E7401" s="71" t="s">
        <v>1556</v>
      </c>
      <c r="F7401" s="72">
        <v>12000</v>
      </c>
      <c r="G7401" s="301">
        <f t="shared" si="270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70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6"/>
      <c r="D7403" s="70"/>
      <c r="E7403" s="71" t="s">
        <v>284</v>
      </c>
      <c r="F7403" s="88">
        <v>67500</v>
      </c>
      <c r="G7403" s="212">
        <f t="shared" si="270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70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hidden="1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hidden="1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68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71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71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71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71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71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71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71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71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71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71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71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38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71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71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71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71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71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71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71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71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71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71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72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72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72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72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72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72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72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72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hidden="1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73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73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73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73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73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73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73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73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73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73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73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73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73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73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73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73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73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73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73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73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73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73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73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73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73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73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73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73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73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74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38"/>
      <c r="C7476" s="75"/>
      <c r="D7476" s="70"/>
      <c r="E7476" s="71" t="s">
        <v>31</v>
      </c>
      <c r="F7476" s="72">
        <v>725000</v>
      </c>
      <c r="G7476" s="67">
        <f t="shared" si="274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74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74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74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74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74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73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73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73"/>
        <v>0</v>
      </c>
      <c r="H7488" s="504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73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73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73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73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73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73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73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73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73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73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73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73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73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73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73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73"/>
        <v>0</v>
      </c>
      <c r="H7504" s="107" t="s">
        <v>3516</v>
      </c>
      <c r="I7504" s="516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73"/>
        <v>0</v>
      </c>
      <c r="H7505" s="107" t="s">
        <v>3516</v>
      </c>
      <c r="I7505" s="516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73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73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73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75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75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75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75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75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75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75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75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75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75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75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75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75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75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75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75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75"/>
        <v>0</v>
      </c>
      <c r="H7525" s="107" t="s">
        <v>617</v>
      </c>
      <c r="I7525" s="516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75"/>
        <v>0</v>
      </c>
      <c r="H7526" s="107" t="s">
        <v>617</v>
      </c>
      <c r="I7526" s="516" t="s">
        <v>9678</v>
      </c>
    </row>
    <row r="7527" spans="1:9" hidden="1" x14ac:dyDescent="0.25">
      <c r="A7527" s="217"/>
      <c r="B7527" s="438"/>
      <c r="C7527" s="75"/>
      <c r="D7527" s="78"/>
      <c r="E7527" s="63" t="s">
        <v>31</v>
      </c>
      <c r="F7527" s="89">
        <v>500000</v>
      </c>
      <c r="G7527" s="89">
        <f t="shared" si="275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75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75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75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75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75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75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75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75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75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75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75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75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76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38"/>
      <c r="C7542" s="75"/>
      <c r="D7542" s="70"/>
      <c r="E7542" s="71" t="s">
        <v>31</v>
      </c>
      <c r="F7542" s="72">
        <v>11000</v>
      </c>
      <c r="G7542" s="67">
        <f t="shared" si="276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76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76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76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76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76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75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75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75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75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75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75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75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75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75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75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75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75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75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77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77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77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77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77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77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77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77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77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77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77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77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77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77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77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77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77"/>
        <v>0</v>
      </c>
      <c r="H7582" s="107" t="s">
        <v>3183</v>
      </c>
      <c r="I7582" s="516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77"/>
        <v>0</v>
      </c>
      <c r="H7583" s="107" t="s">
        <v>744</v>
      </c>
      <c r="I7583" s="516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77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77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77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77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77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77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77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77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77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77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77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78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78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78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78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78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77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77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77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77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77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77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77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77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77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77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77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77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77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77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77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77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77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77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77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77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77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77"/>
        <v>0</v>
      </c>
      <c r="H7629" s="107" t="s">
        <v>3515</v>
      </c>
      <c r="I7629" s="262"/>
    </row>
    <row r="7630" spans="1:9" hidden="1" x14ac:dyDescent="0.25">
      <c r="A7630" s="217"/>
      <c r="B7630" s="438"/>
      <c r="C7630" s="75"/>
      <c r="D7630" s="70"/>
      <c r="E7630" s="71" t="s">
        <v>31</v>
      </c>
      <c r="F7630" s="72">
        <v>7500</v>
      </c>
      <c r="G7630" s="67">
        <f t="shared" ref="G7630:G7667" si="279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79"/>
        <v>0</v>
      </c>
      <c r="H7631" s="107" t="s">
        <v>3515</v>
      </c>
      <c r="I7631" s="262"/>
    </row>
    <row r="7632" spans="1:9" hidden="1" x14ac:dyDescent="0.25">
      <c r="A7632" s="217"/>
      <c r="B7632" s="438"/>
      <c r="C7632" s="60"/>
      <c r="D7632" s="70"/>
      <c r="E7632" s="71" t="s">
        <v>28</v>
      </c>
      <c r="F7632" s="72">
        <v>1300000</v>
      </c>
      <c r="G7632" s="301">
        <f t="shared" si="279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38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38"/>
      <c r="C7634" s="189"/>
      <c r="D7634" s="70"/>
      <c r="E7634" s="71" t="s">
        <v>31</v>
      </c>
      <c r="F7634" s="72">
        <v>1300000</v>
      </c>
      <c r="G7634" s="67">
        <f t="shared" ref="G7634:G7639" si="280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38"/>
      <c r="C7635" s="63"/>
      <c r="D7635" s="78"/>
      <c r="E7635" s="71" t="s">
        <v>31</v>
      </c>
      <c r="F7635" s="72">
        <v>1300000</v>
      </c>
      <c r="G7635" s="67">
        <f t="shared" si="280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38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38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80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80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79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79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79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79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79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79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79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79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79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79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79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79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79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79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79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79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79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79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79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79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79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79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81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81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81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81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81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81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81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81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81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81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81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81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81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81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81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81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81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81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81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81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81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81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81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81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81"/>
        <v>0</v>
      </c>
      <c r="H7694" s="107" t="s">
        <v>660</v>
      </c>
      <c r="I7694" s="107"/>
    </row>
    <row r="7695" spans="1:9" hidden="1" x14ac:dyDescent="0.25">
      <c r="A7695" s="217"/>
      <c r="B7695" s="438"/>
      <c r="C7695" s="75"/>
      <c r="D7695" s="70"/>
      <c r="E7695" s="71" t="s">
        <v>31</v>
      </c>
      <c r="F7695" s="72">
        <v>400000</v>
      </c>
      <c r="G7695" s="67">
        <f t="shared" si="281"/>
        <v>0</v>
      </c>
      <c r="H7695" s="107" t="s">
        <v>660</v>
      </c>
      <c r="I7695" s="107"/>
    </row>
    <row r="7696" spans="1:9" hidden="1" x14ac:dyDescent="0.25">
      <c r="A7696" s="217"/>
      <c r="B7696" s="438"/>
      <c r="C7696" s="75"/>
      <c r="D7696" s="78"/>
      <c r="E7696" s="63" t="s">
        <v>31</v>
      </c>
      <c r="F7696" s="89">
        <v>1542200</v>
      </c>
      <c r="G7696" s="89">
        <f t="shared" si="281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81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81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81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81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81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81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81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81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81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81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81"/>
        <v>0</v>
      </c>
      <c r="H7707" s="107" t="s">
        <v>3183</v>
      </c>
      <c r="I7707" s="262"/>
    </row>
    <row r="7708" spans="1:9" hidden="1" x14ac:dyDescent="0.25">
      <c r="A7708" s="217"/>
      <c r="B7708" s="438"/>
      <c r="C7708" s="75"/>
      <c r="D7708" s="70"/>
      <c r="E7708" s="71" t="s">
        <v>31</v>
      </c>
      <c r="F7708" s="72">
        <v>200000</v>
      </c>
      <c r="G7708" s="67">
        <f t="shared" si="281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81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81"/>
        <v>0</v>
      </c>
      <c r="H7710" s="107" t="s">
        <v>2071</v>
      </c>
      <c r="I7710" s="262"/>
    </row>
    <row r="7711" spans="1:9" hidden="1" x14ac:dyDescent="0.25">
      <c r="A7711" s="217"/>
      <c r="B7711" s="438"/>
      <c r="C7711" s="75"/>
      <c r="D7711" s="78"/>
      <c r="E7711" s="63" t="s">
        <v>460</v>
      </c>
      <c r="F7711" s="89">
        <v>3600000</v>
      </c>
      <c r="G7711" s="89">
        <f t="shared" si="281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81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81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81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81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81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81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81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81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81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81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38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38"/>
      <c r="C7726" s="77"/>
      <c r="D7726" s="70"/>
      <c r="E7726" s="71" t="s">
        <v>31</v>
      </c>
      <c r="F7726" s="72">
        <v>375000</v>
      </c>
      <c r="G7726" s="67">
        <f t="shared" si="281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81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81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81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81"/>
        <v>0</v>
      </c>
      <c r="H7730" s="107" t="s">
        <v>967</v>
      </c>
      <c r="I7730" s="262"/>
    </row>
    <row r="7731" spans="1:9" hidden="1" x14ac:dyDescent="0.25">
      <c r="A7731" s="217"/>
      <c r="B7731" s="438"/>
      <c r="C7731" s="75"/>
      <c r="D7731" s="78"/>
      <c r="E7731" s="63" t="s">
        <v>31</v>
      </c>
      <c r="F7731" s="89">
        <v>20000</v>
      </c>
      <c r="G7731" s="89">
        <f t="shared" si="281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81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82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82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82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82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82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82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82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82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82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40"/>
      <c r="C7747" s="77"/>
      <c r="D7747" s="70"/>
      <c r="E7747" s="71" t="s">
        <v>31</v>
      </c>
      <c r="F7747" s="89">
        <v>40000</v>
      </c>
      <c r="G7747" s="67">
        <f t="shared" si="282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82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82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82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82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82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82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82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82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82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82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82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82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82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82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82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82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82"/>
        <v>0</v>
      </c>
      <c r="H7764" s="107" t="s">
        <v>3183</v>
      </c>
      <c r="I7764" s="262"/>
    </row>
    <row r="7765" spans="1:9" hidden="1" x14ac:dyDescent="0.25">
      <c r="A7765" s="217"/>
      <c r="B7765" s="438"/>
      <c r="C7765" s="77"/>
      <c r="D7765" s="70"/>
      <c r="E7765" s="71" t="s">
        <v>31</v>
      </c>
      <c r="F7765" s="72">
        <v>195000</v>
      </c>
      <c r="G7765" s="67">
        <f t="shared" si="282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82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82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38"/>
      <c r="C7768" s="75"/>
      <c r="D7768" s="70"/>
      <c r="E7768" s="71" t="s">
        <v>31</v>
      </c>
      <c r="F7768" s="72">
        <v>6500</v>
      </c>
      <c r="G7768" s="67">
        <f t="shared" si="282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82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82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82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82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82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82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82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82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82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82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82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82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82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82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82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82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82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82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82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82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82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82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38"/>
      <c r="C7793" s="77"/>
      <c r="D7793" s="70"/>
      <c r="E7793" s="71" t="s">
        <v>77</v>
      </c>
      <c r="F7793" s="72">
        <v>50000</v>
      </c>
      <c r="G7793" s="67">
        <f t="shared" si="282"/>
        <v>0</v>
      </c>
      <c r="H7793" s="107" t="s">
        <v>3489</v>
      </c>
      <c r="I7793" s="262"/>
    </row>
    <row r="7794" spans="1:9" hidden="1" x14ac:dyDescent="0.25">
      <c r="A7794" s="217"/>
      <c r="B7794" s="438"/>
      <c r="C7794" s="77"/>
      <c r="D7794" s="70"/>
      <c r="E7794" s="71" t="s">
        <v>31</v>
      </c>
      <c r="F7794" s="72">
        <v>2000</v>
      </c>
      <c r="G7794" s="67">
        <f t="shared" si="282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82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82"/>
        <v>0</v>
      </c>
      <c r="H7796" s="107" t="s">
        <v>598</v>
      </c>
      <c r="I7796" s="262"/>
    </row>
    <row r="7797" spans="1:9" hidden="1" x14ac:dyDescent="0.25">
      <c r="A7797" s="217"/>
      <c r="B7797" s="440"/>
      <c r="C7797" s="63"/>
      <c r="D7797" s="70"/>
      <c r="E7797" s="71" t="s">
        <v>31</v>
      </c>
      <c r="F7797" s="303">
        <v>500</v>
      </c>
      <c r="G7797" s="67">
        <f t="shared" ref="G7797:G7860" si="283">D7797*F7797</f>
        <v>0</v>
      </c>
      <c r="H7797" s="107" t="s">
        <v>598</v>
      </c>
      <c r="I7797" s="262"/>
    </row>
    <row r="7798" spans="1:9" hidden="1" x14ac:dyDescent="0.25">
      <c r="A7798" s="217"/>
      <c r="B7798" s="517"/>
      <c r="C7798" s="63"/>
      <c r="D7798" s="70"/>
      <c r="E7798" s="71" t="s">
        <v>28</v>
      </c>
      <c r="F7798" s="303">
        <v>3000</v>
      </c>
      <c r="G7798" s="67">
        <f t="shared" si="283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83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83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83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83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83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83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83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83"/>
        <v>0</v>
      </c>
      <c r="H7807" s="107" t="s">
        <v>40</v>
      </c>
      <c r="I7807" s="262"/>
    </row>
    <row r="7808" spans="1:9" hidden="1" x14ac:dyDescent="0.25">
      <c r="A7808" s="217"/>
      <c r="B7808" s="438"/>
      <c r="C7808" s="75"/>
      <c r="D7808" s="70"/>
      <c r="E7808" s="71" t="s">
        <v>31</v>
      </c>
      <c r="F7808" s="72">
        <v>10000</v>
      </c>
      <c r="G7808" s="67">
        <f t="shared" si="283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83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83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83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83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83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83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83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83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83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83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83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83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83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83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83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83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83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83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83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83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83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83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83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83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83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83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83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83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83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83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83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83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83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83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83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83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83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83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83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83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83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83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83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83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83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83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83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83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83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83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83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83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84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84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84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84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84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84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84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84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84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84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84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84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84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4"/>
      <c r="D7875" s="70"/>
      <c r="E7875" s="71" t="s">
        <v>31</v>
      </c>
      <c r="F7875" s="72">
        <v>1650000</v>
      </c>
      <c r="G7875" s="67">
        <f t="shared" si="284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84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84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84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84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84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84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84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84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18"/>
      <c r="C7884" s="518"/>
      <c r="D7884" s="285"/>
      <c r="E7884" s="419" t="s">
        <v>28</v>
      </c>
      <c r="F7884" s="287">
        <v>375000</v>
      </c>
      <c r="G7884" s="288">
        <f t="shared" si="284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84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18"/>
      <c r="C7886" s="519"/>
      <c r="D7886" s="285"/>
      <c r="E7886" s="419" t="s">
        <v>28</v>
      </c>
      <c r="F7886" s="287">
        <v>1280000</v>
      </c>
      <c r="G7886" s="288">
        <f t="shared" si="284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18"/>
      <c r="D7887" s="285"/>
      <c r="E7887" s="419" t="s">
        <v>28</v>
      </c>
      <c r="F7887" s="288">
        <v>160000</v>
      </c>
      <c r="G7887" s="288">
        <f t="shared" si="284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18"/>
      <c r="C7888" s="518"/>
      <c r="D7888" s="285"/>
      <c r="E7888" s="419" t="s">
        <v>28</v>
      </c>
      <c r="F7888" s="291">
        <v>50000</v>
      </c>
      <c r="G7888" s="288">
        <f t="shared" si="284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84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84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84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84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84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84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84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84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84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84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84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84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84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84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84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84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84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84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84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84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84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84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84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0">
        <v>82000</v>
      </c>
      <c r="G7913" s="60">
        <f t="shared" si="284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0">
        <v>155000</v>
      </c>
      <c r="G7914" s="60">
        <f t="shared" si="284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0">
        <v>50000</v>
      </c>
      <c r="G7915" s="60">
        <f t="shared" si="284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0">
        <v>1545000</v>
      </c>
      <c r="G7916" s="60">
        <f t="shared" si="284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84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84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84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84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84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84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84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84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85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85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85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85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85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85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85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85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86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86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86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86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86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86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86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86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86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86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86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86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86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86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86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86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86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86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86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86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86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86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86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86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86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86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86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86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86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86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87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87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87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87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87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87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87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87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87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87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87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87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87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87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87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87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87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87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87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87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87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87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87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87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87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87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87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87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87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87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87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88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88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88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88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88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88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88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88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88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88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88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88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88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88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88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88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89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89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90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90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90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90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90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90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90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89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89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89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89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89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89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89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89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89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89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89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89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89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89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89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89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89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89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89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89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89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89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89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89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89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89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91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91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91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91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91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497"/>
      <c r="E8072" s="419" t="s">
        <v>50</v>
      </c>
      <c r="F8072" s="291">
        <v>28200</v>
      </c>
      <c r="G8072" s="288">
        <f t="shared" si="291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91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91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91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91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91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91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91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91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91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91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91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91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91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91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91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91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92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92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92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92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92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92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92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93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93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93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93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93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93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93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93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93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92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92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92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92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92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92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92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92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92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92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92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92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92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92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92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92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92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92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92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92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92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92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92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92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94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94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94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94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94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94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94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95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95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95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95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95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95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95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95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95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94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94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94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94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94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94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94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94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96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96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96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96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296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96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96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94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94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94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94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94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94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94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94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94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94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294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94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94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94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94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94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94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94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94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94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94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94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94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294"/>
        <v>0</v>
      </c>
      <c r="H8194" s="406" t="s">
        <v>8973</v>
      </c>
      <c r="I8194" s="496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94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94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94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97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97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97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97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97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97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97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98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98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98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98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99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99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99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99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99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99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99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99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98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98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98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98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98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98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98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98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98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98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98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300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300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300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300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300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300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300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300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300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300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300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300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300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300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300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300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300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300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300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300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300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300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300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300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300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300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300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300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300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300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300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300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300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300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300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300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300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300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300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300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300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300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300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300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300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300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300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300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300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300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300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300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300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300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300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301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301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301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301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301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301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301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301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301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301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301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301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301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301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301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301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301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301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301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18"/>
      <c r="D8322" s="285"/>
      <c r="E8322" s="419" t="s">
        <v>28</v>
      </c>
      <c r="F8322" s="521">
        <v>11000</v>
      </c>
      <c r="G8322" s="288">
        <f t="shared" si="301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301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301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301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301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2"/>
      <c r="C8328" s="518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301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301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301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301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301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301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301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301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301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301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301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301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301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301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301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301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301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301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301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301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301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301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301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301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301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301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301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301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301"/>
        <v>0</v>
      </c>
      <c r="H8357" s="107" t="s">
        <v>3183</v>
      </c>
      <c r="I8357" s="523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301"/>
        <v>0</v>
      </c>
      <c r="H8358" s="107" t="s">
        <v>3183</v>
      </c>
      <c r="I8358" s="523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301"/>
        <v>0</v>
      </c>
      <c r="H8359" s="267" t="s">
        <v>9835</v>
      </c>
      <c r="I8359" s="523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301"/>
        <v>0</v>
      </c>
      <c r="H8360" s="267" t="s">
        <v>3502</v>
      </c>
      <c r="I8360" s="523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301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301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301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301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301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301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302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302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302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302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302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302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302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302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302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302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302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302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302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302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302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302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302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302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302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302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302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302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302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302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302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302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302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302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302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302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302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302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302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302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302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302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302"/>
        <v>0</v>
      </c>
      <c r="H8405" s="107" t="s">
        <v>872</v>
      </c>
      <c r="I8405" s="523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302"/>
        <v>0</v>
      </c>
      <c r="H8406" s="107" t="s">
        <v>789</v>
      </c>
      <c r="I8406" s="523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302"/>
        <v>0</v>
      </c>
      <c r="H8407" s="107" t="s">
        <v>789</v>
      </c>
      <c r="I8407" s="523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302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302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302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302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07"/>
      <c r="D8412" s="70"/>
      <c r="E8412" s="71" t="s">
        <v>28</v>
      </c>
      <c r="F8412" s="88">
        <v>1545000</v>
      </c>
      <c r="G8412" s="67">
        <f t="shared" si="302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302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302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302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302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302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302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302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302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302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302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302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302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302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302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302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302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302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303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303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303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303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303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303"/>
        <v>0</v>
      </c>
      <c r="H8436" s="107" t="s">
        <v>3836</v>
      </c>
      <c r="I8436" s="523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303"/>
        <v>0</v>
      </c>
      <c r="H8437" s="107" t="s">
        <v>967</v>
      </c>
      <c r="I8437" s="523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303"/>
        <v>0</v>
      </c>
      <c r="H8438" s="107" t="s">
        <v>2071</v>
      </c>
      <c r="I8438" s="523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303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303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303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303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303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303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303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303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303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303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303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303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303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303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303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303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303"/>
        <v>0</v>
      </c>
      <c r="H8455" s="107" t="s">
        <v>9556</v>
      </c>
      <c r="I8455" s="523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303"/>
        <v>0</v>
      </c>
      <c r="H8456" s="107" t="s">
        <v>566</v>
      </c>
      <c r="I8456" s="523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303"/>
        <v>0</v>
      </c>
      <c r="H8457" s="107" t="s">
        <v>744</v>
      </c>
      <c r="I8457" s="523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303"/>
        <v>0</v>
      </c>
      <c r="H8458" s="107" t="s">
        <v>744</v>
      </c>
      <c r="I8458" s="523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303"/>
        <v>0</v>
      </c>
      <c r="H8459" s="107" t="s">
        <v>744</v>
      </c>
      <c r="I8459" s="523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303"/>
        <v>0</v>
      </c>
      <c r="H8460" s="107" t="s">
        <v>744</v>
      </c>
      <c r="I8460" s="523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303"/>
        <v>0</v>
      </c>
      <c r="H8461" s="107" t="s">
        <v>744</v>
      </c>
      <c r="I8461" s="523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303"/>
        <v>0</v>
      </c>
      <c r="H8462" s="107" t="s">
        <v>744</v>
      </c>
      <c r="I8462" s="523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303"/>
        <v>0</v>
      </c>
      <c r="H8463" s="107" t="s">
        <v>744</v>
      </c>
      <c r="I8463" s="523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303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303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303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303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303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303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303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303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303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303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303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303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303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303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303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303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303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303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303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303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303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303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303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303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303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303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303"/>
        <v>0</v>
      </c>
      <c r="H8490" s="107" t="s">
        <v>3939</v>
      </c>
      <c r="I8490" s="523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303"/>
        <v>0</v>
      </c>
      <c r="H8491" s="107" t="s">
        <v>2071</v>
      </c>
      <c r="I8491" s="523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303"/>
        <v>0</v>
      </c>
      <c r="H8492" s="107" t="s">
        <v>1993</v>
      </c>
      <c r="I8492" s="523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303"/>
        <v>0</v>
      </c>
      <c r="H8493" s="107" t="s">
        <v>1231</v>
      </c>
      <c r="I8493" s="523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303"/>
        <v>0</v>
      </c>
      <c r="H8494" s="107" t="s">
        <v>501</v>
      </c>
      <c r="I8494" s="523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304">D8495*F8495</f>
        <v>0</v>
      </c>
      <c r="H8495" s="107" t="s">
        <v>591</v>
      </c>
      <c r="I8495" s="523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304"/>
        <v>0</v>
      </c>
      <c r="H8496" s="107" t="s">
        <v>591</v>
      </c>
      <c r="I8496" s="523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304"/>
        <v>0</v>
      </c>
      <c r="H8497" s="107" t="s">
        <v>591</v>
      </c>
      <c r="I8497" s="523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304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304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304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304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304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304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304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304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304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304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304"/>
        <v>0</v>
      </c>
      <c r="H8508" s="107" t="s">
        <v>891</v>
      </c>
      <c r="I8508" s="262"/>
    </row>
    <row r="8509" spans="1:9" hidden="1" x14ac:dyDescent="0.25">
      <c r="A8509" s="524"/>
      <c r="B8509" s="60"/>
      <c r="C8509" s="86"/>
      <c r="D8509" s="70"/>
      <c r="E8509" s="71" t="s">
        <v>31</v>
      </c>
      <c r="F8509" s="67">
        <v>290000</v>
      </c>
      <c r="G8509" s="89">
        <f t="shared" si="304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304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304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304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304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304"/>
        <v>0</v>
      </c>
      <c r="H8514" s="107" t="s">
        <v>3502</v>
      </c>
      <c r="I8514" s="523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304"/>
        <v>0</v>
      </c>
      <c r="H8515" s="107" t="s">
        <v>566</v>
      </c>
      <c r="I8515" s="523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304"/>
        <v>0</v>
      </c>
      <c r="H8516" s="14" t="s">
        <v>635</v>
      </c>
      <c r="I8516" s="523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304"/>
        <v>0</v>
      </c>
      <c r="H8517" s="107" t="s">
        <v>2691</v>
      </c>
      <c r="I8517" s="523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304"/>
        <v>0</v>
      </c>
      <c r="H8518" s="107" t="s">
        <v>969</v>
      </c>
      <c r="I8518" s="523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304"/>
        <v>0</v>
      </c>
      <c r="H8519" s="107" t="s">
        <v>1721</v>
      </c>
      <c r="I8519" s="523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304"/>
        <v>0</v>
      </c>
      <c r="H8520" s="107" t="s">
        <v>1721</v>
      </c>
      <c r="I8520" s="523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304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304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304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304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304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304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304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304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304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304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304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304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304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304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304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304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304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304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304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304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304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304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304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304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304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304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304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304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304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304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304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304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304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304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304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305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305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305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305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305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305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305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305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305"/>
        <v>0</v>
      </c>
      <c r="H8567" s="107" t="s">
        <v>9884</v>
      </c>
      <c r="I8567" s="523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305"/>
        <v>0</v>
      </c>
      <c r="H8568" s="107" t="s">
        <v>9884</v>
      </c>
      <c r="I8568" s="523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305"/>
        <v>0</v>
      </c>
      <c r="H8569" s="107" t="s">
        <v>9884</v>
      </c>
      <c r="I8569" s="523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305"/>
        <v>0</v>
      </c>
      <c r="H8570" s="107" t="s">
        <v>9884</v>
      </c>
      <c r="I8570" s="523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305"/>
        <v>0</v>
      </c>
      <c r="H8571" s="107" t="s">
        <v>9886</v>
      </c>
      <c r="I8571" s="523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305"/>
        <v>0</v>
      </c>
      <c r="H8572" s="107" t="s">
        <v>2071</v>
      </c>
      <c r="I8572" s="523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305"/>
        <v>0</v>
      </c>
      <c r="H8573" s="107" t="s">
        <v>3502</v>
      </c>
      <c r="I8573" s="523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305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305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305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305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305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305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305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305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305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305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305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305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305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305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305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305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305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305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305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305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305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305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305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305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305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305"/>
        <v>0</v>
      </c>
      <c r="H8599" s="107" t="s">
        <v>1236</v>
      </c>
      <c r="I8599" s="523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305"/>
        <v>0</v>
      </c>
      <c r="H8600" s="107" t="s">
        <v>1236</v>
      </c>
      <c r="I8600" s="523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305"/>
        <v>0</v>
      </c>
      <c r="H8601" s="107" t="s">
        <v>891</v>
      </c>
      <c r="I8601" s="523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305"/>
        <v>0</v>
      </c>
      <c r="H8602" s="107" t="s">
        <v>1993</v>
      </c>
      <c r="I8602" s="523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305"/>
        <v>0</v>
      </c>
      <c r="H8603" s="107" t="s">
        <v>1993</v>
      </c>
      <c r="I8603" s="523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305"/>
        <v>0</v>
      </c>
      <c r="H8604" s="107" t="s">
        <v>9892</v>
      </c>
      <c r="I8604" s="523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305"/>
        <v>0</v>
      </c>
      <c r="H8605" s="107" t="s">
        <v>1993</v>
      </c>
      <c r="I8605" s="523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305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305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305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305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305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305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305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305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305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305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305"/>
        <v>0</v>
      </c>
      <c r="H8616" s="107" t="s">
        <v>3502</v>
      </c>
      <c r="I8616" s="523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305"/>
        <v>0</v>
      </c>
      <c r="H8617" s="107" t="s">
        <v>3502</v>
      </c>
      <c r="I8617" s="523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305"/>
        <v>0</v>
      </c>
      <c r="H8618" s="107" t="s">
        <v>3502</v>
      </c>
      <c r="I8618" s="523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305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305"/>
        <v>0</v>
      </c>
      <c r="H8620" s="107" t="s">
        <v>891</v>
      </c>
      <c r="I8620" s="523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305"/>
        <v>0</v>
      </c>
      <c r="H8621" s="107" t="s">
        <v>891</v>
      </c>
      <c r="I8621" s="523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305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306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306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306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306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306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306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306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306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306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306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306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306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306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306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306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306"/>
        <v>0</v>
      </c>
      <c r="H8638" s="107" t="s">
        <v>744</v>
      </c>
      <c r="I8638" s="523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306"/>
        <v>0</v>
      </c>
      <c r="H8639" s="107" t="s">
        <v>744</v>
      </c>
      <c r="I8639" s="523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306"/>
        <v>0</v>
      </c>
      <c r="H8640" s="107" t="s">
        <v>2071</v>
      </c>
      <c r="I8640" s="523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306"/>
        <v>0</v>
      </c>
      <c r="H8641" s="107" t="s">
        <v>2212</v>
      </c>
      <c r="I8641" s="523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306"/>
        <v>0</v>
      </c>
      <c r="H8642" s="107" t="s">
        <v>2212</v>
      </c>
      <c r="I8642" s="523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306"/>
        <v>0</v>
      </c>
      <c r="H8643" s="107" t="s">
        <v>2212</v>
      </c>
      <c r="I8643" s="523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306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306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306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306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306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306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306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306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306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306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306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306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306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306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306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306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306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306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306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306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306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306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306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306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306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306"/>
        <v>0</v>
      </c>
      <c r="H8671" s="107" t="s">
        <v>3836</v>
      </c>
      <c r="I8671" s="523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306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306"/>
        <v>0</v>
      </c>
      <c r="H8673" s="107" t="s">
        <v>3183</v>
      </c>
      <c r="I8673" s="523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306"/>
        <v>0</v>
      </c>
      <c r="H8674" s="107" t="s">
        <v>3183</v>
      </c>
      <c r="I8674" s="523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306"/>
        <v>0</v>
      </c>
      <c r="H8675" s="107" t="s">
        <v>3183</v>
      </c>
      <c r="I8675" s="523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306"/>
        <v>0</v>
      </c>
      <c r="H8676" s="107" t="s">
        <v>3479</v>
      </c>
      <c r="I8676" s="523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306"/>
        <v>0</v>
      </c>
      <c r="H8677" s="280" t="s">
        <v>3489</v>
      </c>
      <c r="I8677" s="523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306"/>
        <v>0</v>
      </c>
      <c r="H8678" s="107" t="s">
        <v>3479</v>
      </c>
      <c r="I8678" s="523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306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306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306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306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49"/>
      <c r="C8683" s="353"/>
      <c r="D8683" s="285"/>
      <c r="E8683" s="350" t="s">
        <v>28</v>
      </c>
      <c r="F8683" s="288">
        <v>31000</v>
      </c>
      <c r="G8683" s="288">
        <f t="shared" si="306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306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306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306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307">D8691*F8691</f>
        <v>0</v>
      </c>
      <c r="H8691" s="107" t="s">
        <v>1231</v>
      </c>
      <c r="I8691" s="523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307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307"/>
        <v>0</v>
      </c>
      <c r="H8693" s="406" t="s">
        <v>139</v>
      </c>
      <c r="I8693" s="525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307"/>
        <v>0</v>
      </c>
      <c r="H8694" s="406" t="s">
        <v>139</v>
      </c>
      <c r="I8694" s="525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307"/>
        <v>0</v>
      </c>
      <c r="H8695" s="406" t="s">
        <v>139</v>
      </c>
      <c r="I8695" s="525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307"/>
        <v>0</v>
      </c>
      <c r="H8696" s="406" t="s">
        <v>139</v>
      </c>
      <c r="I8696" s="525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307"/>
        <v>0</v>
      </c>
      <c r="H8697" s="280" t="s">
        <v>841</v>
      </c>
      <c r="I8697" s="523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307"/>
        <v>0</v>
      </c>
      <c r="H8698" s="107" t="s">
        <v>841</v>
      </c>
      <c r="I8698" s="523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307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307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307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307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307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307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307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307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307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307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307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307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307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307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307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307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307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307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307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307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307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307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307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307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307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307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307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307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307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307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307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307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307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307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307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307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307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307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307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307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307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307"/>
        <v>0</v>
      </c>
      <c r="H8743" s="107" t="s">
        <v>891</v>
      </c>
      <c r="I8743" s="523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307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307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307"/>
        <v>0</v>
      </c>
      <c r="H8746" s="262" t="s">
        <v>3442</v>
      </c>
      <c r="I8746" s="523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307"/>
        <v>0</v>
      </c>
      <c r="H8747" s="262" t="s">
        <v>9556</v>
      </c>
      <c r="I8747" s="523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307"/>
        <v>0</v>
      </c>
      <c r="H8748" s="262" t="s">
        <v>2071</v>
      </c>
      <c r="I8748" s="523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307"/>
        <v>0</v>
      </c>
      <c r="H8749" s="526" t="s">
        <v>3041</v>
      </c>
      <c r="I8749" s="523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307"/>
        <v>0</v>
      </c>
      <c r="H8750" s="280" t="s">
        <v>3041</v>
      </c>
      <c r="I8750" s="523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307"/>
        <v>0</v>
      </c>
      <c r="H8751" s="107" t="s">
        <v>1993</v>
      </c>
      <c r="I8751" s="523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307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307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307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308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308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308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308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308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308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308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308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308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308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308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308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308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308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308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308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308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308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308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308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308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308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5">
        <f t="shared" si="308"/>
        <v>0</v>
      </c>
      <c r="H8779" s="446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308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308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308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308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308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308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308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308"/>
        <v>3000</v>
      </c>
      <c r="H8787" s="107" t="s">
        <v>891</v>
      </c>
      <c r="I8787" s="523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308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308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308"/>
        <v>65000</v>
      </c>
      <c r="H8790" s="262" t="s">
        <v>2691</v>
      </c>
      <c r="I8790" s="523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308"/>
        <v>36000</v>
      </c>
      <c r="H8791" s="262" t="s">
        <v>2691</v>
      </c>
      <c r="I8791" s="523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308"/>
        <v>19500</v>
      </c>
      <c r="H8792" s="262" t="s">
        <v>2691</v>
      </c>
      <c r="I8792" s="523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308"/>
        <v>1215000</v>
      </c>
      <c r="H8793" s="107" t="s">
        <v>710</v>
      </c>
      <c r="I8793" s="523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308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308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308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308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308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308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308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308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308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308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308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308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308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308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308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308"/>
        <v>73566</v>
      </c>
      <c r="H8809" s="107" t="s">
        <v>118</v>
      </c>
      <c r="I8809" s="69"/>
    </row>
    <row r="8810" spans="1:9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308"/>
        <v>56400</v>
      </c>
      <c r="H8810" s="107" t="s">
        <v>118</v>
      </c>
      <c r="I8810" s="523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308"/>
        <v>115000</v>
      </c>
      <c r="H8811" s="107" t="s">
        <v>118</v>
      </c>
      <c r="I8811" s="523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308"/>
        <v>69378</v>
      </c>
      <c r="H8812" s="262" t="s">
        <v>704</v>
      </c>
      <c r="I8812" s="523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308"/>
        <v>460000</v>
      </c>
      <c r="H8813" s="526" t="s">
        <v>969</v>
      </c>
      <c r="I8813" s="523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308"/>
        <v>460000</v>
      </c>
      <c r="H8814" s="107" t="s">
        <v>635</v>
      </c>
      <c r="I8814" s="523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308"/>
        <v>155000</v>
      </c>
      <c r="H8815" s="107" t="s">
        <v>635</v>
      </c>
      <c r="I8815" s="523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308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308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308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309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309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309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309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309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309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309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309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309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309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309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309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309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309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309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309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309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309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309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309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310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310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310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310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310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310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310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310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310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310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310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310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310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310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3"/>
    </row>
    <row r="8856" spans="1:9" hidden="1" x14ac:dyDescent="0.25">
      <c r="A8856" s="60" t="s">
        <v>9966</v>
      </c>
      <c r="B8856" s="527" t="s">
        <v>9967</v>
      </c>
      <c r="C8856" s="528" t="s">
        <v>9968</v>
      </c>
      <c r="D8856" s="400">
        <v>2</v>
      </c>
      <c r="E8856" s="400" t="s">
        <v>31</v>
      </c>
      <c r="F8856" s="398">
        <v>1</v>
      </c>
      <c r="G8856" s="398">
        <f t="shared" si="310"/>
        <v>2</v>
      </c>
      <c r="H8856" s="446" t="s">
        <v>1034</v>
      </c>
      <c r="I8856" s="529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310"/>
        <v>2</v>
      </c>
      <c r="H8857" s="530" t="s">
        <v>1034</v>
      </c>
      <c r="I8857" s="529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310"/>
        <v>86000</v>
      </c>
      <c r="H8858" s="107" t="s">
        <v>1034</v>
      </c>
      <c r="I8858" s="523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310"/>
        <v>36000</v>
      </c>
      <c r="H8859" s="107" t="s">
        <v>1034</v>
      </c>
      <c r="I8859" s="523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310"/>
        <v>60000</v>
      </c>
      <c r="H8860" s="107" t="s">
        <v>1034</v>
      </c>
      <c r="I8860" s="523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310"/>
        <v>60000</v>
      </c>
      <c r="H8861" s="107" t="s">
        <v>1034</v>
      </c>
      <c r="I8861" s="523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310"/>
        <v>1875000</v>
      </c>
      <c r="H8862" s="107" t="s">
        <v>1034</v>
      </c>
      <c r="I8862" s="523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310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310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310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310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310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310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310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310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310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310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310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310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310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310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310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310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310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310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310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310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310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310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310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310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310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310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310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310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310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310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310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310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310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3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310"/>
        <v>1535000</v>
      </c>
      <c r="H8901" s="107" t="s">
        <v>1983</v>
      </c>
      <c r="I8901" s="523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310"/>
        <v>310000</v>
      </c>
      <c r="H8902" s="515" t="s">
        <v>1983</v>
      </c>
      <c r="I8902" s="523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310"/>
        <v>80000</v>
      </c>
      <c r="H8903" s="531" t="s">
        <v>1983</v>
      </c>
      <c r="I8903" s="523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310"/>
        <v>460000</v>
      </c>
      <c r="H8904" s="107" t="s">
        <v>1983</v>
      </c>
      <c r="I8904" s="523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3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311">D8906*F8906</f>
        <v>3000</v>
      </c>
      <c r="H8906" s="107" t="s">
        <v>1247</v>
      </c>
      <c r="I8906" s="523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311"/>
        <v>25000</v>
      </c>
      <c r="H8907" s="107" t="s">
        <v>1247</v>
      </c>
      <c r="I8907" s="523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311"/>
        <v>11000</v>
      </c>
      <c r="H8908" s="107" t="s">
        <v>1247</v>
      </c>
      <c r="I8908" s="523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311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311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311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311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311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311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311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311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311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311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311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311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311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311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311"/>
        <v>19500</v>
      </c>
      <c r="H8924" s="515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311"/>
        <v>225600</v>
      </c>
      <c r="H8925" s="107" t="s">
        <v>139</v>
      </c>
      <c r="I8925" s="523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3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3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3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311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311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311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311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311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311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311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311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311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312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312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312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312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312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312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312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312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313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313"/>
        <v>205000</v>
      </c>
      <c r="H8949" s="515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313"/>
        <v>460000</v>
      </c>
      <c r="H8950" s="531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313"/>
        <v>350000</v>
      </c>
      <c r="H8951" s="107" t="s">
        <v>959</v>
      </c>
      <c r="I8951" s="523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313"/>
        <v>1275000</v>
      </c>
      <c r="H8952" s="107" t="s">
        <v>959</v>
      </c>
      <c r="I8952" s="523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313"/>
        <v>1825000</v>
      </c>
      <c r="H8953" s="107" t="s">
        <v>959</v>
      </c>
      <c r="I8953" s="523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313"/>
        <v>1825000</v>
      </c>
      <c r="H8954" s="107" t="s">
        <v>959</v>
      </c>
      <c r="I8954" s="523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312"/>
        <v>775000</v>
      </c>
      <c r="H8955" s="107" t="s">
        <v>959</v>
      </c>
      <c r="I8955" s="523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312"/>
        <v>800000</v>
      </c>
      <c r="H8956" s="107" t="s">
        <v>959</v>
      </c>
      <c r="I8956" s="523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312"/>
        <v>5000</v>
      </c>
      <c r="H8957" s="107" t="s">
        <v>959</v>
      </c>
      <c r="I8957" s="523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312"/>
        <v>86000</v>
      </c>
      <c r="H8958" s="107" t="s">
        <v>959</v>
      </c>
      <c r="I8958" s="523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312"/>
        <v>140000</v>
      </c>
      <c r="H8959" s="107" t="s">
        <v>959</v>
      </c>
      <c r="I8959" s="523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312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312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312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312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312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312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312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312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312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312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312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312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312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312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312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312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312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312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312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312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312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312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312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312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312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312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312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312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312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312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314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314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314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314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314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314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314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314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314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315">D9002*F9002</f>
        <v>155000</v>
      </c>
      <c r="H9002" s="515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315"/>
        <v>34689</v>
      </c>
      <c r="H9003" s="107" t="s">
        <v>2761</v>
      </c>
      <c r="I9003" s="523"/>
    </row>
    <row r="9004" spans="1:9" hidden="1" x14ac:dyDescent="0.25">
      <c r="A9004" s="60" t="s">
        <v>4032</v>
      </c>
      <c r="B9004" s="100" t="s">
        <v>887</v>
      </c>
      <c r="C9004" s="532" t="s">
        <v>57</v>
      </c>
      <c r="D9004" s="70">
        <v>1</v>
      </c>
      <c r="E9004" s="71" t="s">
        <v>69</v>
      </c>
      <c r="F9004" s="303">
        <v>75000</v>
      </c>
      <c r="G9004" s="67">
        <f t="shared" si="315"/>
        <v>75000</v>
      </c>
      <c r="H9004" s="107" t="s">
        <v>891</v>
      </c>
      <c r="I9004" s="523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315"/>
        <v>500000</v>
      </c>
      <c r="H9005" s="107" t="s">
        <v>891</v>
      </c>
      <c r="I9005" s="523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3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315"/>
        <v>170500</v>
      </c>
      <c r="H9007" s="107" t="s">
        <v>891</v>
      </c>
      <c r="I9007" s="523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315"/>
        <v>9845000</v>
      </c>
      <c r="H9008" s="107" t="s">
        <v>4035</v>
      </c>
      <c r="I9008" s="523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314"/>
        <v>500000</v>
      </c>
      <c r="H9009" s="107" t="s">
        <v>789</v>
      </c>
      <c r="I9009" s="523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314"/>
        <v>2</v>
      </c>
      <c r="H9010" s="267" t="s">
        <v>4031</v>
      </c>
      <c r="I9010" s="523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314"/>
        <v>40000</v>
      </c>
      <c r="H9011" s="107" t="s">
        <v>4031</v>
      </c>
      <c r="I9011" s="523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314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314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314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314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314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314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314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316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316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316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316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316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316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316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316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316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316"/>
        <v>15500</v>
      </c>
      <c r="H9030" s="107" t="s">
        <v>4050</v>
      </c>
      <c r="I9030" s="523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316"/>
        <v>92500</v>
      </c>
      <c r="H9031" s="107" t="s">
        <v>4050</v>
      </c>
      <c r="I9031" s="523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316"/>
        <v>56000</v>
      </c>
      <c r="H9032" s="107" t="s">
        <v>4050</v>
      </c>
      <c r="I9032" s="523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3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317">D9034*F9034</f>
        <v>54000</v>
      </c>
      <c r="H9034" s="107" t="s">
        <v>4050</v>
      </c>
      <c r="I9034" s="523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317"/>
        <v>20000</v>
      </c>
      <c r="H9035" s="107" t="s">
        <v>4050</v>
      </c>
      <c r="I9035" s="523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317"/>
        <v>6500</v>
      </c>
      <c r="H9036" s="267" t="s">
        <v>4050</v>
      </c>
      <c r="I9036" s="523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317"/>
        <v>163000</v>
      </c>
      <c r="H9037" s="107" t="s">
        <v>4058</v>
      </c>
      <c r="I9037" s="523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317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317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317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317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317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317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317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317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317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317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317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317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317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317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317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317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317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317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317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317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317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317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317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317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317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317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317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317"/>
        <v>63000</v>
      </c>
      <c r="H9065" s="515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317"/>
        <v>32000</v>
      </c>
      <c r="H9066" s="515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317"/>
        <v>90000</v>
      </c>
      <c r="H9068" s="107" t="s">
        <v>3041</v>
      </c>
      <c r="I9068" s="523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5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5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3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3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3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317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317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317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317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317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318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318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318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318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318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318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318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318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49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318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318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318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318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318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318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318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318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318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318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318"/>
        <v>197000</v>
      </c>
      <c r="H9098" s="515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318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3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3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3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318"/>
        <v>36000</v>
      </c>
      <c r="H9106" s="107" t="s">
        <v>1024</v>
      </c>
      <c r="I9106" s="523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318"/>
        <v>81500</v>
      </c>
      <c r="H9107" s="107" t="s">
        <v>1024</v>
      </c>
      <c r="I9107" s="523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318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318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318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318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318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318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318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318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318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318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318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318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318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318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318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318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318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318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318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318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318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318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318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318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318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3" t="s">
        <v>10088</v>
      </c>
      <c r="D9136" s="60">
        <v>4</v>
      </c>
      <c r="E9136" s="60" t="s">
        <v>31</v>
      </c>
      <c r="F9136" s="88">
        <v>1</v>
      </c>
      <c r="G9136" s="89">
        <f t="shared" si="318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318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318"/>
        <v>140000</v>
      </c>
      <c r="H9138" s="515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318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318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318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318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318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319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319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319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319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319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319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319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319"/>
        <v>55000</v>
      </c>
      <c r="H9151" s="515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319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319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319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319"/>
        <v>3300000</v>
      </c>
      <c r="H9155" s="107" t="s">
        <v>587</v>
      </c>
      <c r="I9155" s="523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319"/>
        <v>3070000</v>
      </c>
      <c r="H9156" s="107" t="s">
        <v>587</v>
      </c>
      <c r="I9156" s="523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319"/>
        <v>180000</v>
      </c>
      <c r="H9157" s="107" t="s">
        <v>587</v>
      </c>
      <c r="I9157" s="523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319"/>
        <v>700000</v>
      </c>
      <c r="H9158" s="107" t="s">
        <v>587</v>
      </c>
      <c r="I9158" s="523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319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319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319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319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319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319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319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319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319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319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319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319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319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319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319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319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319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319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319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319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319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319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319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319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319"/>
        <v>86000</v>
      </c>
      <c r="H9190" s="107" t="s">
        <v>1075</v>
      </c>
      <c r="I9190" s="523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319"/>
        <v>18000</v>
      </c>
      <c r="H9191" s="107" t="s">
        <v>1075</v>
      </c>
      <c r="I9191" s="523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319"/>
        <v>20000</v>
      </c>
      <c r="H9192" s="107" t="s">
        <v>1075</v>
      </c>
      <c r="I9192" s="523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319"/>
        <v>51000</v>
      </c>
      <c r="H9193" s="107" t="s">
        <v>1075</v>
      </c>
      <c r="I9193" s="523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319"/>
        <v>10000</v>
      </c>
      <c r="H9194" s="107" t="s">
        <v>1075</v>
      </c>
      <c r="I9194" s="523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319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319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20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20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20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20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20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20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20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20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20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20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20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20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20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20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20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20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20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20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20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20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20"/>
        <v>155000</v>
      </c>
      <c r="H9224" s="267" t="s">
        <v>4121</v>
      </c>
      <c r="I9224" s="523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20"/>
        <v>195000</v>
      </c>
      <c r="H9225" s="267" t="s">
        <v>2761</v>
      </c>
      <c r="I9225" s="523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20"/>
        <v>450000</v>
      </c>
      <c r="H9226" s="107" t="s">
        <v>617</v>
      </c>
      <c r="I9226" s="523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3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20"/>
        <v>875000</v>
      </c>
      <c r="H9228" s="107" t="s">
        <v>617</v>
      </c>
      <c r="I9228" s="523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20"/>
        <v>90000</v>
      </c>
      <c r="H9229" s="107" t="s">
        <v>617</v>
      </c>
      <c r="I9229" s="523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3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3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3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20"/>
        <v>196350</v>
      </c>
      <c r="H9233" s="107" t="s">
        <v>617</v>
      </c>
      <c r="I9233" s="523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3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21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21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21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21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21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21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21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21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21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21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21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21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21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21"/>
        <v>10000</v>
      </c>
      <c r="H9249" s="107" t="s">
        <v>4137</v>
      </c>
      <c r="I9249" s="523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21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21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21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21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21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21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21"/>
        <v>1</v>
      </c>
      <c r="H9256" s="267" t="s">
        <v>10133</v>
      </c>
      <c r="I9256" s="523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21"/>
        <v>1</v>
      </c>
      <c r="H9257" s="267" t="s">
        <v>10133</v>
      </c>
      <c r="I9257" s="523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21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21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21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21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21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21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21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21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21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21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21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21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21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21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21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21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21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21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21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21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21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21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21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21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21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21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21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21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21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21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21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21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21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21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21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21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21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21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21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22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22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22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22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22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22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22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22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22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22"/>
        <v>90000</v>
      </c>
      <c r="H9308" s="267" t="s">
        <v>118</v>
      </c>
      <c r="I9308" s="523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22"/>
        <v>71400</v>
      </c>
      <c r="H9309" s="267" t="s">
        <v>118</v>
      </c>
      <c r="I9309" s="523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22"/>
        <v>135000</v>
      </c>
      <c r="H9310" s="107" t="s">
        <v>118</v>
      </c>
      <c r="I9310" s="523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22"/>
        <v>450000</v>
      </c>
      <c r="H9311" s="107" t="s">
        <v>789</v>
      </c>
      <c r="I9311" s="523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22"/>
        <v>75000</v>
      </c>
      <c r="H9312" s="107" t="s">
        <v>118</v>
      </c>
      <c r="I9312" s="523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22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22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22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22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22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22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22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22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22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22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22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22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22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22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22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22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22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22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22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22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22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22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22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22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22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22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22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22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22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22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22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22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22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22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23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23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23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23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23"/>
        <v>173445</v>
      </c>
      <c r="H9352" s="107" t="s">
        <v>841</v>
      </c>
      <c r="I9352" s="523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23"/>
        <v>11780000</v>
      </c>
      <c r="H9353" s="107" t="s">
        <v>604</v>
      </c>
      <c r="I9353" s="523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23"/>
        <v>4800000</v>
      </c>
      <c r="H9354" s="107" t="s">
        <v>604</v>
      </c>
      <c r="I9354" s="523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23"/>
        <v>1450000</v>
      </c>
      <c r="H9355" s="107" t="s">
        <v>10167</v>
      </c>
      <c r="I9355" s="523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23"/>
        <v>1450000</v>
      </c>
      <c r="H9356" s="107" t="s">
        <v>10167</v>
      </c>
      <c r="I9356" s="523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23"/>
        <v>1450000</v>
      </c>
      <c r="H9357" s="107" t="s">
        <v>10167</v>
      </c>
      <c r="I9357" s="523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23"/>
        <v>1450000</v>
      </c>
      <c r="H9358" s="107" t="s">
        <v>10167</v>
      </c>
      <c r="I9358" s="523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23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23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23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23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23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23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23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23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23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23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23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23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23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23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23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23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23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23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23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23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23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23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23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23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23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23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24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24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24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24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24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24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24"/>
        <v>450000</v>
      </c>
      <c r="H9392" s="107" t="s">
        <v>591</v>
      </c>
      <c r="I9392" s="523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24"/>
        <v>206000</v>
      </c>
      <c r="H9393" s="107" t="s">
        <v>4171</v>
      </c>
      <c r="I9393" s="523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24"/>
        <v>36000</v>
      </c>
      <c r="H9394" s="107" t="s">
        <v>501</v>
      </c>
      <c r="I9394" s="523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24"/>
        <v>76000</v>
      </c>
      <c r="H9395" s="107" t="s">
        <v>501</v>
      </c>
      <c r="I9395" s="523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24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24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24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24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24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24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24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24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23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23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23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23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23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23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23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25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25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25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25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25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25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25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25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25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25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25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25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25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25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25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25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25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25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25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25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25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25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25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25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25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25"/>
        <v>150000</v>
      </c>
      <c r="H9438" s="107" t="s">
        <v>872</v>
      </c>
      <c r="I9438" s="523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25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25"/>
        <v>80000</v>
      </c>
      <c r="H9440" s="107" t="s">
        <v>1196</v>
      </c>
      <c r="I9440" s="534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25"/>
        <v>175000</v>
      </c>
      <c r="H9441" s="107" t="s">
        <v>1196</v>
      </c>
      <c r="I9441" s="534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25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25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25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25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25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25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25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25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25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25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25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25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25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25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25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25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25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25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25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25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25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25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25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25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25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25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25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25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25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25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25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25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25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26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26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26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26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26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26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26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26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26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26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26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26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26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26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26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26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26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26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26"/>
        <v>1270000</v>
      </c>
      <c r="H9499" s="107" t="s">
        <v>1030</v>
      </c>
      <c r="I9499" s="534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26"/>
        <v>148500</v>
      </c>
      <c r="H9500" s="107" t="s">
        <v>1030</v>
      </c>
      <c r="I9500" s="534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26"/>
        <v>45000</v>
      </c>
      <c r="H9501" s="107" t="s">
        <v>1030</v>
      </c>
      <c r="I9501" s="534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26"/>
        <v>875000</v>
      </c>
      <c r="H9502" s="107" t="s">
        <v>1030</v>
      </c>
      <c r="I9502" s="534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26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26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26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26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26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26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26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26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26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26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26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26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26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26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26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26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26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5" t="s">
        <v>10228</v>
      </c>
      <c r="D9520" s="60">
        <v>1</v>
      </c>
      <c r="E9520" s="60" t="s">
        <v>31</v>
      </c>
      <c r="F9520" s="88">
        <v>1400000</v>
      </c>
      <c r="G9520" s="89">
        <f t="shared" si="326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6">
        <v>1500000</v>
      </c>
      <c r="G9521" s="89">
        <f t="shared" si="326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6">
        <v>1500000</v>
      </c>
      <c r="G9522" s="89">
        <f t="shared" si="326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6">
        <v>1500000</v>
      </c>
      <c r="G9523" s="89">
        <f t="shared" si="326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6">
        <v>905400</v>
      </c>
      <c r="G9524" s="89">
        <f t="shared" si="326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6">
        <v>155000</v>
      </c>
      <c r="G9525" s="89">
        <f t="shared" si="326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6">
        <v>148500</v>
      </c>
      <c r="G9526" s="89">
        <f t="shared" si="326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6">
        <v>45000</v>
      </c>
      <c r="G9527" s="89">
        <f t="shared" si="326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26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26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26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26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26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26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26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26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26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26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6">
        <v>10000</v>
      </c>
      <c r="G9538" s="89">
        <f t="shared" si="326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6">
        <v>82500</v>
      </c>
      <c r="G9539" s="89">
        <f t="shared" si="326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26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26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26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26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27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27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27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6">
        <v>82500</v>
      </c>
      <c r="G9547" s="67">
        <f t="shared" si="327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27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27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27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27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49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27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27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27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27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27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27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27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27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27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28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28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28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28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28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6">
        <v>82500</v>
      </c>
      <c r="G9569" s="67">
        <f t="shared" si="328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28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28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28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28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28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28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28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28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28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28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28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28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28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28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28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28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28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6">
        <v>140000</v>
      </c>
      <c r="G9587" s="67">
        <f t="shared" si="328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28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28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28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28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28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28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28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28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28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28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28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28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28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28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28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28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28"/>
        <v>375000</v>
      </c>
      <c r="H9604" s="107" t="s">
        <v>971</v>
      </c>
      <c r="I9604" s="83" t="s">
        <v>9152</v>
      </c>
    </row>
    <row r="9605" spans="1:9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28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28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28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28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28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28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28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28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28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28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28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28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28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28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28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28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28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28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28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29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29"/>
        <v>460000</v>
      </c>
      <c r="H9629" s="107" t="s">
        <v>635</v>
      </c>
      <c r="I9629" s="262" t="s">
        <v>10273</v>
      </c>
    </row>
    <row r="9630" spans="1:9" hidden="1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29"/>
        <v>342000</v>
      </c>
      <c r="H9630" s="107" t="s">
        <v>10275</v>
      </c>
      <c r="I9630" s="83" t="s">
        <v>9767</v>
      </c>
    </row>
    <row r="9631" spans="1:9" hidden="1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29"/>
        <v>133000</v>
      </c>
      <c r="H9631" s="107" t="s">
        <v>10275</v>
      </c>
      <c r="I9631" s="83" t="s">
        <v>9767</v>
      </c>
    </row>
    <row r="9632" spans="1:9" hidden="1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29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29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29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29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29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29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29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29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29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29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29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29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29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29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29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29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29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29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29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29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29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29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29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29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29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29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29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29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29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29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29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29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29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29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29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29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29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29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29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29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29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29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29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29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29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29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29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29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29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29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30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30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30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30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30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30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30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30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30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30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30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30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30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30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30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30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30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30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30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30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30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30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30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30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30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30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30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30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30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30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30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30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30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31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31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31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31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31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31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31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31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31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31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31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31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31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31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31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31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31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31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31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31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31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31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31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31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31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31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6">
        <v>82500</v>
      </c>
      <c r="G9782" s="89">
        <f t="shared" si="331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6">
        <v>10000</v>
      </c>
      <c r="G9783" s="89">
        <f t="shared" si="331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6">
        <v>5000</v>
      </c>
      <c r="G9784" s="89">
        <f t="shared" si="331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31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31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31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31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31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31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31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31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31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31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31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6">
        <v>82500</v>
      </c>
      <c r="G9796" s="89">
        <f t="shared" si="331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31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31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31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31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31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31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31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31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31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31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32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32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32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32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32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32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32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32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32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32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32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32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32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32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32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32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32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32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32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32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32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32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32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32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32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32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32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32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32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32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32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32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32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32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32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32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32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32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32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32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32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32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32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32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32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32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32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32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32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32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32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32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32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32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32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32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32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32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32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32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32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33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33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33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33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33"/>
        <v>14500</v>
      </c>
      <c r="H9876" s="531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33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33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33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33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33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33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33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33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33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33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33"/>
        <v>230000</v>
      </c>
      <c r="H9891" s="107" t="s">
        <v>118</v>
      </c>
      <c r="I9891" s="69"/>
    </row>
    <row r="9892" spans="1:9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33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33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33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33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33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33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33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33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33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33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33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33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33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33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33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33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33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33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33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33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33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33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33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33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33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33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33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33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33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33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33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33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33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33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33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33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33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33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33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33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33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34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34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34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34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34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34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34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34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34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34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34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34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34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34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34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34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34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34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34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34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34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34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34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34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34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34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34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34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34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34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34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34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34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34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34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34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34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34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34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6">
        <v>800000</v>
      </c>
      <c r="G9974" s="89">
        <f t="shared" si="334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35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35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35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35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35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35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35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35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35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35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35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35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35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35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35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35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35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35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35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35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35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35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35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35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35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35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35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35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35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35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35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35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35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35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35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35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36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36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36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36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36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36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36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36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36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36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36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36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36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36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36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36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37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37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37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37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37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37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37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37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37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37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37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37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37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37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37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37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37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37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37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37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37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37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37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37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37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37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37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37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37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37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37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37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37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37"/>
        <v>20000</v>
      </c>
      <c r="H10070" s="267" t="s">
        <v>3693</v>
      </c>
      <c r="I10070" s="262" t="s">
        <v>10392</v>
      </c>
    </row>
    <row r="10071" spans="1:9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38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38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38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38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38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38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38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38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38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38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38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38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38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38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38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38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38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38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38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38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38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38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38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38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38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38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38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38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38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38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38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39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39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39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39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39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39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39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39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39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39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39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40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40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40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40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40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40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39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39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39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39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39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39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39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39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39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39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39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39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39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39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39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39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39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39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39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39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39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39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39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39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39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39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41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41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41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41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41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41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41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41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41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42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42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42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42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42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42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41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41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41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41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41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41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41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41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41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41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41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41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41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41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41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41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41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43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43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43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43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43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43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43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43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44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44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44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44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44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44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44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44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44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44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43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43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43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43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43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43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43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43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43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43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43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43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43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45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45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45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45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45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45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45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45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45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45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45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45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45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45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45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45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45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45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45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45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45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45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45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45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45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45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45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45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45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45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45"/>
        <v>184000</v>
      </c>
      <c r="H10269" s="107" t="s">
        <v>118</v>
      </c>
      <c r="I10269" s="69"/>
    </row>
    <row r="10270" spans="1:9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45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45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45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45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45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45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45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45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45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45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45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45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45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45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45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45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45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45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45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45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45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45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45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45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45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45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45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45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45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45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46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46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46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46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46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46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46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46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46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46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46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46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46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46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46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46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46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47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47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47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47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47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47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47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47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47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47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47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47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47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47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47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47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47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47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47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47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47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47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47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47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47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47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47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47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47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47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47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47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47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47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47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47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47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47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47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47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47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47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47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47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47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47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47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47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47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47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47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47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47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47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47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47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47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47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47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48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48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48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48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48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48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48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48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48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48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48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48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48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48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48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48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48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48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48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48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48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48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48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48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48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48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48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48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48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48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48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48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48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48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48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48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48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48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48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48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48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48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48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48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48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48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48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48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48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48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48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48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49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49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49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49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49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49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50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50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50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50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50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50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50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50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50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50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50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50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50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50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50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50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50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50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50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50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50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50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50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50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50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37">
        <v>28200</v>
      </c>
      <c r="G10480" s="288">
        <f t="shared" si="350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50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50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50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50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50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50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50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51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51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51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51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51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51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51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51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51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51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51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51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51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51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51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51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51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51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51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51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51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51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51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51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51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38">
        <v>92500</v>
      </c>
      <c r="G10518" s="67">
        <f t="shared" si="351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51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51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52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52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52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52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52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52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53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53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53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53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53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53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53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52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52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52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52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52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52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52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52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52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52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52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52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52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52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38">
        <v>45000</v>
      </c>
      <c r="G10554" s="67">
        <f t="shared" si="352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52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52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52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52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52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52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52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54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54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54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54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54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54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54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54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54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54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54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54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54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54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54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54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54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54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54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54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54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54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54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54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54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54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54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54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54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54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54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54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54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54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54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54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54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54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54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54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54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54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54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54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54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54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54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54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54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54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54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54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54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55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55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55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55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55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56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56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56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56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56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56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56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56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56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56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56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56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56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56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56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56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56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57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57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57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57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57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57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57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57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57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57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57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57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57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57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57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57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57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57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57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57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57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57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57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57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57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57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57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57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57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57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57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57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57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57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57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57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57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57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57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57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57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57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57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57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57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57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57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57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57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57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57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57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57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58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58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58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58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58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58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58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58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58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58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58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58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58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58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58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58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59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59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59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37">
        <v>1320000</v>
      </c>
      <c r="G10751" s="288">
        <f t="shared" si="359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37">
        <v>155000</v>
      </c>
      <c r="G10752" s="288">
        <f t="shared" si="359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37">
        <v>45000</v>
      </c>
      <c r="G10753" s="288">
        <f t="shared" si="359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59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59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59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59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59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59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59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59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59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59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59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59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59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59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59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59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59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59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59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59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59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59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59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59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59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59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59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59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59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38">
        <v>12500</v>
      </c>
      <c r="G10791" s="67">
        <f t="shared" si="359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59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59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59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38">
        <v>87500</v>
      </c>
      <c r="G10798" s="67">
        <f t="shared" si="359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38">
        <v>23000</v>
      </c>
      <c r="G10799" s="67">
        <f t="shared" si="359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38">
        <v>475000</v>
      </c>
      <c r="G10800" s="67">
        <f t="shared" si="359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59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38">
        <v>12500</v>
      </c>
      <c r="G10802" s="67">
        <f t="shared" si="359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59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59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38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60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60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60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60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60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60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60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60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60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38">
        <v>34689</v>
      </c>
      <c r="G10826" s="67">
        <f t="shared" si="360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38">
        <v>75000</v>
      </c>
      <c r="G10827" s="67">
        <f t="shared" si="360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60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60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60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60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60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60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60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60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60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60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60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60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60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60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60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60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60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60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60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60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60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60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60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60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39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60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60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60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60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60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60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60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60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60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60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61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61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61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61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61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61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61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61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61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61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61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61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61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61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61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61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61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61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61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61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61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61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61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61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61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61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61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61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61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61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61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61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61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61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61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61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61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61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61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61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61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61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61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61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61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61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61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61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61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61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61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61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61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61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61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61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61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61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62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62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62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62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62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62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62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62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62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62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62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62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62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62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62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62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62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62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62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62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62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62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62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62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62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62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62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62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62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62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62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62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62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62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62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63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63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63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63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63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63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63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63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64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64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64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64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64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64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64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40">
        <v>750000</v>
      </c>
      <c r="G11030" s="67">
        <f t="shared" si="364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64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64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64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64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64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64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64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64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64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64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64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64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64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64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64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64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65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65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65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65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65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65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65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65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65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65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65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65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65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65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65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65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65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65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65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65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65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65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65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65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65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65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65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65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65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65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65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65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65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65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65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65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65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65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65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65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65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65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65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66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66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66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66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66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66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66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66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66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66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66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66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66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66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66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66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66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66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66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66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66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66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66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66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37">
        <v>1545000</v>
      </c>
      <c r="G11132" s="288">
        <f t="shared" si="366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66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66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66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66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66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66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66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66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66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66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66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66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66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66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66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66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66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66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66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66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66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66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66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66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66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66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66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38">
        <v>60000</v>
      </c>
      <c r="G11165" s="67">
        <f t="shared" si="366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66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67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67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67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67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67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67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67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67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67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67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67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67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67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67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67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67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67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67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67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67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67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38">
        <v>45000</v>
      </c>
      <c r="G11193" s="67">
        <f t="shared" si="367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68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68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68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68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68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68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68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68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68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68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68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68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68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68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68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68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68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68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68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68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68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68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68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69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70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70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70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70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70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70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69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69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69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69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69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69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69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69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69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69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69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69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69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69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69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69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69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69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69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69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69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69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69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69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69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69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69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69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69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69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69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69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69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69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69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71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71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71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71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71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71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71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71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71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71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71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71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71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71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71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71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71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71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71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71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72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72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72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72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72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72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72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71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71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71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71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71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71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71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71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71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71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71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73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73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73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74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74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74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74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74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74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73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73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73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73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73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73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73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73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73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73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73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73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73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73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73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73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73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73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73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73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73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73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73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73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73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73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73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73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73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73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73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73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73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73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73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73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73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73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73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73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73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73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73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73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73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73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73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73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73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75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75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75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75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75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75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75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75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75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75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75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75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75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75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75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75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75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75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75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75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75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75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75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75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75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75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75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75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75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75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75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75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75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75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75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75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75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75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75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75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75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75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75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75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75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75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75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75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75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75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75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75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75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75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75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75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75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75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75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75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75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75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75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75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76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76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76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76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76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76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76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76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76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76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76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76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76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76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76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76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76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76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76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76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76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76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76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76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76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76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76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76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76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76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76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76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76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76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76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76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76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76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77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77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77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77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77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77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77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77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77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77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77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77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77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77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77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77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77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77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77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77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77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77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77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77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77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77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77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77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77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77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77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77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77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77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77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77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77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77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77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77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77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77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77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77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77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77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77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77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77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77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77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77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77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77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78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78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78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78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78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78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78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78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78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78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78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78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78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78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78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78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78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78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78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78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78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78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78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78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78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78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78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78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78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78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78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78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78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78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78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78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78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78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78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78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78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78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78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78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78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78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78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78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78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78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78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78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78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78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79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79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79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79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79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79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79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79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79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79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79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79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79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79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79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79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79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79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79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79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79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79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79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79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79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79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79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79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79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79"/>
        <v>115000</v>
      </c>
      <c r="H11640" s="310" t="s">
        <v>118</v>
      </c>
      <c r="I11640" s="262"/>
    </row>
    <row r="11641" spans="1:9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79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79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79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79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79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79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79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79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79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79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79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79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79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79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79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79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79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79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79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79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79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79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79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79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79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79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79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79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79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80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80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80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80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80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80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80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80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80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80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80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80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80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80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80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80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80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80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80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80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80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80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80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80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80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80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80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80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80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80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80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80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80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80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80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80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80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80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80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80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80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80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80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80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80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80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81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81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81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81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81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81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81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81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81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81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81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81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81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81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81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81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81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81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81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81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81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81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81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81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81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81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81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81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81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81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81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82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82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82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82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82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82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82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82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82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82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82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83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83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83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83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83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83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83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84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84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84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84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84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84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84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84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84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84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85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85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85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85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85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85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85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85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85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85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85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85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85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85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85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86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86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86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86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86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86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86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86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86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86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86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86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86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86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86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86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86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86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86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86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86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86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86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86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86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86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86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86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86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86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86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86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86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86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87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87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87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87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87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87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87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87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87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87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87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87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87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87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87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87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87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87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87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87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88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88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88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88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88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88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88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88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88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88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88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88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88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88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88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88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88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88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88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88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88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88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88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88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88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88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88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88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88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88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88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88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88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88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88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88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88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88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88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88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88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88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88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89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89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89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89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89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89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89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89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89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89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89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89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89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89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89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89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89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89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89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89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89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89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89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89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89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89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90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90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90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90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90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90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90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90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90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90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90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90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90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90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90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90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90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90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90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90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90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90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90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90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90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90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90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90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90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91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91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91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91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91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91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91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91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91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91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91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91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91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91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91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91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91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91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92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92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92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92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92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92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92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92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92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92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92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92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92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92"/>
        <v>141000</v>
      </c>
      <c r="H12041" s="107" t="s">
        <v>932</v>
      </c>
      <c r="I12041" s="541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92"/>
        <v>81500</v>
      </c>
      <c r="H12042" s="107" t="s">
        <v>932</v>
      </c>
      <c r="I12042" s="541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92"/>
        <v>60000</v>
      </c>
      <c r="H12043" s="107" t="s">
        <v>932</v>
      </c>
      <c r="I12043" s="541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93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93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93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393"/>
        <v>6</v>
      </c>
      <c r="H12049" s="107" t="s">
        <v>604</v>
      </c>
      <c r="I12049" s="262" t="s">
        <v>11049</v>
      </c>
    </row>
    <row r="12050" spans="1:9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93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93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93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393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94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94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94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394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394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94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93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93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93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393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93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93"/>
        <v>34689</v>
      </c>
      <c r="H12067" s="107" t="s">
        <v>1034</v>
      </c>
      <c r="I12067" s="542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393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93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93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93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93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93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393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393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393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393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393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393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93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93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93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393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393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393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393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93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93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393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93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393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393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93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93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393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93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395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395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95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95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395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395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95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95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95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395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395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95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95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95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395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95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95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395"/>
        <v>475000</v>
      </c>
      <c r="H12123" s="107" t="s">
        <v>1983</v>
      </c>
      <c r="I12123" s="543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95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95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95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395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95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395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395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95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395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95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395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95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395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395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95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95"/>
        <v>225600</v>
      </c>
      <c r="H12144" s="107" t="s">
        <v>2212</v>
      </c>
      <c r="I12144" s="543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395"/>
        <v>82000</v>
      </c>
      <c r="H12145" s="107" t="s">
        <v>2212</v>
      </c>
      <c r="I12145" s="543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3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3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95"/>
        <v>40000</v>
      </c>
      <c r="H12148" s="107" t="s">
        <v>2212</v>
      </c>
      <c r="I12148" s="543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395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395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95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395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395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95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395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95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95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395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395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395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395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395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395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395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396">F12170*D12170</f>
        <v>1275000</v>
      </c>
      <c r="H12170" s="107" t="s">
        <v>3470</v>
      </c>
      <c r="I12170" s="543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3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3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396"/>
        <v>1275000</v>
      </c>
      <c r="H12173" s="107" t="s">
        <v>3470</v>
      </c>
      <c r="I12173" s="543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396"/>
        <v>1275000</v>
      </c>
      <c r="H12174" s="107" t="s">
        <v>3470</v>
      </c>
      <c r="I12174" s="543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96"/>
        <v>1110000</v>
      </c>
      <c r="H12175" s="107" t="s">
        <v>3470</v>
      </c>
      <c r="I12175" s="543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96"/>
        <v>825000</v>
      </c>
      <c r="H12176" s="107" t="s">
        <v>3470</v>
      </c>
      <c r="I12176" s="543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3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96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396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396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396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396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96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96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396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397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97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397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97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97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397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97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97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97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397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97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97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97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97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97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397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397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397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97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97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3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97"/>
        <v>3000</v>
      </c>
      <c r="H12215" s="107" t="s">
        <v>3442</v>
      </c>
      <c r="I12215" s="543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97"/>
        <v>225600</v>
      </c>
      <c r="H12216" s="107" t="s">
        <v>3442</v>
      </c>
      <c r="I12216" s="543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97"/>
        <v>205000</v>
      </c>
      <c r="H12217" s="107" t="s">
        <v>3442</v>
      </c>
      <c r="I12217" s="543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3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97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97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97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397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397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397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397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397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97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97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397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397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397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397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397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97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397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397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397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397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97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397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97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97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97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97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97"/>
        <v>40000</v>
      </c>
      <c r="H12253" s="107" t="s">
        <v>2691</v>
      </c>
      <c r="I12253" s="543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97"/>
        <v>20000</v>
      </c>
      <c r="H12254" s="107" t="s">
        <v>2691</v>
      </c>
      <c r="I12254" s="543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97"/>
        <v>49500</v>
      </c>
      <c r="H12255" s="107" t="s">
        <v>2691</v>
      </c>
      <c r="I12255" s="543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3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3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398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98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398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98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98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98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398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98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98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98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98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4" t="s">
        <v>3601</v>
      </c>
      <c r="D12273" s="395">
        <v>1</v>
      </c>
      <c r="E12273" s="396" t="s">
        <v>31</v>
      </c>
      <c r="F12273" s="545">
        <v>495000</v>
      </c>
      <c r="G12273" s="398">
        <f t="shared" si="398"/>
        <v>495000</v>
      </c>
      <c r="H12273" s="446" t="s">
        <v>2691</v>
      </c>
      <c r="I12273" s="446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398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98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398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398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398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98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98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398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398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398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398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398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398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398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398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398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98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98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99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399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399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399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399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399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398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398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398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398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98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98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98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98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398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98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398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398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398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398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398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398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398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398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400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400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400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400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400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400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48">
        <v>2</v>
      </c>
      <c r="E12328" s="236" t="s">
        <v>11142</v>
      </c>
      <c r="F12328" s="88">
        <v>10000</v>
      </c>
      <c r="G12328" s="67">
        <f t="shared" si="400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400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400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400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400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400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400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400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400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400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400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400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400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400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400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400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400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400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400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400"/>
        <v>138756</v>
      </c>
      <c r="H12350" s="107" t="s">
        <v>3402</v>
      </c>
      <c r="I12350" s="262" t="s">
        <v>11152</v>
      </c>
    </row>
    <row r="12351" spans="1:9" hidden="1" x14ac:dyDescent="0.25">
      <c r="A12351" s="444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400"/>
        <v>485000</v>
      </c>
      <c r="H12351" s="446" t="s">
        <v>967</v>
      </c>
      <c r="I12351" s="446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400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400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400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400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400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400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400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400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400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400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400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400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400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401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401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401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401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401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401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401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401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401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401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401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401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401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401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401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401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401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401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401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401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401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401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401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401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401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401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401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401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401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401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401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401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401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401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401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401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401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401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401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401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401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401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401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401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401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401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401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401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401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401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401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401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401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401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401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401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401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401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401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401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401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401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401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401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402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402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402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402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402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402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402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402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402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402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402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402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402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402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402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402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402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402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403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403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403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403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403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403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403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403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403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403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403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403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403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403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403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403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403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403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403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403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403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403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403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403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403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403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403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403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403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403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403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403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403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403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403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403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403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403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403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403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403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403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403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403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403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403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403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403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403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403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403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403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403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403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403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403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403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403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403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404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404"/>
        <v>50000</v>
      </c>
      <c r="H12522" s="546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404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404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404"/>
        <v>550000</v>
      </c>
      <c r="H12525" s="434" t="s">
        <v>55</v>
      </c>
      <c r="I12525" s="446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404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404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404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404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404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404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404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404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404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404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404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404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404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404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404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404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404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404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404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404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404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404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404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404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404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404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404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404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404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404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404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404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404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404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404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404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404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404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404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404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404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404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404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404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404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404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404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404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404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404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404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404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5">
        <v>570000</v>
      </c>
      <c r="G12581" s="435">
        <f t="shared" si="404"/>
        <v>570000</v>
      </c>
      <c r="H12581" s="446" t="s">
        <v>2212</v>
      </c>
      <c r="I12581" s="445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405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405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405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405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405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405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405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405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405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405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405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405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405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405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405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405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405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405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405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405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405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406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406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406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406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406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406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406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406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406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406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406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406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406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406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406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406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406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406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406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406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406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406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406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406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406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406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406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406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406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406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5">
        <v>570000</v>
      </c>
      <c r="G12643" s="435">
        <f t="shared" si="406"/>
        <v>570000</v>
      </c>
      <c r="H12643" s="446" t="s">
        <v>1943</v>
      </c>
      <c r="I12643" s="445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406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406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2" t="s">
        <v>57</v>
      </c>
      <c r="D12646" s="70">
        <v>1</v>
      </c>
      <c r="E12646" s="71" t="s">
        <v>31</v>
      </c>
      <c r="F12646" s="72">
        <v>3000</v>
      </c>
      <c r="G12646" s="67">
        <f t="shared" si="406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2" t="s">
        <v>452</v>
      </c>
      <c r="D12647" s="70">
        <v>2</v>
      </c>
      <c r="E12647" s="71" t="s">
        <v>31</v>
      </c>
      <c r="F12647" s="72">
        <v>10000</v>
      </c>
      <c r="G12647" s="67">
        <f t="shared" si="406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406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406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406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406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406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406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406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406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406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406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406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406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406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406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406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406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406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406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406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406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406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406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407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407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407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407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407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407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407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407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407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407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407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407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407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407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407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407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407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407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407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407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407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407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407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407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407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407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407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407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407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407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407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407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407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407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407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407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407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407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407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407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407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407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407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407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407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407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407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407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407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407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408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408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408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408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408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409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47">
        <v>210000</v>
      </c>
      <c r="G12748" s="80">
        <f t="shared" si="409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409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409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409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409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409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409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409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409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409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409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409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409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409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409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409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409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409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410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410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410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410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410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410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410"/>
        <v>350000</v>
      </c>
      <c r="H12791" s="107" t="s">
        <v>789</v>
      </c>
      <c r="I12791" s="107"/>
    </row>
    <row r="12792" spans="1:9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410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410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410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410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410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410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410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410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410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411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411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411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411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411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411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411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411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411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411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410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410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410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410"/>
        <v>505000</v>
      </c>
      <c r="H12825" s="446" t="s">
        <v>3442</v>
      </c>
      <c r="I12825" s="446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410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410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410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410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410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410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410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410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410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410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410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410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410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410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410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410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410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410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410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410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412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412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412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412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412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412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412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412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412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412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412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412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412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412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412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412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412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412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412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412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412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412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412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412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412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412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412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412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412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412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412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412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412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412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412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413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413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413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413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413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413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48" t="s">
        <v>11296</v>
      </c>
      <c r="D12897" s="70">
        <v>20</v>
      </c>
      <c r="E12897" s="71" t="s">
        <v>31</v>
      </c>
      <c r="F12897" s="74">
        <v>850</v>
      </c>
      <c r="G12897" s="67">
        <f t="shared" si="413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413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413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413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413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413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413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414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414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414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414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414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414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414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414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414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414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414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414"/>
        <v>505000</v>
      </c>
      <c r="H12919" s="434" t="s">
        <v>549</v>
      </c>
      <c r="I12919" s="446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414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414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414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414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414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414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414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414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414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414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49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415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415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415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415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415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415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415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415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415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415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415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415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415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415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415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415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415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415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415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415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415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415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415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415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415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415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415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415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49">
        <v>1</v>
      </c>
      <c r="E12962" s="71" t="s">
        <v>31</v>
      </c>
      <c r="F12962" s="67">
        <v>2500</v>
      </c>
      <c r="G12962" s="67">
        <f t="shared" si="415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415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415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415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415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415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415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415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415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415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415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415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415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415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415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415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415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415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415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415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415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415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415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415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415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415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415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415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415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415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415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415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415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416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416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416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416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416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416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416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416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416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416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416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416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416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416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416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416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416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416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416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416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416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416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416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416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416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416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416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416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416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416"/>
        <v>505000</v>
      </c>
      <c r="H13026" s="446" t="s">
        <v>40</v>
      </c>
      <c r="I13026" s="446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416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416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416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416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416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416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416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416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416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416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416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416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416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416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416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416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416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416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416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416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416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416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416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416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416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416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416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416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416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416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416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416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417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417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417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417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417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417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417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417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417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417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50">
        <v>520000</v>
      </c>
      <c r="G13070" s="435">
        <f>F13070*D13070</f>
        <v>520000</v>
      </c>
      <c r="H13070" s="434" t="s">
        <v>3183</v>
      </c>
      <c r="I13070" s="446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49">
        <v>1</v>
      </c>
      <c r="E13071" s="71" t="s">
        <v>31</v>
      </c>
      <c r="F13071" s="67">
        <v>888079</v>
      </c>
      <c r="G13071" s="67">
        <f t="shared" si="417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417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417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417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417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417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5" t="s">
        <v>982</v>
      </c>
      <c r="D13077" s="395">
        <v>1</v>
      </c>
      <c r="E13077" s="396" t="s">
        <v>31</v>
      </c>
      <c r="F13077" s="398">
        <v>570000</v>
      </c>
      <c r="G13077" s="398">
        <f t="shared" si="417"/>
        <v>570000</v>
      </c>
      <c r="H13077" s="446" t="s">
        <v>1943</v>
      </c>
      <c r="I13077" s="446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417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417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417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417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417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417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417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417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417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417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417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417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417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417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417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417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417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417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417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417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417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417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417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417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417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417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417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417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417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417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417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417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417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417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417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417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417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417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418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418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418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418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418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418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418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418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418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418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418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418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418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418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418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418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418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418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418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418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418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418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418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418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418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418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418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418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419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419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419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419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419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419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419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419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419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419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419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419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419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419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418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418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418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418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418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418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418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418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418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418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418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418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418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418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418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418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418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418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418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418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418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20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20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20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20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20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20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20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20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20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20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20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20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20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20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21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21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21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21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21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21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21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21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21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21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21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21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21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21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21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21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21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21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21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21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21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21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21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21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21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21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21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21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21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21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21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22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22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22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22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22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22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22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22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22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22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22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22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22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22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22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22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22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22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22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22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22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22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22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22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22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22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22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22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22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22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22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22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22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22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22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22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22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22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22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22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22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22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22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22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22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22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22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22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22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22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23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23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23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23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23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23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23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23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23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23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23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23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23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23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23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23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23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23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23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23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23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23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23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23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23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23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23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23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23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23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23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23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23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23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23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23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23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23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23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23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23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23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23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23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23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23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23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23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23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23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23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23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23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23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23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23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23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24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24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24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24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24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24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24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24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24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24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24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24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24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24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24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24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24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24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24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24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24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24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24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24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24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24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24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24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24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24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24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25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25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25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25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25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25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25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25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25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25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25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25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25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25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25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25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25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25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25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25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25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25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25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25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1" t="s">
        <v>452</v>
      </c>
      <c r="D13420" s="60">
        <v>1</v>
      </c>
      <c r="E13420" s="60" t="s">
        <v>31</v>
      </c>
      <c r="F13420" s="60">
        <v>950000</v>
      </c>
      <c r="G13420" s="89">
        <f t="shared" si="425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25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25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25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25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25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25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25"/>
        <v>25000</v>
      </c>
      <c r="H13427" s="515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25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25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25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25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25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25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25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25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25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25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25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25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25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25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25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25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25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25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25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25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25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25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25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26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26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26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26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26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26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26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26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26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26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26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26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26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26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26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26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26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26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26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26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27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27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27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27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27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27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27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27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27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27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27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27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27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27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27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27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27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27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27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27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27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27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27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27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27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27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27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27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27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27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27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27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27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27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27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27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27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27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27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27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27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27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27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27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27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27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27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27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27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27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27"/>
        <v>495000</v>
      </c>
      <c r="H13538" s="552" t="s">
        <v>591</v>
      </c>
      <c r="I13538" s="553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27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27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27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27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27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28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28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28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28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28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28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28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28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28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5">
        <f t="shared" si="428"/>
        <v>495000</v>
      </c>
      <c r="H13559" s="446" t="s">
        <v>967</v>
      </c>
      <c r="I13559" s="446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28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28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28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28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28"/>
        <v>45000</v>
      </c>
      <c r="H13564" s="515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28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28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28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28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28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28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28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28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28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28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28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28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28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28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28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28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28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28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28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28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28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28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28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28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28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28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28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28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28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28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28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28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28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28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28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28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28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28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28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28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28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29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29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29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29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29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29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29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29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29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29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29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29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29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29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29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29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29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29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29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29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29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29"/>
        <v>1261000</v>
      </c>
      <c r="H13631" s="107" t="s">
        <v>607</v>
      </c>
      <c r="I13631" s="60" t="s">
        <v>11476</v>
      </c>
    </row>
    <row r="13632" spans="1:9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29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29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29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29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29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29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29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29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29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29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29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29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29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29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29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29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29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29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29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30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30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30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30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30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30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30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30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30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30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30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30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30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30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30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30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30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30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30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30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30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30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30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30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30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30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30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30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6" t="s">
        <v>9945</v>
      </c>
      <c r="D13686" s="400">
        <v>1</v>
      </c>
      <c r="E13686" s="400" t="s">
        <v>31</v>
      </c>
      <c r="F13686" s="554">
        <v>520000</v>
      </c>
      <c r="G13686" s="435">
        <f t="shared" si="430"/>
        <v>520000</v>
      </c>
      <c r="H13686" s="446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30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30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30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30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30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30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30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30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30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30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30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30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30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30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30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31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31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31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31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31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31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31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31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31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31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31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31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31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31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31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31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31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31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31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31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31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31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31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31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31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31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31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31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31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31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31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31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31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31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31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31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31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31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31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31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31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31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31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31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31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31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31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31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31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31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31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31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31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31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31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31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31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31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32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32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32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32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32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32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32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32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32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32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33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33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33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33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33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33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33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33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33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33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33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33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33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33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33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33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33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33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34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34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34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34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34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34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34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34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34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34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34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34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34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34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34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34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34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34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34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34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34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34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34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34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34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34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35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35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35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35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35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35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35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35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35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35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35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35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35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35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35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35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35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35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35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35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36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36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36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36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36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36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36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37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37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37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37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37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37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37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37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37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37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37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38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38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38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38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38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38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38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38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38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38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38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38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38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38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38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38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38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38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39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39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39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39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39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39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39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39"/>
        <v>85000</v>
      </c>
      <c r="H13904" s="107" t="s">
        <v>1598</v>
      </c>
      <c r="I13904" s="60"/>
    </row>
    <row r="13905" spans="1:9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39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39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39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39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39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39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39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39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39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39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39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39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39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39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39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39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39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39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39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39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39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39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39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39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39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39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39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39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39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39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39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39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39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39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39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39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39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39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39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39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39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39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39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39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39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39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39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39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39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40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40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40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40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40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40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40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40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40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40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40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40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40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40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40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40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40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40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40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40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40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40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40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40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40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40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40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40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40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40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40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40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40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40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40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40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40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40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40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40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40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40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40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40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40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40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40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40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40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40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40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40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40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40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40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40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40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40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40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40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41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41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41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41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41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41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41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41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41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41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41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41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41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41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41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41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41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41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41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41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41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41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41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41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41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41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41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41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41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41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49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41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41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41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41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41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41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41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41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41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41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41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41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41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41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41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41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41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41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41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41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41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41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41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41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41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41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41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41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41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41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41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41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41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42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42"/>
        <v>520000</v>
      </c>
      <c r="H14089" s="446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42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42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42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42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42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43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43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43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43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43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43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43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43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43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43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43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43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43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43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43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43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43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43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43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43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43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43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43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43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43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43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43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43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43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43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43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43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43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43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43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43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43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43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43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43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43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43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43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43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43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43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43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43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43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43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43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43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18" t="s">
        <v>11593</v>
      </c>
      <c r="D14152" s="60">
        <v>1</v>
      </c>
      <c r="E14152" s="60" t="s">
        <v>31</v>
      </c>
      <c r="F14152" s="89">
        <v>3500000</v>
      </c>
      <c r="G14152" s="67">
        <f t="shared" si="443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5" t="s">
        <v>11594</v>
      </c>
      <c r="D14153" s="78">
        <v>1</v>
      </c>
      <c r="E14153" s="71" t="s">
        <v>31</v>
      </c>
      <c r="F14153" s="89">
        <v>3500000</v>
      </c>
      <c r="G14153" s="67">
        <f t="shared" si="443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5" t="s">
        <v>11596</v>
      </c>
      <c r="D14154" s="78">
        <v>1</v>
      </c>
      <c r="E14154" s="71" t="s">
        <v>31</v>
      </c>
      <c r="F14154" s="89">
        <v>3700000</v>
      </c>
      <c r="G14154" s="67">
        <f t="shared" si="443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5" t="s">
        <v>11597</v>
      </c>
      <c r="D14155" s="78">
        <v>1</v>
      </c>
      <c r="E14155" s="71" t="s">
        <v>31</v>
      </c>
      <c r="F14155" s="89">
        <v>3700000</v>
      </c>
      <c r="G14155" s="67">
        <f t="shared" si="443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43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43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43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43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44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44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44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44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44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44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44"/>
        <v>34809</v>
      </c>
      <c r="H14166" s="107" t="s">
        <v>139</v>
      </c>
      <c r="I14166" s="107"/>
      <c r="J14166" s="556"/>
      <c r="L14166" s="557"/>
      <c r="M14166" s="556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44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44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44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44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44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44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44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44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44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44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44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44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44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44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44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44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44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44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44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44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44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44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44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44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44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44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44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44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44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44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44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44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44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44"/>
        <v>888079</v>
      </c>
      <c r="H14200" s="107" t="s">
        <v>5325</v>
      </c>
      <c r="I14200" s="306"/>
    </row>
    <row r="14201" spans="1:9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44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44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6" t="s">
        <v>11606</v>
      </c>
      <c r="D14203" s="78">
        <v>1</v>
      </c>
      <c r="E14203" s="65" t="s">
        <v>31</v>
      </c>
      <c r="F14203" s="89">
        <v>3700000</v>
      </c>
      <c r="G14203" s="67">
        <f t="shared" si="444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44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44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44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44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44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44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44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44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44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44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44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44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44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45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45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45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45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45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45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45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45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58" t="s">
        <v>31</v>
      </c>
      <c r="F14227" s="398">
        <v>495000</v>
      </c>
      <c r="G14227" s="398">
        <f t="shared" si="445"/>
        <v>495000</v>
      </c>
      <c r="H14227" s="446" t="s">
        <v>2691</v>
      </c>
      <c r="I14227" s="553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45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45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45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45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45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45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46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46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46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46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46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46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46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46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46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46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46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46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46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46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47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47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47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47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47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47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47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47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47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47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47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47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47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47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47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47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47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47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47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47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47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47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5" t="s">
        <v>31</v>
      </c>
      <c r="F14275" s="435">
        <v>495000</v>
      </c>
      <c r="G14275" s="398">
        <f>F14275*D14275</f>
        <v>495000</v>
      </c>
      <c r="H14275" s="399" t="s">
        <v>591</v>
      </c>
      <c r="I14275" s="446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48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48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48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48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48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48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48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48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48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48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48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48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48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48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48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48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48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48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49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49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49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49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49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49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49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49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49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49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49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49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49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49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49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49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49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49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49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49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49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49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49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49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49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49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49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49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49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49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49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49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49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49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49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49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49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49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49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49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49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49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49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49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49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50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50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50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50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50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50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50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50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50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50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50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50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50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50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50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50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50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5" t="s">
        <v>31</v>
      </c>
      <c r="F14362" s="435">
        <v>495000</v>
      </c>
      <c r="G14362" s="398">
        <f t="shared" si="450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50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50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50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50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50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50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50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50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50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50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50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50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50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50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50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50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50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51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51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51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51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51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52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52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52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52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52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52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52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52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52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52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59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52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52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52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52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52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52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52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52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59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52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53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53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53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53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53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53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53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53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53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53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53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53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53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53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53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53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53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53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53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53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53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53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53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53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53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53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53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53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53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59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53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53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53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53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53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53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53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53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53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53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53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53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53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53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53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53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53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53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53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53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53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53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53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53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53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53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53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53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54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77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54"/>
        <v>190000</v>
      </c>
      <c r="H14489" s="68" t="s">
        <v>2380</v>
      </c>
      <c r="I14489" s="69"/>
    </row>
    <row r="14490" spans="1:9" hidden="1" x14ac:dyDescent="0.25">
      <c r="A14490" s="524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54"/>
        <v>495000</v>
      </c>
      <c r="H14490" s="68" t="s">
        <v>587</v>
      </c>
      <c r="I14490" s="69" t="s">
        <v>8203</v>
      </c>
    </row>
    <row r="14491" spans="1:9" hidden="1" x14ac:dyDescent="0.25">
      <c r="A14491" s="477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54"/>
        <v>230000</v>
      </c>
      <c r="H14491" s="107" t="s">
        <v>3183</v>
      </c>
      <c r="I14491" s="69" t="s">
        <v>11651</v>
      </c>
    </row>
    <row r="14492" spans="1:9" hidden="1" x14ac:dyDescent="0.25">
      <c r="A14492" s="477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54"/>
        <v>210000</v>
      </c>
      <c r="H14492" s="107" t="s">
        <v>3183</v>
      </c>
      <c r="I14492" s="69" t="s">
        <v>11651</v>
      </c>
    </row>
    <row r="14493" spans="1:9" hidden="1" x14ac:dyDescent="0.25">
      <c r="A14493" s="477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54"/>
        <v>35000</v>
      </c>
      <c r="H14493" s="107" t="s">
        <v>3183</v>
      </c>
      <c r="I14493" s="69" t="s">
        <v>11651</v>
      </c>
    </row>
    <row r="14494" spans="1:9" hidden="1" x14ac:dyDescent="0.25">
      <c r="A14494" s="477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54"/>
        <v>2800</v>
      </c>
      <c r="H14494" s="107" t="s">
        <v>3183</v>
      </c>
      <c r="I14494" s="69" t="s">
        <v>11651</v>
      </c>
    </row>
    <row r="14495" spans="1:9" hidden="1" x14ac:dyDescent="0.25">
      <c r="A14495" s="477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54"/>
        <v>13333</v>
      </c>
      <c r="H14495" s="107" t="s">
        <v>3183</v>
      </c>
      <c r="I14495" s="69" t="s">
        <v>11651</v>
      </c>
    </row>
    <row r="14496" spans="1:9" hidden="1" x14ac:dyDescent="0.25">
      <c r="A14496" s="477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54"/>
        <v>195000</v>
      </c>
      <c r="H14496" s="107" t="s">
        <v>3183</v>
      </c>
      <c r="I14496" s="69" t="s">
        <v>11651</v>
      </c>
    </row>
    <row r="14497" spans="1:9" hidden="1" x14ac:dyDescent="0.25">
      <c r="A14497" s="477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54"/>
        <v>187035</v>
      </c>
      <c r="H14497" s="107" t="s">
        <v>3183</v>
      </c>
      <c r="I14497" s="69" t="s">
        <v>11651</v>
      </c>
    </row>
    <row r="14498" spans="1:9" hidden="1" x14ac:dyDescent="0.25">
      <c r="A14498" s="477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54"/>
        <v>208134</v>
      </c>
      <c r="H14498" s="107" t="s">
        <v>3183</v>
      </c>
      <c r="I14498" s="69" t="s">
        <v>11651</v>
      </c>
    </row>
    <row r="14499" spans="1:9" hidden="1" x14ac:dyDescent="0.25">
      <c r="A14499" s="477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54"/>
        <v>495000</v>
      </c>
      <c r="H14499" s="107" t="s">
        <v>3183</v>
      </c>
      <c r="I14499" s="69" t="s">
        <v>11651</v>
      </c>
    </row>
    <row r="14500" spans="1:9" hidden="1" x14ac:dyDescent="0.25">
      <c r="A14500" s="477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54"/>
        <v>75000</v>
      </c>
      <c r="H14500" s="68" t="s">
        <v>604</v>
      </c>
      <c r="I14500" s="306" t="s">
        <v>11652</v>
      </c>
    </row>
    <row r="14501" spans="1:9" hidden="1" x14ac:dyDescent="0.25">
      <c r="A14501" s="477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54"/>
        <v>429000</v>
      </c>
      <c r="H14501" s="68" t="s">
        <v>8369</v>
      </c>
      <c r="I14501" s="306" t="s">
        <v>11654</v>
      </c>
    </row>
    <row r="14502" spans="1:9" hidden="1" x14ac:dyDescent="0.25">
      <c r="A14502" s="477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77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77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54"/>
        <v>830000</v>
      </c>
      <c r="H14504" s="107" t="s">
        <v>6281</v>
      </c>
      <c r="I14504" s="306" t="s">
        <v>11657</v>
      </c>
    </row>
    <row r="14505" spans="1:9" hidden="1" x14ac:dyDescent="0.25">
      <c r="A14505" s="477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54"/>
        <v>3700000</v>
      </c>
      <c r="H14505" s="107" t="s">
        <v>938</v>
      </c>
      <c r="I14505" s="306" t="s">
        <v>11657</v>
      </c>
    </row>
    <row r="14506" spans="1:9" hidden="1" x14ac:dyDescent="0.25">
      <c r="A14506" s="477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54"/>
        <v>4200000</v>
      </c>
      <c r="H14506" s="107" t="s">
        <v>938</v>
      </c>
      <c r="I14506" s="306"/>
    </row>
    <row r="14507" spans="1:9" hidden="1" x14ac:dyDescent="0.25">
      <c r="A14507" s="477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54"/>
        <v>1500000</v>
      </c>
      <c r="H14507" s="107" t="s">
        <v>938</v>
      </c>
      <c r="I14507" s="306"/>
    </row>
    <row r="14508" spans="1:9" hidden="1" x14ac:dyDescent="0.25">
      <c r="A14508" s="477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54"/>
        <v>500000</v>
      </c>
      <c r="H14508" s="107" t="s">
        <v>938</v>
      </c>
      <c r="I14508" s="306"/>
    </row>
    <row r="14509" spans="1:9" hidden="1" x14ac:dyDescent="0.25">
      <c r="A14509" s="477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54"/>
        <v>28000</v>
      </c>
      <c r="H14509" s="68" t="s">
        <v>789</v>
      </c>
      <c r="I14509" s="60"/>
    </row>
    <row r="14510" spans="1:9" hidden="1" x14ac:dyDescent="0.25">
      <c r="A14510" s="477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54"/>
        <v>26000</v>
      </c>
      <c r="H14510" s="68" t="s">
        <v>789</v>
      </c>
      <c r="I14510" s="60"/>
    </row>
    <row r="14511" spans="1:9" hidden="1" x14ac:dyDescent="0.25">
      <c r="A14511" s="477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54"/>
        <v>75000</v>
      </c>
      <c r="H14511" s="68" t="s">
        <v>789</v>
      </c>
      <c r="I14511" s="60"/>
    </row>
    <row r="14512" spans="1:9" hidden="1" x14ac:dyDescent="0.25">
      <c r="A14512" s="477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54"/>
        <v>1117000</v>
      </c>
      <c r="H14512" s="68" t="s">
        <v>789</v>
      </c>
      <c r="I14512" s="60"/>
    </row>
    <row r="14513" spans="1:9" hidden="1" x14ac:dyDescent="0.25">
      <c r="A14513" s="477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54"/>
        <v>614000</v>
      </c>
      <c r="H14513" s="68" t="s">
        <v>789</v>
      </c>
      <c r="I14513" s="60"/>
    </row>
    <row r="14514" spans="1:9" hidden="1" x14ac:dyDescent="0.25">
      <c r="A14514" s="477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54"/>
        <v>30000</v>
      </c>
      <c r="H14514" s="68" t="s">
        <v>789</v>
      </c>
      <c r="I14514" s="60"/>
    </row>
    <row r="14515" spans="1:9" hidden="1" x14ac:dyDescent="0.25">
      <c r="A14515" s="477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54"/>
        <v>92500</v>
      </c>
      <c r="H14515" s="68" t="s">
        <v>635</v>
      </c>
      <c r="I14515" s="60" t="s">
        <v>8189</v>
      </c>
    </row>
    <row r="14516" spans="1:9" hidden="1" x14ac:dyDescent="0.25">
      <c r="A14516" s="477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54"/>
        <v>39000</v>
      </c>
      <c r="H14516" s="68" t="s">
        <v>635</v>
      </c>
      <c r="I14516" s="60" t="s">
        <v>8189</v>
      </c>
    </row>
    <row r="14517" spans="1:9" hidden="1" x14ac:dyDescent="0.25">
      <c r="A14517" s="477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54"/>
        <v>8628000</v>
      </c>
      <c r="H14517" s="68" t="s">
        <v>604</v>
      </c>
      <c r="I14517" s="60" t="s">
        <v>8362</v>
      </c>
    </row>
    <row r="14518" spans="1:9" hidden="1" x14ac:dyDescent="0.25">
      <c r="A14518" s="477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54"/>
        <v>3367500</v>
      </c>
      <c r="H14518" s="68" t="s">
        <v>604</v>
      </c>
      <c r="I14518" s="60" t="s">
        <v>8362</v>
      </c>
    </row>
    <row r="14519" spans="1:9" hidden="1" x14ac:dyDescent="0.25">
      <c r="A14519" s="477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54"/>
        <v>2484000</v>
      </c>
      <c r="H14519" s="68" t="s">
        <v>604</v>
      </c>
      <c r="I14519" s="60" t="s">
        <v>8362</v>
      </c>
    </row>
    <row r="14520" spans="1:9" hidden="1" x14ac:dyDescent="0.25">
      <c r="A14520" s="477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54"/>
        <v>495000</v>
      </c>
      <c r="H14520" s="107" t="s">
        <v>841</v>
      </c>
      <c r="I14520" s="60" t="s">
        <v>8205</v>
      </c>
    </row>
    <row r="14521" spans="1:9" hidden="1" x14ac:dyDescent="0.25">
      <c r="A14521" s="477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54"/>
        <v>58000</v>
      </c>
      <c r="H14521" s="107" t="s">
        <v>841</v>
      </c>
      <c r="I14521" s="60" t="s">
        <v>8205</v>
      </c>
    </row>
    <row r="14522" spans="1:9" hidden="1" x14ac:dyDescent="0.25">
      <c r="A14522" s="560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54"/>
        <v>33000</v>
      </c>
      <c r="H14522" s="107" t="s">
        <v>841</v>
      </c>
      <c r="I14522" s="60" t="s">
        <v>8205</v>
      </c>
    </row>
    <row r="14523" spans="1:9" hidden="1" x14ac:dyDescent="0.25">
      <c r="A14523" s="477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54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54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54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54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54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54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54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54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54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54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54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54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54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54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54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54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54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54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54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54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54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54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54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54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54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54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54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55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55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55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55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55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55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55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55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55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55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55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55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55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55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55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55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55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55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55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55"/>
        <v>34809</v>
      </c>
      <c r="H14576" s="107" t="s">
        <v>3041</v>
      </c>
      <c r="I14576" s="69"/>
    </row>
    <row r="14577" spans="1:9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55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55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55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55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55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55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55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55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55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55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55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55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55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55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55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55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55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55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55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55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55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55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55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55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55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55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55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55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55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55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55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55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55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55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55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56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56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56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56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56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56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56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56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57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57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57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57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57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57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57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57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57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57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57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57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57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57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57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57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57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57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57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57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57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57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57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57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5">
        <v>495000</v>
      </c>
      <c r="G14653" s="398">
        <f t="shared" si="457"/>
        <v>495000</v>
      </c>
      <c r="H14653" s="399" t="s">
        <v>969</v>
      </c>
      <c r="I14653" s="445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5">
        <v>495000</v>
      </c>
      <c r="G14654" s="398">
        <f t="shared" si="457"/>
        <v>495000</v>
      </c>
      <c r="H14654" s="399" t="s">
        <v>1030</v>
      </c>
      <c r="I14654" s="445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57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57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57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57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57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57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57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57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57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57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57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57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58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58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58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58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58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58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58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58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58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58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58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58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58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58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58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58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58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58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58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58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58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58"/>
        <v>154310</v>
      </c>
      <c r="H14690" s="68" t="s">
        <v>118</v>
      </c>
      <c r="I14690" s="69"/>
    </row>
    <row r="14691" spans="1:9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58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58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58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58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58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58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58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58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58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58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59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59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59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59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59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59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59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59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59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59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59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59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59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59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59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59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59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59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59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59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59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59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59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59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59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59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59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59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59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59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59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59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59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59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59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59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59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59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59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59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59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59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59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59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59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59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59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59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59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59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59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59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59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59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59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59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59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60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60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60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60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60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60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60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60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61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61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61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61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61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61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62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62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62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62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62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62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62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62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62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62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62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62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63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63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63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63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63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64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64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64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64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64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64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64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64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64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64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64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64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64"/>
        <v>275000</v>
      </c>
      <c r="H14820" s="107" t="s">
        <v>710</v>
      </c>
      <c r="I14820" s="60" t="s">
        <v>11732</v>
      </c>
    </row>
    <row r="14821" spans="1:9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64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64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64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64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64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64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64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64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64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64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64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65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65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65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65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65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65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65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65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65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65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65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65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65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65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66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66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66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66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66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66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66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67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67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67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67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67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67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67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67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67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67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67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67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67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67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67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67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67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67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67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67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67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67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67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67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67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67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67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67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67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67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67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67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67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67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67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67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67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68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68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68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68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68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68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68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68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68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68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68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68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68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68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69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69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69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69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69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69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69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69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69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69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69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69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69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69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69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69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69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69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69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69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69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69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69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69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69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69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69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69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69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69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70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70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70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70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70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70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70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70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70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70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71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71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71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71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71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71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71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71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71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71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71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71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71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71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71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71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71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71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71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71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71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71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71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71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71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71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71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71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71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71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71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72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72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72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72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72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72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72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72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73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73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73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73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73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73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73"/>
        <v>432068</v>
      </c>
      <c r="H15016" s="107" t="s">
        <v>118</v>
      </c>
      <c r="I15016" s="69"/>
    </row>
    <row r="15017" spans="1:9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73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5">
        <v>495000</v>
      </c>
      <c r="G15018" s="435">
        <f t="shared" si="473"/>
        <v>495000</v>
      </c>
      <c r="H15018" s="434" t="s">
        <v>3183</v>
      </c>
      <c r="I15018" s="445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73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73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73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73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73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73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73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73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73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73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73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73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73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73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73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73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73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73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73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73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73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73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73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73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73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73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73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73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73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73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73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73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73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73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73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74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74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74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74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74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74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74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74"/>
        <v>49500</v>
      </c>
      <c r="H15065" s="546" t="s">
        <v>872</v>
      </c>
      <c r="I15065" s="561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74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74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74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74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74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74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74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74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74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74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74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74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74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74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74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74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74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75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75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75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75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75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75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75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75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75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75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75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75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75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75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75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75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75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75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75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75"/>
        <v>51000</v>
      </c>
      <c r="H15108" s="562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75"/>
        <v>346890</v>
      </c>
      <c r="H15109" s="563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4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3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76">F15112*D15112</f>
        <v>7000</v>
      </c>
      <c r="H15112" s="562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76"/>
        <v>85000</v>
      </c>
      <c r="H15113" s="564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76"/>
        <v>340000</v>
      </c>
      <c r="H15114" s="563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76"/>
        <v>100000</v>
      </c>
      <c r="H15115" s="564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76"/>
        <v>35000</v>
      </c>
      <c r="H15116" s="564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76"/>
        <v>2625</v>
      </c>
      <c r="H15117" s="565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76"/>
        <v>100000</v>
      </c>
      <c r="H15118" s="563" t="s">
        <v>789</v>
      </c>
      <c r="I15118" s="561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3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77">F15120*D15120</f>
        <v>15000</v>
      </c>
      <c r="H15120" s="563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77"/>
        <v>90000</v>
      </c>
      <c r="H15121" s="563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77"/>
        <v>170000</v>
      </c>
      <c r="H15122" s="563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77"/>
        <v>40000</v>
      </c>
      <c r="H15123" s="563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77"/>
        <v>35000</v>
      </c>
      <c r="H15124" s="563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77"/>
        <v>17500</v>
      </c>
      <c r="H15125" s="563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77"/>
        <v>17500</v>
      </c>
      <c r="H15126" s="563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77"/>
        <v>15000</v>
      </c>
      <c r="H15127" s="563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77"/>
        <v>22000</v>
      </c>
      <c r="H15128" s="563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77"/>
        <v>35000</v>
      </c>
      <c r="H15129" s="563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77"/>
        <v>52000</v>
      </c>
      <c r="H15130" s="562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77"/>
        <v>200000</v>
      </c>
      <c r="H15131" s="563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75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75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75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75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75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75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75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75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75"/>
        <v>75000</v>
      </c>
      <c r="H15140" s="562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75"/>
        <v>30000</v>
      </c>
      <c r="H15141" s="564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75"/>
        <v>5250</v>
      </c>
      <c r="H15142" s="563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75"/>
        <v>23000</v>
      </c>
      <c r="H15143" s="563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75"/>
        <v>775000</v>
      </c>
      <c r="H15144" s="564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75"/>
        <v>775000</v>
      </c>
      <c r="H15145" s="565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75"/>
        <v>285000</v>
      </c>
      <c r="H15146" s="563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3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78">F15148*D15148</f>
        <v>61724</v>
      </c>
      <c r="H15148" s="563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78"/>
        <v>10000</v>
      </c>
      <c r="H15149" s="563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78"/>
        <v>246896</v>
      </c>
      <c r="H15150" s="563" t="s">
        <v>118</v>
      </c>
      <c r="I15150" s="69"/>
    </row>
    <row r="15151" spans="1:9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78"/>
        <v>132000</v>
      </c>
      <c r="H15151" s="563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78"/>
        <v>440000</v>
      </c>
      <c r="H15153" s="563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78"/>
        <v>959500</v>
      </c>
      <c r="H15154" s="563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78"/>
        <v>135000</v>
      </c>
      <c r="H15155" s="563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78"/>
        <v>24750</v>
      </c>
      <c r="H15156" s="563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6">
        <v>1700000</v>
      </c>
      <c r="G15157" s="67">
        <f t="shared" si="478"/>
        <v>1700000</v>
      </c>
      <c r="H15157" s="562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67">
        <v>1700000</v>
      </c>
      <c r="G15158" s="67">
        <f t="shared" si="478"/>
        <v>1700000</v>
      </c>
      <c r="H15158" s="563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78"/>
        <v>370000</v>
      </c>
      <c r="H15159" s="563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78"/>
        <v>90000</v>
      </c>
      <c r="H15160" s="563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3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79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79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79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79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79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79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79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79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79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79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79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79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79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79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79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79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79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79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79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80">F15187*D15187</f>
        <v>12900000</v>
      </c>
      <c r="H15187" s="562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80"/>
        <v>6850000</v>
      </c>
      <c r="H15188" s="564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80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80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80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80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80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80"/>
        <v>5250</v>
      </c>
      <c r="H15194" s="563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80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80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80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80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80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80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80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80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80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80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81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81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81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81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81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81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81"/>
        <v>357000</v>
      </c>
      <c r="H15213" s="563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81"/>
        <v>350000</v>
      </c>
      <c r="H15214" s="563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81"/>
        <v>40000</v>
      </c>
      <c r="H15215" s="563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81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81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81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81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81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81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81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81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81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81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81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81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81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81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81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81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81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81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81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81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81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81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81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81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81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81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81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81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81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81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81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81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81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81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81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81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81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81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81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81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81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81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81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81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81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81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81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81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81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81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81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81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81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81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81"/>
        <v>297000</v>
      </c>
      <c r="H15270" s="563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82">F15271*D15271</f>
        <v>95000</v>
      </c>
      <c r="H15271" s="563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82"/>
        <v>39000</v>
      </c>
      <c r="H15272" s="563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82"/>
        <v>92500</v>
      </c>
      <c r="H15273" s="563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82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82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82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82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82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82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82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82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82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82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82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82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82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82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82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82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82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83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83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83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83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83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83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83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83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83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83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83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83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83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83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83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83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83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83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83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83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83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83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84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84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84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84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84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84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84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84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84"/>
        <v>264000</v>
      </c>
      <c r="H15326" s="563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84"/>
        <v>12500</v>
      </c>
      <c r="H15327" s="563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84"/>
        <v>193500</v>
      </c>
      <c r="H15328" s="563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84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84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84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84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84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84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84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84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84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84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84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84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84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84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85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85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85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85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85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85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85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85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85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85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85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85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85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85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85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85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85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85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85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85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86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86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86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86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86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86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86"/>
        <v>297000</v>
      </c>
      <c r="H15377" s="563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86"/>
        <v>95000</v>
      </c>
      <c r="H15378" s="563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86"/>
        <v>750000</v>
      </c>
      <c r="H15379" s="563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86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86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86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86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86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86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86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86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86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87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87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87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87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87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87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87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87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87"/>
        <v>1400000</v>
      </c>
      <c r="H15412" s="563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87"/>
        <v>1400000</v>
      </c>
      <c r="H15413" s="563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87"/>
        <v>330000</v>
      </c>
      <c r="H15414" s="563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87"/>
        <v>80000</v>
      </c>
      <c r="H15415" s="563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87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87"/>
        <v>24750</v>
      </c>
      <c r="H15420" s="68" t="s">
        <v>710</v>
      </c>
      <c r="I15420" s="60"/>
    </row>
    <row r="15421" spans="1:9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87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87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87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87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87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87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87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87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87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87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87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88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88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88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88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88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88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88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88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88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88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88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88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88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88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88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88"/>
        <v>264000</v>
      </c>
      <c r="H15451" s="563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88"/>
        <v>900000</v>
      </c>
      <c r="H15452" s="563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88"/>
        <v>55000</v>
      </c>
      <c r="H15453" s="563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88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88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88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88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88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88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88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88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88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88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88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88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88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88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88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88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88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88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88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88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88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88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88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88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88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88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88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88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88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88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88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88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88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88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88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88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88"/>
        <v>73950</v>
      </c>
      <c r="H15493" s="563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88"/>
        <v>75000</v>
      </c>
      <c r="H15494" s="563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88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88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89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89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89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89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89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89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89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89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89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89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89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89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89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89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89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89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89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89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89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89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89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89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89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89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1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1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89"/>
        <v>165000</v>
      </c>
      <c r="H15530" s="107" t="s">
        <v>932</v>
      </c>
      <c r="I15530" s="471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89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89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89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89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89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89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89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89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89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89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89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89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89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89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89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89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89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89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89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89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89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89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90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90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90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90"/>
        <v>25000</v>
      </c>
      <c r="H15557" s="68" t="s">
        <v>891</v>
      </c>
      <c r="I15557" s="69"/>
    </row>
    <row r="15558" spans="1:9" hidden="1" x14ac:dyDescent="0.25">
      <c r="A15558" s="524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90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90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90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90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90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91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91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91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91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91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91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91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91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91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91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91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91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91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91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91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91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91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91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91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91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91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91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91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91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91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91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91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92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92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92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92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92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92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92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92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92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92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92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1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92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92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92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92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92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92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92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92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92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92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92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92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92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93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93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93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93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93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93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493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493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93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93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93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93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493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93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93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493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493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93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93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5">
        <v>495000</v>
      </c>
      <c r="G15658" s="398">
        <f t="shared" si="493"/>
        <v>495000</v>
      </c>
      <c r="H15658" s="399" t="s">
        <v>2691</v>
      </c>
      <c r="I15658" s="445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93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493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93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93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93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493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93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93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93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93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93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493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93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93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93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93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93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493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493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493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93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93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93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93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493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93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493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493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493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493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493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493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493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493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493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493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493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5" t="s">
        <v>11897</v>
      </c>
      <c r="D15696" s="70">
        <v>1</v>
      </c>
      <c r="E15696" s="71" t="s">
        <v>31</v>
      </c>
      <c r="F15696" s="89">
        <v>1650000</v>
      </c>
      <c r="G15696" s="67">
        <f t="shared" si="493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93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93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493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493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493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1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94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94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94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94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94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94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94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94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94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94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94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94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94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94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94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94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48">
        <v>0.5</v>
      </c>
      <c r="E15724" s="71" t="s">
        <v>77</v>
      </c>
      <c r="F15724" s="88">
        <v>650000</v>
      </c>
      <c r="G15724" s="67">
        <f t="shared" si="494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94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94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94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94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95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95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95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95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95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495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495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495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495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495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495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95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495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495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495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495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495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495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495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495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495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495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495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95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95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95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95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95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95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95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495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95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95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95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95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95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95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495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495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96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496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96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96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96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96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96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96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96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96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496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96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96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96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96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96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96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96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497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497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497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97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97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97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97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97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97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97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97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97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97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497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97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97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97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97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97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97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97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97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97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97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97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97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497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97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497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97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97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97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97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497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497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97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497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97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97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97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97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97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97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97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97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97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97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97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97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97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497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497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497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497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497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497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497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497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98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98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98"/>
        <v>34689</v>
      </c>
      <c r="H15858" s="68" t="s">
        <v>2215</v>
      </c>
      <c r="I15858" s="69"/>
    </row>
    <row r="15859" spans="1:9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98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98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98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98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98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98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98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498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498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98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98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98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98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98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98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498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498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498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498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498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498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498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498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498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498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498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98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98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98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98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98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98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98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98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98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98"/>
        <v>217000</v>
      </c>
      <c r="H15896" s="68" t="s">
        <v>118</v>
      </c>
      <c r="I15896" s="69"/>
    </row>
    <row r="15897" spans="1:9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98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98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98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498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98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98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98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498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498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98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498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98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98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98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98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498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98"/>
        <v>840000</v>
      </c>
      <c r="H15913" s="568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98"/>
        <v>3360000</v>
      </c>
      <c r="H15914" s="568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498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98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498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98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98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99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99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99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99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499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99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99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99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99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99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99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499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499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499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99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99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499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499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99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99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499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99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99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99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99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99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99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99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499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99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99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99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99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499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499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499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499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499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499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499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99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99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99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99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499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99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499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499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499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499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99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99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99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99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99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499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99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99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99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99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500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500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500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500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500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500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500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500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500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500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500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500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500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500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500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500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500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500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500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500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500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500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500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500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500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500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500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500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500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500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500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500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500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500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500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500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500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500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500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500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500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500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500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500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500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500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500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500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500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500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500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500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500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500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500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500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500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501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501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501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501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501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501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501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501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501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501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501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501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501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501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501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502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502"/>
        <v>66000</v>
      </c>
      <c r="H16072" s="68" t="s">
        <v>1236</v>
      </c>
      <c r="I16072" s="69"/>
    </row>
    <row r="16073" spans="1:9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502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502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502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502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502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502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502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502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502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502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503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503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503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503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503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503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503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503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503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503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503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502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502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502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502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502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502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502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502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502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502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502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502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502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502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502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502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502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502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502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502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502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502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502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502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502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502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502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502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504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504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504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504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504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504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504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504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505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505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505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505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505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505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505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505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504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504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504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504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504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504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504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504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504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504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504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504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504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504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504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504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504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504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504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504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504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504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504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504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504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504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504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504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504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504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504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504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504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504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504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504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504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504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506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506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506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506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506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506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506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506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506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506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506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506"/>
        <v>93000</v>
      </c>
      <c r="H16210" s="68" t="s">
        <v>118</v>
      </c>
      <c r="I16210" s="69"/>
    </row>
    <row r="16211" spans="1:9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506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506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506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506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506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506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506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506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506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506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506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506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506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506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506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506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506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506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506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506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506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506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507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507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507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507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507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507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507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507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507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507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507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507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507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507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507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507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507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507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507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507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507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507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507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507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507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507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507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507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507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507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507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507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507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507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507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507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507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507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507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507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507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507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507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507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507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507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507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507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507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507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507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507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507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507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507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507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5">
        <v>500000</v>
      </c>
      <c r="G16298" s="398">
        <f>F16298*D16298</f>
        <v>500000</v>
      </c>
      <c r="H16298" s="446" t="s">
        <v>967</v>
      </c>
      <c r="I16298" s="445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508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508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508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508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508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508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508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508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508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508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508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508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508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508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508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508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508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508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508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508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508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508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508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508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508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508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508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508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508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508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508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508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508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508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508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508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508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508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508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508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508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508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508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508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508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508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508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69">
        <v>33000</v>
      </c>
      <c r="G16351" s="89">
        <f t="shared" si="508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508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508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508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508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508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508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508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508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508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508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508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508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509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509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509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509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509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509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509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509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509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509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509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509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70" t="s">
        <v>12085</v>
      </c>
      <c r="G16377" s="67">
        <f t="shared" si="509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509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509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509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509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509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510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510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510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510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510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510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510"/>
        <v>33000</v>
      </c>
      <c r="H16393" s="68" t="s">
        <v>1231</v>
      </c>
      <c r="I16393" s="69"/>
    </row>
    <row r="16394" spans="1:9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510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510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510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510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510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510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510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510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510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510"/>
        <v>85000</v>
      </c>
      <c r="H16406" s="107" t="s">
        <v>587</v>
      </c>
      <c r="I16406" s="69" t="s">
        <v>12089</v>
      </c>
    </row>
    <row r="16407" spans="1:9" hidden="1" x14ac:dyDescent="0.25">
      <c r="A16407" s="524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5">
        <v>500000</v>
      </c>
      <c r="G16407" s="398">
        <f t="shared" si="510"/>
        <v>500000</v>
      </c>
      <c r="H16407" s="446" t="s">
        <v>587</v>
      </c>
      <c r="I16407" s="445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510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510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70" t="s">
        <v>12091</v>
      </c>
      <c r="G16410" s="67">
        <f t="shared" si="510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510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510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510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510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510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510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510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510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510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510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510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510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510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510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510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510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510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510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511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511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511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511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511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511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511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511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511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511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511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511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511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511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511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511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511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511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511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511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511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511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511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511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511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511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511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511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511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511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511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511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48">
        <v>2</v>
      </c>
      <c r="E16464" s="236" t="s">
        <v>28</v>
      </c>
      <c r="F16464" s="88">
        <v>10000</v>
      </c>
      <c r="G16464" s="67">
        <f t="shared" si="511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511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511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511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511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511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511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511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511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511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511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511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511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511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512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512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512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512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512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512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512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512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512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512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512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512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512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512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512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512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512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512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512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512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512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512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512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512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512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512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512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512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512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513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513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513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513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513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513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513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513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513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513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513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513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513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513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513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513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513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513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513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513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513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513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513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513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513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513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513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513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513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513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513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513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513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513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513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513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513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513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513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513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513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513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513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513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513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513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513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513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513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513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513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513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513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513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513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513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513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513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513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513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513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513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514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514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514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514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514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514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514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514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514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514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5" t="s">
        <v>12133</v>
      </c>
      <c r="D16585" s="70">
        <v>1</v>
      </c>
      <c r="E16585" s="73" t="s">
        <v>31</v>
      </c>
      <c r="F16585" s="89">
        <v>1650000</v>
      </c>
      <c r="G16585" s="67">
        <f t="shared" si="514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5" t="s">
        <v>12133</v>
      </c>
      <c r="D16586" s="70">
        <v>1</v>
      </c>
      <c r="E16586" s="73" t="s">
        <v>31</v>
      </c>
      <c r="F16586" s="89">
        <v>1650000</v>
      </c>
      <c r="G16586" s="67">
        <f t="shared" si="514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514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514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514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514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514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514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514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514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514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514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514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514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514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514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514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514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514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514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514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514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514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514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514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514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514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514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514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514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514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514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514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514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514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514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514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514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514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514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514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514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514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514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514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514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514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514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514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514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514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514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514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515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515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515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515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515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515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515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515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515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515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515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515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515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515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515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515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515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515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515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515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515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515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515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515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515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515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515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515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515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515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515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515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515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515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515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515"/>
        <v>33000</v>
      </c>
      <c r="H16674" s="68" t="s">
        <v>12193</v>
      </c>
      <c r="I16674" s="69"/>
    </row>
    <row r="16675" spans="1:9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515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515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515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515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515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515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515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515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515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515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515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515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515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515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515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515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515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515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515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515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515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515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515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516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516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516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516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516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516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516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516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516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516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516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516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516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517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517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517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517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517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517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517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517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517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517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517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517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517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517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517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517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517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517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517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517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517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517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517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518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518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518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518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518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518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518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518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518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518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518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518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518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518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518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518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518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518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518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518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518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518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1" t="s">
        <v>31</v>
      </c>
      <c r="F16765" s="225">
        <v>2000000</v>
      </c>
      <c r="G16765" s="80">
        <f t="shared" si="518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518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518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518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518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1" t="s">
        <v>31</v>
      </c>
      <c r="F16770" s="88">
        <v>1800000</v>
      </c>
      <c r="G16770" s="67">
        <f t="shared" si="518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1" t="s">
        <v>31</v>
      </c>
      <c r="F16771" s="88">
        <v>1800000</v>
      </c>
      <c r="G16771" s="67">
        <f t="shared" si="518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518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1" t="s">
        <v>31</v>
      </c>
      <c r="F16773" s="88">
        <v>1800000</v>
      </c>
      <c r="G16773" s="67">
        <f t="shared" si="518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518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518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518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518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518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518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518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518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518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518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518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518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518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518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518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518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518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518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519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519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519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519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519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519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519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518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518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518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518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20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20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20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1" t="s">
        <v>31</v>
      </c>
      <c r="F16810" s="88">
        <v>83000</v>
      </c>
      <c r="G16810" s="67">
        <f t="shared" si="520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20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20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20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20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20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20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20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20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20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20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20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20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20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20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20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20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20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20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20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20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20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20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20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21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21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21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21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21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21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21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21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21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21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21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20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20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20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20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1" t="s">
        <v>31</v>
      </c>
      <c r="F16851" s="88">
        <v>380000</v>
      </c>
      <c r="G16851" s="67">
        <f t="shared" si="520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20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20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20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20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20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22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22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22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22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22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22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22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22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22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22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22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22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22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22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22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22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22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22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23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23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23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23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23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23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23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23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23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23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23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23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23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23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23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23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23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23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23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23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23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23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23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23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23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23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23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23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23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23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23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23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23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23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23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23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24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24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24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24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24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24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24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24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24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1" t="s">
        <v>50</v>
      </c>
      <c r="F16930" s="88">
        <v>33000</v>
      </c>
      <c r="G16930" s="67">
        <f t="shared" si="524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24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23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23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23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1" t="s">
        <v>50</v>
      </c>
      <c r="F16936" s="88">
        <v>33000</v>
      </c>
      <c r="G16936" s="67">
        <f t="shared" si="523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23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23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23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23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1" t="s">
        <v>50</v>
      </c>
      <c r="F16941" s="88">
        <v>33000</v>
      </c>
      <c r="G16941" s="67">
        <f t="shared" si="523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25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25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25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1" t="s">
        <v>50</v>
      </c>
      <c r="F16946" s="88">
        <v>33000</v>
      </c>
      <c r="G16946" s="67">
        <f t="shared" si="525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25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25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25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25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25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25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25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25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25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25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25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25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25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25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25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25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25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25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25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25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25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25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25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25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25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26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26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26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26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26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26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1" t="s">
        <v>50</v>
      </c>
      <c r="F16980" s="88">
        <v>33000</v>
      </c>
      <c r="G16980" s="67">
        <f t="shared" si="526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26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26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26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26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26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26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26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26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26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26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26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26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26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26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26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1" t="s">
        <v>50</v>
      </c>
      <c r="F16997" s="88">
        <v>33000</v>
      </c>
      <c r="G16997" s="67">
        <f t="shared" si="526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1" t="s">
        <v>31</v>
      </c>
      <c r="F16998" s="88">
        <v>83000</v>
      </c>
      <c r="G16998" s="67">
        <f t="shared" si="526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26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26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26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26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26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26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26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26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26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26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26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26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26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26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26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26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26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26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26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26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26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26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26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27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27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27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27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27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27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27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27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27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27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27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27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27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27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27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27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27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27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27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27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27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27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1" t="s">
        <v>69</v>
      </c>
      <c r="F17049" s="88">
        <v>75000</v>
      </c>
      <c r="G17049" s="67">
        <f t="shared" si="527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27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27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27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27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27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27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27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27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27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27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27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27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27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27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27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27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27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27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27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27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28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28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28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28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28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28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27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2" t="s">
        <v>50</v>
      </c>
      <c r="F17079" s="288">
        <v>33000</v>
      </c>
      <c r="G17079" s="288">
        <f t="shared" si="527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27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27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27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27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27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27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27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29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29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1" t="s">
        <v>50</v>
      </c>
      <c r="F17091" s="88">
        <v>33000</v>
      </c>
      <c r="G17091" s="67">
        <f t="shared" si="529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29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29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29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29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29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29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29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29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29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29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29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29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29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29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29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29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29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29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29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29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29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29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29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29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29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29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29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29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29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29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29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29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29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29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29"/>
        <v>93000</v>
      </c>
      <c r="H17127" s="68" t="s">
        <v>118</v>
      </c>
      <c r="I17127" s="69"/>
    </row>
    <row r="17128" spans="1:9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1" t="s">
        <v>50</v>
      </c>
      <c r="F17128" s="88">
        <v>33000</v>
      </c>
      <c r="G17128" s="67">
        <f t="shared" si="529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29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29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29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29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29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29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29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29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29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29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29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1" t="s">
        <v>50</v>
      </c>
      <c r="F17140" s="88">
        <v>33000</v>
      </c>
      <c r="G17140" s="67">
        <f t="shared" si="529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29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29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29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29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29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29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29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29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29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29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30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30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30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30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30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30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30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30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30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30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30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30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30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1" t="s">
        <v>50</v>
      </c>
      <c r="F17166" s="88">
        <v>33000</v>
      </c>
      <c r="G17166" s="67">
        <f t="shared" si="530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30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30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30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30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30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30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30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30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30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30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30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1" t="s">
        <v>50</v>
      </c>
      <c r="F17178" s="88">
        <v>33000</v>
      </c>
      <c r="G17178" s="67">
        <f t="shared" si="530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30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30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30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30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1" t="s">
        <v>12324</v>
      </c>
      <c r="D17183" s="60">
        <v>1</v>
      </c>
      <c r="E17183" s="60" t="s">
        <v>31</v>
      </c>
      <c r="F17183" s="60">
        <v>1</v>
      </c>
      <c r="G17183" s="67">
        <f t="shared" si="530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30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30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30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30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30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30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30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30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30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30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30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30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30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1" t="s">
        <v>50</v>
      </c>
      <c r="F17198" s="88">
        <v>24650</v>
      </c>
      <c r="G17198" s="67">
        <f t="shared" si="530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30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30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30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30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30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30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30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30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30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30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30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30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30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30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30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30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30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30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31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31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31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31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31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31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31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31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31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31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31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31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31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31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31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31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31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31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1" t="s">
        <v>50</v>
      </c>
      <c r="F17235" s="88">
        <v>33000</v>
      </c>
      <c r="G17235" s="67">
        <f t="shared" si="531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31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31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31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31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31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31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31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31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31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31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31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31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31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31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31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31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31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31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31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31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31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31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31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31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31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31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31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31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31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31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31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31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31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31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31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31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31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31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31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31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31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31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32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32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32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32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32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32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32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32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32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32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32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32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32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32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32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32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32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32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32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32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32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32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32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32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32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32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32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32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32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32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32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32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32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32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32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32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32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32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32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32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32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32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32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33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33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33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33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33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33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33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33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33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33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33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33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33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33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33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33"/>
        <v>62000</v>
      </c>
      <c r="H17348" s="68" t="s">
        <v>118</v>
      </c>
      <c r="I17348" s="69"/>
    </row>
    <row r="17349" spans="1:9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33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33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33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33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33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33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34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34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34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34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34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34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34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34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34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34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34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34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34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34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34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34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34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34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34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34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34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34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34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34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34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35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1" t="s">
        <v>50</v>
      </c>
      <c r="F17388" s="88">
        <v>33000</v>
      </c>
      <c r="G17388" s="67">
        <f t="shared" si="535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35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35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35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35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35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35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1" t="s">
        <v>50</v>
      </c>
      <c r="F17395" s="88">
        <v>33000</v>
      </c>
      <c r="G17395" s="67">
        <f t="shared" si="535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1" t="s">
        <v>50</v>
      </c>
      <c r="F17396" s="88">
        <v>33000</v>
      </c>
      <c r="G17396" s="67">
        <f t="shared" si="535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35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1" t="s">
        <v>50</v>
      </c>
      <c r="F17399" s="88">
        <v>33000</v>
      </c>
      <c r="G17399" s="67">
        <f t="shared" si="535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35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35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35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35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35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35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35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35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35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35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35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35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35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35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35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35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35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35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35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35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35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35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35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35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35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35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35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35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35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35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35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35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35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35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35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35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35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35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35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35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35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35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35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35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35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35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35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35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35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36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36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36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36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36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36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36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36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36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36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37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37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37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37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37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37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37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37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37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37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37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37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37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37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37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37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37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37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37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37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37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37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37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38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38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38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38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38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38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38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38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39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39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39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39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39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39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39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39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39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39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39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39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39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39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39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39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39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39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39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39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40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40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40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40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40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40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40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40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40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40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40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40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40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40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40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40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40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40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40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40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40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40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40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40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40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40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40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40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41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41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41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41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41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41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41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41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41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41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41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41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41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41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41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41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41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41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41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41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41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41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41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41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41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41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41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41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41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41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41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41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41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41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41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41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41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42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42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42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42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42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42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42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42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42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43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43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43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43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43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43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43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43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43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44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44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44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44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44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44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44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44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44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45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45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45"/>
        <v>20000</v>
      </c>
      <c r="H17636" s="68" t="s">
        <v>7231</v>
      </c>
      <c r="I17636" s="69"/>
    </row>
    <row r="17637" spans="1:9" hidden="1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45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45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45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45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45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46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46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46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46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46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46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46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46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46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46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46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46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46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46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46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46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46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46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46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46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46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46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46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46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46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47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47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47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47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47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47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47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48">F17680*D17680</f>
        <v>500000</v>
      </c>
      <c r="H17680" s="572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48"/>
        <v>200000</v>
      </c>
      <c r="H17681" s="572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48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48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48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48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48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48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48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48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48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48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48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48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48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48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48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48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48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48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48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48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48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48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48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48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48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48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3">
        <v>350000</v>
      </c>
      <c r="G17709" s="67">
        <f t="shared" si="548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48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48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48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48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48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48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48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48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48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48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48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48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48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48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49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49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49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49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49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49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49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49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49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49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49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49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49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49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49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49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49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49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49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49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49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49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49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49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49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50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50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50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50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50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50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50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50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50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50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50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50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50"/>
        <v>264000</v>
      </c>
      <c r="H17769" s="352" t="s">
        <v>8143</v>
      </c>
      <c r="I17769" s="574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51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51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51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51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51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51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51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51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51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51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51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51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51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51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51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51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51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51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51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51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51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51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51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51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51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51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51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51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51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51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51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51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51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51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51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51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51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52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52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52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52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52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52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52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52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53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53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53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53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53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53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53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53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53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53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53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53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53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53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53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53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53"/>
        <v>62000</v>
      </c>
      <c r="H17855" s="68" t="s">
        <v>118</v>
      </c>
      <c r="I17855" s="69"/>
    </row>
    <row r="17856" spans="1:9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53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53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53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53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53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53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53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53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53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53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53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53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53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53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53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53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53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53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53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53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53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53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53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53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53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53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53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53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53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53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53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53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53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53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53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53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53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54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54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54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54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54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54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54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55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55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55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55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55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55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55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55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55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55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55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55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55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55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56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56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56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56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56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56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56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56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56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56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56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56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55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49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55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55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55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55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55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55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hidden="1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57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57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57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57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57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57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57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57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57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57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57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57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57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58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58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58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58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58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58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58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58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58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58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58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59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59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59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59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59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59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59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59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59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59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59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59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59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59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59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59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59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59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59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59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59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59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59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59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59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59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59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59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59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59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59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59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59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59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59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59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59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59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59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59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60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60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60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60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60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60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61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5" t="s">
        <v>31</v>
      </c>
      <c r="F18050" s="67">
        <v>39000</v>
      </c>
      <c r="G18050" s="67">
        <f t="shared" si="561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5" t="s">
        <v>50</v>
      </c>
      <c r="F18051" s="67">
        <v>34689</v>
      </c>
      <c r="G18051" s="67">
        <f t="shared" si="561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61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61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61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61"/>
        <v>3400000</v>
      </c>
      <c r="H18055" s="68" t="s">
        <v>607</v>
      </c>
      <c r="I18055" s="576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6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62">F18057*D18057</f>
        <v>3400000</v>
      </c>
      <c r="H18057" s="68" t="s">
        <v>607</v>
      </c>
      <c r="I18057" s="576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62"/>
        <v>3400000</v>
      </c>
      <c r="H18058" s="68" t="s">
        <v>607</v>
      </c>
      <c r="I18058" s="576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62"/>
        <v>1650000</v>
      </c>
      <c r="H18059" s="68" t="s">
        <v>607</v>
      </c>
      <c r="I18059" s="576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62"/>
        <v>1650000</v>
      </c>
      <c r="H18060" s="68" t="s">
        <v>607</v>
      </c>
      <c r="I18060" s="576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62"/>
        <v>1650000</v>
      </c>
      <c r="H18061" s="68" t="s">
        <v>607</v>
      </c>
      <c r="I18061" s="576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62"/>
        <v>1650000</v>
      </c>
      <c r="H18062" s="68" t="s">
        <v>607</v>
      </c>
      <c r="I18062" s="576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62"/>
        <v>1740000</v>
      </c>
      <c r="H18063" s="68" t="s">
        <v>607</v>
      </c>
      <c r="I18063" s="576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6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63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63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63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5" t="s">
        <v>31</v>
      </c>
      <c r="F18068" s="67">
        <v>39000</v>
      </c>
      <c r="G18068" s="67">
        <f t="shared" si="563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63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63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63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63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63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63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63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63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63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63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63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63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63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63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63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63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63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63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63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63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63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63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63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63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63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63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63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63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63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63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63"/>
        <v>23000</v>
      </c>
      <c r="H18099" s="68" t="s">
        <v>7120</v>
      </c>
      <c r="I18099" s="576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63"/>
        <v>30000</v>
      </c>
      <c r="H18100" s="68" t="s">
        <v>7120</v>
      </c>
      <c r="I18100" s="576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63"/>
        <v>31000</v>
      </c>
      <c r="H18101" s="68" t="s">
        <v>1724</v>
      </c>
      <c r="I18101" s="576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63"/>
        <v>174000</v>
      </c>
      <c r="H18102" s="68" t="s">
        <v>1724</v>
      </c>
      <c r="I18102" s="576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63"/>
        <v>15000</v>
      </c>
      <c r="H18103" s="68" t="s">
        <v>1724</v>
      </c>
      <c r="I18103" s="576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63"/>
        <v>116000</v>
      </c>
      <c r="H18104" s="68" t="s">
        <v>1983</v>
      </c>
      <c r="I18104" s="576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63"/>
        <v>10000</v>
      </c>
      <c r="H18105" s="68" t="s">
        <v>549</v>
      </c>
      <c r="I18105" s="576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63"/>
        <v>300000</v>
      </c>
      <c r="H18106" s="68" t="s">
        <v>549</v>
      </c>
      <c r="I18106" s="576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63"/>
        <v>15000</v>
      </c>
      <c r="H18107" s="68" t="s">
        <v>549</v>
      </c>
      <c r="I18107" s="576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63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63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5" t="s">
        <v>31</v>
      </c>
      <c r="F18110" s="66">
        <v>181500</v>
      </c>
      <c r="G18110" s="67">
        <f t="shared" si="563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63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63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63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63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64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64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64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64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64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64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64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64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64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64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64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64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64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6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6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6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6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65">F18136*D18136</f>
        <v>1700000</v>
      </c>
      <c r="H18136" s="68" t="s">
        <v>12614</v>
      </c>
      <c r="I18136" s="576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65"/>
        <v>1700000</v>
      </c>
      <c r="H18137" s="68" t="s">
        <v>12614</v>
      </c>
      <c r="I18137" s="576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65"/>
        <v>357000</v>
      </c>
      <c r="H18138" s="68" t="s">
        <v>969</v>
      </c>
      <c r="I18138" s="576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65"/>
        <v>350000</v>
      </c>
      <c r="H18139" s="68" t="s">
        <v>969</v>
      </c>
      <c r="I18139" s="576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65"/>
        <v>242182</v>
      </c>
      <c r="H18140" s="68" t="s">
        <v>969</v>
      </c>
      <c r="I18140" s="576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65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5" t="s">
        <v>50</v>
      </c>
      <c r="F18142" s="66">
        <v>82500</v>
      </c>
      <c r="G18142" s="67">
        <f t="shared" si="565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65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65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65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65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65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65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65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65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65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65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65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65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65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65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65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65"/>
        <v>388000</v>
      </c>
      <c r="H18159" s="68" t="s">
        <v>118</v>
      </c>
      <c r="I18159" s="69"/>
    </row>
    <row r="18160" spans="1:9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65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65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65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65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65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65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65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65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65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65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65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65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65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65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65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65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65"/>
        <v>165000</v>
      </c>
      <c r="H18176" s="68" t="s">
        <v>12630</v>
      </c>
      <c r="I18176" s="576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6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6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66">F18179*D18179</f>
        <v>4000</v>
      </c>
      <c r="H18179" s="68" t="s">
        <v>2955</v>
      </c>
      <c r="I18179" s="576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66"/>
        <v>40000</v>
      </c>
      <c r="H18180" s="68" t="s">
        <v>1024</v>
      </c>
      <c r="I18180" s="576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66"/>
        <v>193500</v>
      </c>
      <c r="H18181" s="68" t="s">
        <v>1024</v>
      </c>
      <c r="I18181" s="576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66"/>
        <v>181500</v>
      </c>
      <c r="H18182" s="68" t="s">
        <v>1024</v>
      </c>
      <c r="I18182" s="576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66"/>
        <v>40000</v>
      </c>
      <c r="H18183" s="68" t="s">
        <v>1024</v>
      </c>
      <c r="I18183" s="576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66"/>
        <v>51750</v>
      </c>
      <c r="H18184" s="68" t="s">
        <v>1024</v>
      </c>
      <c r="I18184" s="576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66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66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66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66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66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66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66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66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66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66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66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66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66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66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66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66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66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66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66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66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66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66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66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66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66"/>
        <v>25000</v>
      </c>
      <c r="H18220" s="68" t="s">
        <v>7361</v>
      </c>
      <c r="I18220" s="576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66"/>
        <v>875000</v>
      </c>
      <c r="H18221" s="68" t="s">
        <v>841</v>
      </c>
      <c r="I18221" s="576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66"/>
        <v>51750</v>
      </c>
      <c r="H18222" s="68" t="s">
        <v>841</v>
      </c>
      <c r="I18222" s="576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66"/>
        <v>2500000</v>
      </c>
      <c r="H18223" s="68" t="s">
        <v>971</v>
      </c>
      <c r="I18223" s="576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66"/>
        <v>50000</v>
      </c>
      <c r="H18224" s="68" t="s">
        <v>971</v>
      </c>
      <c r="I18224" s="576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66"/>
        <v>1050000</v>
      </c>
      <c r="H18225" s="68" t="s">
        <v>604</v>
      </c>
      <c r="I18225" s="576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66"/>
        <v>1050000</v>
      </c>
      <c r="H18226" s="68" t="s">
        <v>604</v>
      </c>
      <c r="I18226" s="576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66"/>
        <v>1400000</v>
      </c>
      <c r="H18227" s="68" t="s">
        <v>12646</v>
      </c>
      <c r="I18227" s="576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66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66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66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66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67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67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67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67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67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67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67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67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67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67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67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67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67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67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67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67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67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67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67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67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67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67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67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67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67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67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67"/>
        <v>49300</v>
      </c>
      <c r="H18261" s="68" t="s">
        <v>118</v>
      </c>
      <c r="I18261" s="576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67"/>
        <v>62000</v>
      </c>
      <c r="H18262" s="68" t="s">
        <v>118</v>
      </c>
      <c r="I18262" s="576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67"/>
        <v>30000</v>
      </c>
      <c r="H18263" s="68" t="s">
        <v>971</v>
      </c>
      <c r="I18263" s="576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67"/>
        <v>22500</v>
      </c>
      <c r="H18264" s="68" t="s">
        <v>971</v>
      </c>
      <c r="I18264" s="576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67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67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67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67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67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67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67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67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67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67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67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67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67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67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67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67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67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67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67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68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68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68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68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68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68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68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68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68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68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68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68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68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68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68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68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68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68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68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68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68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68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68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68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68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68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68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69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69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69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69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69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69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69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69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69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69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69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69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69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69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69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69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69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69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69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69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69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69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69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69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69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69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69"/>
        <v>1580000</v>
      </c>
      <c r="H18355" s="68" t="s">
        <v>607</v>
      </c>
      <c r="I18355" s="576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69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69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69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69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69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69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69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69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69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69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69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69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69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69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69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69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69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69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69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69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69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69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69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69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69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69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69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69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69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69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69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70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70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70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70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70"/>
        <v>410000</v>
      </c>
      <c r="H18397" s="68" t="s">
        <v>55</v>
      </c>
      <c r="I18397" s="576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70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70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70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70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70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70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70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70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70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70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70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70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70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70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70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70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70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70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70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70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70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70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70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70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70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70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70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70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70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70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70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70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70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70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70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70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70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71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71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71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71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71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71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71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71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71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71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71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71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71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71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71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71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71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71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71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71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71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71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71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71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71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71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71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71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71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71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71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71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71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71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71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71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71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71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71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71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71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71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71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71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71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71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71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71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71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71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71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71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6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72">F18494*D18494</f>
        <v>3400000</v>
      </c>
      <c r="H18494" s="68" t="s">
        <v>1823</v>
      </c>
      <c r="I18494" s="576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72"/>
        <v>1650000</v>
      </c>
      <c r="H18495" s="68" t="s">
        <v>1823</v>
      </c>
      <c r="I18495" s="576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72"/>
        <v>1650000</v>
      </c>
      <c r="H18496" s="68" t="s">
        <v>1823</v>
      </c>
      <c r="I18496" s="576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72"/>
        <v>1650000</v>
      </c>
      <c r="H18497" s="68" t="s">
        <v>1823</v>
      </c>
      <c r="I18497" s="576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72"/>
        <v>693780</v>
      </c>
      <c r="H18498" s="68" t="s">
        <v>1823</v>
      </c>
      <c r="I18498" s="576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72"/>
        <v>650000</v>
      </c>
      <c r="H18499" s="68" t="s">
        <v>1823</v>
      </c>
      <c r="I18499" s="576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72"/>
        <v>2000000</v>
      </c>
      <c r="H18500" s="68" t="s">
        <v>1823</v>
      </c>
      <c r="I18500" s="576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6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6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6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73">F18504*D18504</f>
        <v>1500000</v>
      </c>
      <c r="H18504" s="68" t="s">
        <v>1823</v>
      </c>
      <c r="I18504" s="576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73"/>
        <v>49300</v>
      </c>
      <c r="H18505" s="68" t="s">
        <v>118</v>
      </c>
      <c r="I18505" s="69"/>
    </row>
    <row r="18506" spans="1:9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73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73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73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73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73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73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73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73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73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73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73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73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73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73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73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73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73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73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73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73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73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73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73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73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73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73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73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73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73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73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73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73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73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73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73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73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73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73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73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73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73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73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73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73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73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73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73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73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73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73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73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73"/>
        <v>33000</v>
      </c>
      <c r="H18565" s="68" t="s">
        <v>501</v>
      </c>
      <c r="I18565" s="576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73"/>
        <v>825000</v>
      </c>
      <c r="H18566" s="317" t="s">
        <v>891</v>
      </c>
      <c r="I18566" s="576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73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74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74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74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74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74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74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74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74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74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74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74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74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74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74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74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74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77">
        <v>1</v>
      </c>
      <c r="E18584" s="578" t="s">
        <v>31</v>
      </c>
      <c r="F18584" s="579">
        <v>39000</v>
      </c>
      <c r="G18584" s="67">
        <f t="shared" si="574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74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74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74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77">
        <v>1</v>
      </c>
      <c r="E18588" s="578" t="s">
        <v>31</v>
      </c>
      <c r="F18588" s="579">
        <v>39000</v>
      </c>
      <c r="G18588" s="67">
        <f t="shared" si="574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74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74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74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74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74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74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74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74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74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74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74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74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74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74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74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74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74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74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74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74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74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74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74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74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74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74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74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74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80" t="s">
        <v>138</v>
      </c>
      <c r="D18620" s="581">
        <v>1</v>
      </c>
      <c r="E18620" s="321" t="s">
        <v>42</v>
      </c>
      <c r="F18620" s="582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75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4" t="s">
        <v>12777</v>
      </c>
      <c r="D18622" s="70">
        <v>1</v>
      </c>
      <c r="E18622" s="71" t="s">
        <v>31</v>
      </c>
      <c r="F18622" s="88">
        <v>1700000</v>
      </c>
      <c r="G18622" s="67">
        <f t="shared" si="575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75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75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75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75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75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75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75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75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3">
        <v>410000</v>
      </c>
      <c r="G18631" s="67">
        <f t="shared" si="575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75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75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75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75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75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75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75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3">
        <v>0.3</v>
      </c>
      <c r="E18639" s="584" t="s">
        <v>50</v>
      </c>
      <c r="F18639" s="304">
        <v>86250</v>
      </c>
      <c r="G18639" s="67">
        <f t="shared" si="575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3">
        <v>4</v>
      </c>
      <c r="E18640" s="584" t="s">
        <v>31</v>
      </c>
      <c r="F18640" s="304">
        <v>47000</v>
      </c>
      <c r="G18640" s="67">
        <f t="shared" si="575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75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75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75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75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75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75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75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75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75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75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75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76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76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76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76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76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76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76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76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76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76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76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76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76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3">
        <v>0.6</v>
      </c>
      <c r="E18666" s="584" t="s">
        <v>50</v>
      </c>
      <c r="F18666" s="304">
        <v>86250</v>
      </c>
      <c r="G18666" s="67">
        <f t="shared" si="576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76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76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76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76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76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76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1">
        <v>1</v>
      </c>
      <c r="E18673" s="321" t="s">
        <v>62</v>
      </c>
      <c r="F18673" s="582">
        <v>1500000</v>
      </c>
      <c r="G18673" s="239">
        <f t="shared" si="576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76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76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76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77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77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77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77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77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77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77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77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77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77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77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77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77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77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77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77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77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77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77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77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77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77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77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77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77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77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77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77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77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77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77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77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77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77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77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77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77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77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77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77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78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78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78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78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78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78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78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78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78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78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78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78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78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78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78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78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78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78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78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78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78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78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78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78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78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78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78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78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78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78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78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78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78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79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79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79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79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79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79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79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79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79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79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79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79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79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79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79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79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79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79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79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79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79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79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79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79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79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79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79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79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79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79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79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80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80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80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80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80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80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80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80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80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80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80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80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80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80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80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80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80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80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80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80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80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80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80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80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80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80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80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80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80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80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80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80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80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80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80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80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80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80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80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80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80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80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80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80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80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80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80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80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80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80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80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80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80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80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80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80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80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80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80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80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80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80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80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80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81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81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81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81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81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81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81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81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81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81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81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81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81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3">
        <v>0.3</v>
      </c>
      <c r="E18863" s="584" t="s">
        <v>50</v>
      </c>
      <c r="F18863" s="304">
        <v>86250</v>
      </c>
      <c r="G18863" s="67">
        <f t="shared" si="581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81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81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81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81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81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81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81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81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81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81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81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81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81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81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81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81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81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81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81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81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81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81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81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81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81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81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81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81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81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81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81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81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81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81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81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81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81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81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82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82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3">
        <v>0.5</v>
      </c>
      <c r="E18910" s="584" t="s">
        <v>50</v>
      </c>
      <c r="F18910" s="304">
        <v>86250</v>
      </c>
      <c r="G18910" s="76">
        <f t="shared" si="582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82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82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3">
        <v>0.5</v>
      </c>
      <c r="E18914" s="584" t="s">
        <v>50</v>
      </c>
      <c r="F18914" s="304">
        <v>86250</v>
      </c>
      <c r="G18914" s="76">
        <f t="shared" si="582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82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82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82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82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82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82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82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82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82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83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83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83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83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83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83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83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83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83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83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83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83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83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83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83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83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83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83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83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83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83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83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83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83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3">
        <v>1</v>
      </c>
      <c r="E18953" s="584" t="s">
        <v>31</v>
      </c>
      <c r="F18953" s="304">
        <v>93000</v>
      </c>
      <c r="G18953" s="76">
        <f t="shared" si="583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83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83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83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83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83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83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83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83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84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84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3">
        <v>1</v>
      </c>
      <c r="E18971" s="584" t="s">
        <v>31</v>
      </c>
      <c r="F18971" s="304">
        <v>93000</v>
      </c>
      <c r="G18971" s="76">
        <f t="shared" si="584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84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84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84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84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85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85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85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85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85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85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85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85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85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85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85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85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85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85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85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85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85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85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85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85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85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85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85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85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85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85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85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85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85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85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85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85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85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85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3">
        <v>1</v>
      </c>
      <c r="E19016" s="73" t="s">
        <v>77</v>
      </c>
      <c r="F19016" s="304">
        <v>2200000</v>
      </c>
      <c r="G19016" s="76">
        <f t="shared" si="585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85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85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86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86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86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86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86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86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86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86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86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86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86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86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86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86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86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86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86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86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86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86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86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86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86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86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86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86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86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87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87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87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87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87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87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87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87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87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87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87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88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88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88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88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88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88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88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88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88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88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88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88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88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88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88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88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88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88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88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88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88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89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89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89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89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89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89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89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89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89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89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89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89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89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89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89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89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89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89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89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90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90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90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90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90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90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3">
        <v>1.5</v>
      </c>
      <c r="E19135" s="584" t="s">
        <v>50</v>
      </c>
      <c r="F19135" s="304">
        <v>86250</v>
      </c>
      <c r="G19135" s="76">
        <f t="shared" si="590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90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90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90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90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90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90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90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90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90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90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90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90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90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90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90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90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90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90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90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90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90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90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90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90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90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90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90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90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90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90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90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90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3">
        <v>0.3</v>
      </c>
      <c r="E19175" s="584" t="s">
        <v>50</v>
      </c>
      <c r="F19175" s="304">
        <v>86250</v>
      </c>
      <c r="G19175" s="67">
        <f t="shared" si="590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90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90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90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90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90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90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90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90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90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90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3">
        <v>0.3</v>
      </c>
      <c r="E19187" s="584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90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90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90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91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91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91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91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91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91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91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91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91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91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91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91"/>
        <v>75000</v>
      </c>
      <c r="H19203" s="572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91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91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91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91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91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91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91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91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91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91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91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3">
        <v>0.6</v>
      </c>
      <c r="E19219" s="584" t="s">
        <v>50</v>
      </c>
      <c r="F19219" s="304">
        <v>86250</v>
      </c>
      <c r="G19219" s="76">
        <f t="shared" si="591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91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91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91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92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92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92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92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92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92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92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92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92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92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92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92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92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92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92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92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92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92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92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92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92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3">
        <v>1</v>
      </c>
      <c r="E19246" s="584" t="s">
        <v>50</v>
      </c>
      <c r="F19246" s="304">
        <v>86250</v>
      </c>
      <c r="G19246" s="76">
        <f t="shared" si="592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92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92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92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3">
        <v>0.6</v>
      </c>
      <c r="E19250" s="584" t="s">
        <v>50</v>
      </c>
      <c r="F19250" s="304">
        <v>86250</v>
      </c>
      <c r="G19250" s="76">
        <f t="shared" si="592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3">
        <v>0.3</v>
      </c>
      <c r="E19251" s="584" t="s">
        <v>50</v>
      </c>
      <c r="F19251" s="304">
        <v>86250</v>
      </c>
      <c r="G19251" s="67">
        <f t="shared" si="592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92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92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92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92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92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92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92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92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92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92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92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92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92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92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92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92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92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92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92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92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92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3">
        <v>0.6</v>
      </c>
      <c r="E19279" s="584" t="s">
        <v>50</v>
      </c>
      <c r="F19279" s="304">
        <v>86250</v>
      </c>
      <c r="G19279" s="76">
        <f t="shared" si="592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92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92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593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593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593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593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593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593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94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594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594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594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594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594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594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594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594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94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94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94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94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94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94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94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94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594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94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94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3">
        <v>1</v>
      </c>
      <c r="E19311" s="584" t="s">
        <v>31</v>
      </c>
      <c r="F19311" s="304">
        <v>21000</v>
      </c>
      <c r="G19311" s="76">
        <f t="shared" si="594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94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94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3">
        <v>0.6</v>
      </c>
      <c r="E19314" s="584" t="s">
        <v>50</v>
      </c>
      <c r="F19314" s="304">
        <v>86250</v>
      </c>
      <c r="G19314" s="76">
        <f t="shared" si="594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94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94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94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94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94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94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94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94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594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594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94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94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594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94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594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594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94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94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94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594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594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94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94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94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94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594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594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94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94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594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94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594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94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95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95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595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95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95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95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595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95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95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95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95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95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595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595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95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595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595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595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595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595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595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595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595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3">
        <v>1</v>
      </c>
      <c r="E19378" s="584" t="s">
        <v>31</v>
      </c>
      <c r="F19378" s="62">
        <v>1450000</v>
      </c>
      <c r="G19378" s="76">
        <f t="shared" si="595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4" t="s">
        <v>31</v>
      </c>
      <c r="F19379" s="62">
        <v>1450000</v>
      </c>
      <c r="G19379" s="76">
        <f t="shared" si="595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595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95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95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95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595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95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95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95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95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595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95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95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95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95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95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95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95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595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95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95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595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95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95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595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95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95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595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95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595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95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595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95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95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595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95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595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95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596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596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596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596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3">
        <v>1</v>
      </c>
      <c r="E19424" s="584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4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97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97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97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97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97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97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97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597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97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598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598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98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98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99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99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99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599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599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99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99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99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98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598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98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98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98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98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598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98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98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98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598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98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98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98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598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98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98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598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598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598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98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98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600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600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600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600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600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600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600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600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600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600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600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600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600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600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600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600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600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600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600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600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600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600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600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600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600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600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600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600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600"/>
        <v>73950</v>
      </c>
      <c r="H19504" s="68" t="s">
        <v>118</v>
      </c>
      <c r="I19504" s="69"/>
    </row>
    <row r="19505" spans="1:9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600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600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600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600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600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600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600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600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600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600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600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600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600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601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601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601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601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601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601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600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600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600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600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600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600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600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602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602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602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602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602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602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603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603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603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603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603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603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603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603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603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603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603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603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603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603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603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603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603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603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603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603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603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603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603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603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603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603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603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603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603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603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603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603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603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603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603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603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603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603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603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603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603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603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603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603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603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603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603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603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603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603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603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603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603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603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603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603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603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604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604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604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604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604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604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604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604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604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604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604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604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605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605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605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605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605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605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605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605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605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605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605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605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605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605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605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605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605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605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605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605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605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605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605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605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605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605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605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605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605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605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606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606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606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606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606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606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606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606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607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607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607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607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607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607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607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607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607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607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607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607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607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607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607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1">
      <filters>
        <filter val="Oil Engine MEDITRAN SX"/>
      </filters>
    </filterColumn>
    <filterColumn colId="7">
      <filters>
        <filter val="Crusher &amp; WA 01"/>
        <filter val="WA 01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43" activePane="bottomLeft" state="frozen"/>
      <selection activeCell="B19683" sqref="B19683"/>
      <selection pane="bottomLeft" activeCell="I1550" sqref="I1550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5" customWidth="1"/>
    <col min="5" max="5" width="4.7109375" customWidth="1"/>
    <col min="6" max="6" width="13.42578125" style="696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41" t="s">
        <v>3</v>
      </c>
      <c r="B1" s="943" t="s">
        <v>13139</v>
      </c>
      <c r="C1" s="943"/>
      <c r="D1" s="943"/>
      <c r="E1" s="943"/>
      <c r="F1" s="944"/>
      <c r="G1" s="943"/>
      <c r="H1" s="945"/>
      <c r="I1" s="589"/>
      <c r="J1" s="589"/>
      <c r="K1" s="590"/>
    </row>
    <row r="2" spans="1:11" ht="18.75" x14ac:dyDescent="0.3">
      <c r="A2" s="942"/>
      <c r="B2" s="591" t="s">
        <v>13</v>
      </c>
      <c r="C2" s="592" t="s">
        <v>14</v>
      </c>
      <c r="D2" s="593" t="s">
        <v>15</v>
      </c>
      <c r="E2" s="592"/>
      <c r="F2" s="594" t="s">
        <v>18</v>
      </c>
      <c r="G2" s="592" t="s">
        <v>24</v>
      </c>
      <c r="H2" s="595" t="s">
        <v>13140</v>
      </c>
      <c r="I2" s="596" t="s">
        <v>13141</v>
      </c>
      <c r="J2" s="596" t="s">
        <v>13142</v>
      </c>
      <c r="K2" s="597" t="s">
        <v>13143</v>
      </c>
    </row>
    <row r="3" spans="1:11" x14ac:dyDescent="0.25">
      <c r="A3" s="598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599">
        <v>44287</v>
      </c>
      <c r="K3" s="60"/>
    </row>
    <row r="4" spans="1:11" x14ac:dyDescent="0.25">
      <c r="A4" s="598">
        <v>2</v>
      </c>
      <c r="B4" s="393" t="s">
        <v>3999</v>
      </c>
      <c r="C4" s="400" t="s">
        <v>13145</v>
      </c>
      <c r="D4" s="445">
        <v>1</v>
      </c>
      <c r="E4" s="600" t="s">
        <v>120</v>
      </c>
      <c r="F4" s="601">
        <v>1780000</v>
      </c>
      <c r="G4" s="446" t="s">
        <v>959</v>
      </c>
      <c r="H4" s="602">
        <v>44287</v>
      </c>
      <c r="I4" s="603" t="s">
        <v>13146</v>
      </c>
      <c r="J4" s="60" t="s">
        <v>13147</v>
      </c>
      <c r="K4" s="83" t="s">
        <v>13148</v>
      </c>
    </row>
    <row r="5" spans="1:11" x14ac:dyDescent="0.25">
      <c r="A5" s="598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4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598">
        <v>4</v>
      </c>
      <c r="B6" s="393" t="s">
        <v>3999</v>
      </c>
      <c r="C6" s="400" t="s">
        <v>13151</v>
      </c>
      <c r="D6" s="445">
        <v>1</v>
      </c>
      <c r="E6" s="600" t="s">
        <v>120</v>
      </c>
      <c r="F6" s="601">
        <v>1780000</v>
      </c>
      <c r="G6" s="446" t="s">
        <v>959</v>
      </c>
      <c r="H6" s="602">
        <v>44287</v>
      </c>
      <c r="I6" s="603" t="s">
        <v>13146</v>
      </c>
      <c r="K6" s="60"/>
    </row>
    <row r="7" spans="1:11" x14ac:dyDescent="0.25">
      <c r="A7" s="598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4">
        <v>44287</v>
      </c>
      <c r="I7" s="60" t="s">
        <v>13152</v>
      </c>
      <c r="K7" s="60"/>
    </row>
    <row r="8" spans="1:11" x14ac:dyDescent="0.25">
      <c r="A8" s="598">
        <v>6</v>
      </c>
      <c r="B8" s="102" t="s">
        <v>3610</v>
      </c>
      <c r="C8" s="605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4">
        <v>44317</v>
      </c>
      <c r="K8" s="60"/>
    </row>
    <row r="9" spans="1:11" x14ac:dyDescent="0.25">
      <c r="A9" s="598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4" t="s">
        <v>617</v>
      </c>
      <c r="H9" s="604">
        <v>44378</v>
      </c>
      <c r="K9" s="60"/>
    </row>
    <row r="10" spans="1:11" x14ac:dyDescent="0.25">
      <c r="A10" s="598">
        <v>8</v>
      </c>
      <c r="B10" s="60" t="s">
        <v>13155</v>
      </c>
      <c r="C10" s="60" t="s">
        <v>13156</v>
      </c>
      <c r="D10" s="506">
        <v>1</v>
      </c>
      <c r="E10" s="83" t="s">
        <v>28</v>
      </c>
      <c r="F10" s="387">
        <v>2810000</v>
      </c>
      <c r="G10" s="504" t="s">
        <v>617</v>
      </c>
      <c r="H10" s="604">
        <v>44378</v>
      </c>
      <c r="K10" s="60"/>
    </row>
    <row r="11" spans="1:11" x14ac:dyDescent="0.25">
      <c r="A11" s="598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4" t="s">
        <v>617</v>
      </c>
      <c r="H11" s="604">
        <v>44378</v>
      </c>
      <c r="K11" s="60"/>
    </row>
    <row r="12" spans="1:11" x14ac:dyDescent="0.25">
      <c r="A12" s="598">
        <v>10</v>
      </c>
      <c r="B12" s="60" t="s">
        <v>13155</v>
      </c>
      <c r="C12" s="60" t="s">
        <v>13158</v>
      </c>
      <c r="D12" s="506">
        <v>1</v>
      </c>
      <c r="E12" s="83" t="s">
        <v>28</v>
      </c>
      <c r="F12" s="387">
        <v>2810000</v>
      </c>
      <c r="G12" s="504" t="s">
        <v>617</v>
      </c>
      <c r="H12" s="604">
        <v>44378</v>
      </c>
      <c r="K12" s="60"/>
    </row>
    <row r="13" spans="1:11" x14ac:dyDescent="0.25">
      <c r="A13" s="598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4" t="s">
        <v>617</v>
      </c>
      <c r="H13" s="604">
        <v>44378</v>
      </c>
      <c r="K13" s="60"/>
    </row>
    <row r="14" spans="1:11" x14ac:dyDescent="0.25">
      <c r="A14" s="598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4" t="s">
        <v>969</v>
      </c>
      <c r="H14" s="604">
        <v>44409</v>
      </c>
      <c r="K14" s="60"/>
    </row>
    <row r="15" spans="1:11" x14ac:dyDescent="0.25">
      <c r="A15" s="598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4">
        <v>44440</v>
      </c>
      <c r="K15" s="60"/>
    </row>
    <row r="16" spans="1:11" x14ac:dyDescent="0.25">
      <c r="A16" s="598">
        <v>14</v>
      </c>
      <c r="B16" s="102" t="s">
        <v>13161</v>
      </c>
      <c r="C16" s="60" t="s">
        <v>13163</v>
      </c>
      <c r="D16" s="506">
        <v>1</v>
      </c>
      <c r="E16" s="83" t="s">
        <v>28</v>
      </c>
      <c r="F16" s="387">
        <v>3200000</v>
      </c>
      <c r="G16" s="280" t="s">
        <v>938</v>
      </c>
      <c r="H16" s="604">
        <v>44440</v>
      </c>
      <c r="K16" s="60"/>
    </row>
    <row r="17" spans="1:11" x14ac:dyDescent="0.25">
      <c r="A17" s="598">
        <v>15</v>
      </c>
      <c r="B17" s="102" t="s">
        <v>3610</v>
      </c>
      <c r="C17" s="606" t="s">
        <v>13164</v>
      </c>
      <c r="D17" s="65">
        <v>1</v>
      </c>
      <c r="E17" s="83" t="s">
        <v>28</v>
      </c>
      <c r="F17" s="320">
        <v>1190000</v>
      </c>
      <c r="G17" s="504" t="s">
        <v>971</v>
      </c>
      <c r="H17" s="604">
        <v>44440</v>
      </c>
      <c r="K17" s="60"/>
    </row>
    <row r="18" spans="1:11" x14ac:dyDescent="0.25">
      <c r="A18" s="598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4">
        <v>44440</v>
      </c>
      <c r="K18" s="60"/>
    </row>
    <row r="19" spans="1:11" x14ac:dyDescent="0.25">
      <c r="A19" s="598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4">
        <v>44440</v>
      </c>
      <c r="K19" s="60"/>
    </row>
    <row r="20" spans="1:11" x14ac:dyDescent="0.25">
      <c r="A20" s="598">
        <v>18</v>
      </c>
      <c r="B20" s="607" t="s">
        <v>3999</v>
      </c>
      <c r="C20" s="608" t="s">
        <v>13167</v>
      </c>
      <c r="D20" s="609">
        <v>1</v>
      </c>
      <c r="E20" s="610" t="s">
        <v>120</v>
      </c>
      <c r="F20" s="611">
        <v>1780000</v>
      </c>
      <c r="G20" s="612" t="s">
        <v>2259</v>
      </c>
      <c r="H20" s="613">
        <v>44440</v>
      </c>
      <c r="I20" s="603" t="s">
        <v>13168</v>
      </c>
      <c r="J20" s="603"/>
      <c r="K20" s="603"/>
    </row>
    <row r="21" spans="1:11" x14ac:dyDescent="0.25">
      <c r="A21" s="598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67">
        <v>1780000</v>
      </c>
      <c r="G21" s="280" t="s">
        <v>2259</v>
      </c>
      <c r="H21" s="604">
        <v>44440</v>
      </c>
      <c r="K21" s="60"/>
    </row>
    <row r="22" spans="1:11" x14ac:dyDescent="0.25">
      <c r="A22" s="598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67">
        <v>1780000</v>
      </c>
      <c r="G22" s="280" t="s">
        <v>2259</v>
      </c>
      <c r="H22" s="604">
        <v>44440</v>
      </c>
      <c r="K22" s="60"/>
    </row>
    <row r="23" spans="1:11" x14ac:dyDescent="0.25">
      <c r="A23" s="598">
        <v>21</v>
      </c>
      <c r="B23" s="84" t="s">
        <v>3999</v>
      </c>
      <c r="C23" s="60" t="s">
        <v>13170</v>
      </c>
      <c r="D23" s="614">
        <v>1</v>
      </c>
      <c r="E23" s="83" t="s">
        <v>120</v>
      </c>
      <c r="F23" s="567">
        <v>1780000</v>
      </c>
      <c r="G23" s="280" t="s">
        <v>2259</v>
      </c>
      <c r="H23" s="604">
        <v>44440</v>
      </c>
      <c r="K23" s="60"/>
    </row>
    <row r="24" spans="1:11" x14ac:dyDescent="0.25">
      <c r="A24" s="598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4">
        <v>44440</v>
      </c>
      <c r="K24" s="60"/>
    </row>
    <row r="25" spans="1:11" x14ac:dyDescent="0.25">
      <c r="A25" s="598">
        <v>23</v>
      </c>
      <c r="B25" s="486" t="s">
        <v>3610</v>
      </c>
      <c r="C25" s="486" t="s">
        <v>13172</v>
      </c>
      <c r="D25" s="353">
        <v>1</v>
      </c>
      <c r="E25" s="486" t="s">
        <v>28</v>
      </c>
      <c r="F25" s="615">
        <v>1430000</v>
      </c>
      <c r="G25" s="406" t="s">
        <v>1075</v>
      </c>
      <c r="H25" s="616" t="s">
        <v>13173</v>
      </c>
      <c r="K25" s="60"/>
    </row>
    <row r="26" spans="1:11" x14ac:dyDescent="0.25">
      <c r="A26" s="598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4" t="s">
        <v>13173</v>
      </c>
      <c r="K26" s="60"/>
    </row>
    <row r="27" spans="1:11" x14ac:dyDescent="0.25">
      <c r="A27" s="598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4" t="s">
        <v>13173</v>
      </c>
      <c r="K27" s="60"/>
    </row>
    <row r="28" spans="1:11" x14ac:dyDescent="0.25">
      <c r="A28" s="598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4" t="s">
        <v>13173</v>
      </c>
      <c r="K28" s="60"/>
    </row>
    <row r="29" spans="1:11" x14ac:dyDescent="0.25">
      <c r="A29" s="598">
        <v>27</v>
      </c>
      <c r="B29" s="296" t="s">
        <v>3714</v>
      </c>
      <c r="C29" s="617" t="s">
        <v>13177</v>
      </c>
      <c r="D29" s="353">
        <v>1</v>
      </c>
      <c r="E29" s="486" t="s">
        <v>28</v>
      </c>
      <c r="F29" s="618">
        <v>1430000</v>
      </c>
      <c r="G29" s="289" t="s">
        <v>9802</v>
      </c>
      <c r="H29" s="616" t="s">
        <v>13178</v>
      </c>
      <c r="K29" s="60"/>
    </row>
    <row r="30" spans="1:11" x14ac:dyDescent="0.25">
      <c r="A30" s="598">
        <v>28</v>
      </c>
      <c r="B30" s="296" t="s">
        <v>3714</v>
      </c>
      <c r="C30" s="617" t="s">
        <v>13179</v>
      </c>
      <c r="D30" s="353">
        <v>1</v>
      </c>
      <c r="E30" s="486" t="s">
        <v>28</v>
      </c>
      <c r="F30" s="618">
        <v>1430000</v>
      </c>
      <c r="G30" s="289" t="s">
        <v>9802</v>
      </c>
      <c r="H30" s="616" t="s">
        <v>13178</v>
      </c>
      <c r="K30" s="60"/>
    </row>
    <row r="31" spans="1:11" x14ac:dyDescent="0.25">
      <c r="A31" s="598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4" t="s">
        <v>13181</v>
      </c>
      <c r="K31" s="60"/>
    </row>
    <row r="32" spans="1:11" x14ac:dyDescent="0.25">
      <c r="A32" s="598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4" t="s">
        <v>13181</v>
      </c>
      <c r="K32" s="60"/>
    </row>
    <row r="33" spans="1:15" x14ac:dyDescent="0.25">
      <c r="A33" s="598">
        <v>31</v>
      </c>
      <c r="B33" s="87" t="s">
        <v>3714</v>
      </c>
      <c r="C33" s="603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4" t="s">
        <v>13181</v>
      </c>
      <c r="K33" s="60"/>
    </row>
    <row r="34" spans="1:15" x14ac:dyDescent="0.25">
      <c r="A34" s="598">
        <v>32</v>
      </c>
      <c r="B34" s="87" t="s">
        <v>3714</v>
      </c>
      <c r="C34" s="603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4" t="s">
        <v>13181</v>
      </c>
      <c r="K34" s="60"/>
    </row>
    <row r="35" spans="1:15" x14ac:dyDescent="0.25">
      <c r="A35" s="598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19">
        <v>1780000</v>
      </c>
      <c r="G35" s="504" t="s">
        <v>1851</v>
      </c>
      <c r="H35" s="604" t="s">
        <v>13186</v>
      </c>
      <c r="K35" s="60"/>
    </row>
    <row r="36" spans="1:15" x14ac:dyDescent="0.25">
      <c r="A36" s="598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19">
        <v>1780000</v>
      </c>
      <c r="G36" s="504" t="s">
        <v>1851</v>
      </c>
      <c r="H36" s="604" t="s">
        <v>13186</v>
      </c>
      <c r="I36" s="60" t="s">
        <v>13187</v>
      </c>
      <c r="K36" s="60"/>
    </row>
    <row r="37" spans="1:15" x14ac:dyDescent="0.25">
      <c r="A37" s="598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19">
        <v>1780000</v>
      </c>
      <c r="G37" s="504" t="s">
        <v>1851</v>
      </c>
      <c r="H37" s="604" t="s">
        <v>13186</v>
      </c>
      <c r="J37" s="60" t="s">
        <v>13189</v>
      </c>
      <c r="K37" s="83" t="s">
        <v>13150</v>
      </c>
    </row>
    <row r="38" spans="1:15" x14ac:dyDescent="0.25">
      <c r="A38" s="598">
        <v>36</v>
      </c>
      <c r="B38" s="393" t="s">
        <v>3999</v>
      </c>
      <c r="C38" s="400" t="s">
        <v>13190</v>
      </c>
      <c r="D38" s="445">
        <v>1</v>
      </c>
      <c r="E38" s="600" t="s">
        <v>120</v>
      </c>
      <c r="F38" s="620">
        <v>1780000</v>
      </c>
      <c r="G38" s="434" t="s">
        <v>1851</v>
      </c>
      <c r="H38" s="602" t="s">
        <v>13186</v>
      </c>
      <c r="I38" s="60" t="s">
        <v>13191</v>
      </c>
      <c r="K38" s="60"/>
    </row>
    <row r="39" spans="1:15" x14ac:dyDescent="0.25">
      <c r="A39" s="598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4" t="s">
        <v>13193</v>
      </c>
      <c r="K39" s="60"/>
    </row>
    <row r="40" spans="1:15" x14ac:dyDescent="0.25">
      <c r="A40" s="598">
        <v>38</v>
      </c>
      <c r="B40" s="486" t="s">
        <v>3610</v>
      </c>
      <c r="C40" s="617" t="s">
        <v>13194</v>
      </c>
      <c r="D40" s="353">
        <v>1</v>
      </c>
      <c r="E40" s="486" t="s">
        <v>28</v>
      </c>
      <c r="F40" s="618">
        <v>1190000</v>
      </c>
      <c r="G40" s="289" t="s">
        <v>841</v>
      </c>
      <c r="H40" s="621" t="s">
        <v>13195</v>
      </c>
      <c r="K40" s="60"/>
    </row>
    <row r="41" spans="1:15" x14ac:dyDescent="0.25">
      <c r="A41" s="598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4" t="s">
        <v>591</v>
      </c>
      <c r="H41" s="604" t="s">
        <v>13197</v>
      </c>
      <c r="K41" s="60"/>
    </row>
    <row r="42" spans="1:15" x14ac:dyDescent="0.25">
      <c r="A42" s="598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4" t="s">
        <v>1973</v>
      </c>
      <c r="H42" s="622" t="s">
        <v>13199</v>
      </c>
      <c r="K42" s="60"/>
      <c r="N42">
        <v>8</v>
      </c>
      <c r="O42" t="s">
        <v>13200</v>
      </c>
    </row>
    <row r="43" spans="1:15" x14ac:dyDescent="0.25">
      <c r="A43" s="598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4" t="s">
        <v>1973</v>
      </c>
      <c r="H43" s="604" t="s">
        <v>13199</v>
      </c>
      <c r="K43" s="60"/>
    </row>
    <row r="44" spans="1:15" x14ac:dyDescent="0.25">
      <c r="A44" s="598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4" t="s">
        <v>1973</v>
      </c>
      <c r="H44" s="604" t="s">
        <v>13199</v>
      </c>
      <c r="K44" s="60"/>
    </row>
    <row r="45" spans="1:15" x14ac:dyDescent="0.25">
      <c r="A45" s="598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4" t="s">
        <v>1973</v>
      </c>
      <c r="H45" s="604" t="s">
        <v>13199</v>
      </c>
      <c r="K45" s="60"/>
    </row>
    <row r="46" spans="1:15" x14ac:dyDescent="0.25">
      <c r="A46" s="598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4" t="s">
        <v>13203</v>
      </c>
      <c r="K46" s="60"/>
    </row>
    <row r="47" spans="1:15" x14ac:dyDescent="0.25">
      <c r="A47" s="598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67">
        <v>1200000</v>
      </c>
      <c r="G47" s="107" t="s">
        <v>1030</v>
      </c>
      <c r="H47" s="604" t="s">
        <v>13205</v>
      </c>
      <c r="K47" s="60"/>
    </row>
    <row r="48" spans="1:15" x14ac:dyDescent="0.25">
      <c r="A48" s="598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599">
        <v>44198</v>
      </c>
      <c r="K48" s="60"/>
    </row>
    <row r="49" spans="1:13" x14ac:dyDescent="0.25">
      <c r="A49" s="598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4">
        <v>44257</v>
      </c>
      <c r="K49" s="60"/>
    </row>
    <row r="50" spans="1:13" x14ac:dyDescent="0.25">
      <c r="A50" s="598">
        <v>48</v>
      </c>
      <c r="B50" s="296" t="s">
        <v>3714</v>
      </c>
      <c r="C50" s="623" t="s">
        <v>13208</v>
      </c>
      <c r="D50" s="353">
        <v>1</v>
      </c>
      <c r="E50" s="624" t="s">
        <v>28</v>
      </c>
      <c r="F50" s="615">
        <v>1450000</v>
      </c>
      <c r="G50" s="289" t="s">
        <v>841</v>
      </c>
      <c r="H50" s="616">
        <v>44318</v>
      </c>
      <c r="K50" s="60"/>
    </row>
    <row r="51" spans="1:13" x14ac:dyDescent="0.25">
      <c r="A51" s="598">
        <v>49</v>
      </c>
      <c r="B51" s="296" t="s">
        <v>3714</v>
      </c>
      <c r="C51" s="486" t="s">
        <v>13209</v>
      </c>
      <c r="D51" s="353">
        <v>1</v>
      </c>
      <c r="E51" s="624" t="s">
        <v>28</v>
      </c>
      <c r="F51" s="615">
        <v>1450000</v>
      </c>
      <c r="G51" s="289" t="s">
        <v>841</v>
      </c>
      <c r="H51" s="616">
        <v>44318</v>
      </c>
      <c r="K51" s="60"/>
    </row>
    <row r="52" spans="1:13" x14ac:dyDescent="0.25">
      <c r="A52" s="598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4" t="s">
        <v>1721</v>
      </c>
      <c r="H52" s="604">
        <v>44349</v>
      </c>
      <c r="K52" s="60"/>
    </row>
    <row r="53" spans="1:13" x14ac:dyDescent="0.25">
      <c r="A53" s="598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4" t="s">
        <v>1721</v>
      </c>
      <c r="H53" s="604">
        <v>44349</v>
      </c>
      <c r="K53" s="60"/>
    </row>
    <row r="54" spans="1:13" x14ac:dyDescent="0.25">
      <c r="A54" s="598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4" t="s">
        <v>1993</v>
      </c>
      <c r="H54" s="604">
        <v>44349</v>
      </c>
      <c r="K54" s="60"/>
    </row>
    <row r="55" spans="1:13" x14ac:dyDescent="0.25">
      <c r="A55" s="598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4">
        <v>44349</v>
      </c>
      <c r="K55" s="60"/>
    </row>
    <row r="56" spans="1:13" x14ac:dyDescent="0.25">
      <c r="A56" s="598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5">
        <v>1210000</v>
      </c>
      <c r="G56" s="626" t="s">
        <v>587</v>
      </c>
      <c r="H56" s="627">
        <v>44441</v>
      </c>
      <c r="K56" s="60"/>
    </row>
    <row r="57" spans="1:13" x14ac:dyDescent="0.25">
      <c r="A57" s="598">
        <v>55</v>
      </c>
      <c r="B57" s="102" t="s">
        <v>3610</v>
      </c>
      <c r="C57" s="628" t="s">
        <v>13215</v>
      </c>
      <c r="D57" s="65">
        <v>1</v>
      </c>
      <c r="E57" s="142" t="s">
        <v>28</v>
      </c>
      <c r="F57" s="629">
        <v>1210000</v>
      </c>
      <c r="G57" s="265" t="s">
        <v>1539</v>
      </c>
      <c r="H57" s="630">
        <v>44471</v>
      </c>
      <c r="K57" s="60"/>
    </row>
    <row r="58" spans="1:13" x14ac:dyDescent="0.25">
      <c r="A58" s="598">
        <v>56</v>
      </c>
      <c r="B58" s="84" t="s">
        <v>3999</v>
      </c>
      <c r="C58" s="603" t="s">
        <v>13169</v>
      </c>
      <c r="D58" s="65">
        <v>1</v>
      </c>
      <c r="E58" s="142" t="s">
        <v>120</v>
      </c>
      <c r="F58" s="631">
        <v>1780000</v>
      </c>
      <c r="G58" s="280" t="s">
        <v>3451</v>
      </c>
      <c r="H58" s="627">
        <v>44502</v>
      </c>
      <c r="K58" s="60"/>
    </row>
    <row r="59" spans="1:13" x14ac:dyDescent="0.25">
      <c r="A59" s="598">
        <v>57</v>
      </c>
      <c r="B59" s="84" t="s">
        <v>3999</v>
      </c>
      <c r="C59" s="603" t="s">
        <v>13216</v>
      </c>
      <c r="D59" s="65">
        <v>1</v>
      </c>
      <c r="E59" s="142" t="s">
        <v>120</v>
      </c>
      <c r="F59" s="631">
        <v>1780000</v>
      </c>
      <c r="G59" s="280" t="s">
        <v>3451</v>
      </c>
      <c r="H59" s="627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598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27">
        <v>44502</v>
      </c>
      <c r="K60" s="60"/>
      <c r="L60">
        <v>10</v>
      </c>
      <c r="M60">
        <v>14</v>
      </c>
    </row>
    <row r="61" spans="1:13" x14ac:dyDescent="0.25">
      <c r="A61" s="598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4" t="s">
        <v>1024</v>
      </c>
      <c r="H61" s="627">
        <v>44502</v>
      </c>
      <c r="K61" s="60"/>
    </row>
    <row r="62" spans="1:13" x14ac:dyDescent="0.25">
      <c r="A62" s="598">
        <v>60</v>
      </c>
      <c r="B62" s="84" t="s">
        <v>3999</v>
      </c>
      <c r="C62" s="603" t="s">
        <v>13219</v>
      </c>
      <c r="D62" s="65">
        <v>1</v>
      </c>
      <c r="E62" s="142" t="s">
        <v>120</v>
      </c>
      <c r="F62" s="348">
        <v>1780000</v>
      </c>
      <c r="G62" s="504" t="s">
        <v>2152</v>
      </c>
      <c r="H62" s="627" t="s">
        <v>13220</v>
      </c>
      <c r="K62" s="60"/>
    </row>
    <row r="63" spans="1:13" x14ac:dyDescent="0.25">
      <c r="A63" s="598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4" t="s">
        <v>2152</v>
      </c>
      <c r="H63" s="627" t="s">
        <v>13220</v>
      </c>
      <c r="K63" s="60"/>
    </row>
    <row r="64" spans="1:13" x14ac:dyDescent="0.25">
      <c r="A64" s="598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4" t="s">
        <v>2152</v>
      </c>
      <c r="H64" s="627" t="s">
        <v>13220</v>
      </c>
      <c r="K64" s="60"/>
    </row>
    <row r="65" spans="1:11" x14ac:dyDescent="0.25">
      <c r="A65" s="598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4" t="s">
        <v>2152</v>
      </c>
      <c r="H65" s="627" t="s">
        <v>13220</v>
      </c>
      <c r="K65" s="60"/>
    </row>
    <row r="66" spans="1:11" x14ac:dyDescent="0.25">
      <c r="A66" s="598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67">
        <v>1210000</v>
      </c>
      <c r="G66" s="280" t="s">
        <v>1724</v>
      </c>
      <c r="H66" s="627" t="s">
        <v>13223</v>
      </c>
      <c r="K66" s="60"/>
    </row>
    <row r="67" spans="1:11" x14ac:dyDescent="0.25">
      <c r="A67" s="598">
        <v>65</v>
      </c>
      <c r="B67" s="486" t="s">
        <v>3610</v>
      </c>
      <c r="C67" s="449" t="s">
        <v>13224</v>
      </c>
      <c r="D67" s="353">
        <v>1</v>
      </c>
      <c r="E67" s="486" t="s">
        <v>28</v>
      </c>
      <c r="F67" s="618">
        <v>1210000</v>
      </c>
      <c r="G67" s="289" t="s">
        <v>841</v>
      </c>
      <c r="H67" s="632" t="s">
        <v>13225</v>
      </c>
      <c r="K67" s="60"/>
    </row>
    <row r="68" spans="1:11" x14ac:dyDescent="0.25">
      <c r="A68" s="598">
        <v>66</v>
      </c>
      <c r="B68" s="296" t="s">
        <v>3714</v>
      </c>
      <c r="C68" s="449" t="s">
        <v>13226</v>
      </c>
      <c r="D68" s="353">
        <v>1</v>
      </c>
      <c r="E68" s="486" t="s">
        <v>28</v>
      </c>
      <c r="F68" s="618">
        <v>1480000</v>
      </c>
      <c r="G68" s="289" t="s">
        <v>139</v>
      </c>
      <c r="H68" s="632" t="s">
        <v>13225</v>
      </c>
      <c r="K68" s="60"/>
    </row>
    <row r="69" spans="1:11" x14ac:dyDescent="0.25">
      <c r="A69" s="598">
        <v>67</v>
      </c>
      <c r="B69" s="296" t="s">
        <v>3714</v>
      </c>
      <c r="C69" s="449" t="s">
        <v>13227</v>
      </c>
      <c r="D69" s="353">
        <v>1</v>
      </c>
      <c r="E69" s="486" t="s">
        <v>28</v>
      </c>
      <c r="F69" s="618">
        <v>1480000</v>
      </c>
      <c r="G69" s="289" t="s">
        <v>139</v>
      </c>
      <c r="H69" s="632" t="s">
        <v>13225</v>
      </c>
      <c r="K69" s="60"/>
    </row>
    <row r="70" spans="1:11" x14ac:dyDescent="0.25">
      <c r="A70" s="598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4" t="s">
        <v>3183</v>
      </c>
      <c r="H70" s="627" t="s">
        <v>13229</v>
      </c>
      <c r="K70" s="60"/>
    </row>
    <row r="71" spans="1:11" x14ac:dyDescent="0.25">
      <c r="A71" s="598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4" t="s">
        <v>587</v>
      </c>
      <c r="H71" s="627" t="s">
        <v>13230</v>
      </c>
      <c r="K71" s="60"/>
    </row>
    <row r="72" spans="1:11" x14ac:dyDescent="0.25">
      <c r="A72" s="598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4" t="s">
        <v>587</v>
      </c>
      <c r="H72" s="627" t="s">
        <v>13230</v>
      </c>
      <c r="K72" s="60"/>
    </row>
    <row r="73" spans="1:11" x14ac:dyDescent="0.25">
      <c r="A73" s="598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4" t="s">
        <v>587</v>
      </c>
      <c r="H73" s="627" t="s">
        <v>13230</v>
      </c>
      <c r="K73" s="60"/>
    </row>
    <row r="74" spans="1:11" x14ac:dyDescent="0.25">
      <c r="A74" s="598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4" t="s">
        <v>587</v>
      </c>
      <c r="H74" s="627" t="s">
        <v>13230</v>
      </c>
      <c r="J74" s="60" t="s">
        <v>13232</v>
      </c>
      <c r="K74" s="83" t="s">
        <v>13150</v>
      </c>
    </row>
    <row r="75" spans="1:11" x14ac:dyDescent="0.25">
      <c r="A75" s="598">
        <v>73</v>
      </c>
      <c r="B75" s="633" t="s">
        <v>3610</v>
      </c>
      <c r="C75" s="634" t="s">
        <v>13233</v>
      </c>
      <c r="D75" s="445">
        <v>1</v>
      </c>
      <c r="E75" s="600" t="s">
        <v>28</v>
      </c>
      <c r="F75" s="601">
        <v>1210000</v>
      </c>
      <c r="G75" s="635" t="s">
        <v>1943</v>
      </c>
      <c r="H75" s="636" t="s">
        <v>13230</v>
      </c>
      <c r="I75" s="60" t="s">
        <v>13234</v>
      </c>
      <c r="K75" s="60"/>
    </row>
    <row r="76" spans="1:11" x14ac:dyDescent="0.25">
      <c r="A76" s="598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37" t="s">
        <v>789</v>
      </c>
      <c r="H76" s="627" t="s">
        <v>13230</v>
      </c>
      <c r="K76" s="60"/>
    </row>
    <row r="77" spans="1:11" x14ac:dyDescent="0.25">
      <c r="A77" s="598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37" t="s">
        <v>789</v>
      </c>
      <c r="H77" s="627" t="s">
        <v>13230</v>
      </c>
      <c r="K77" s="60"/>
    </row>
    <row r="78" spans="1:11" x14ac:dyDescent="0.25">
      <c r="A78" s="598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38" t="s">
        <v>3451</v>
      </c>
      <c r="H78" s="627" t="s">
        <v>13230</v>
      </c>
      <c r="K78" s="60"/>
    </row>
    <row r="79" spans="1:11" x14ac:dyDescent="0.25">
      <c r="A79" s="598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38" t="s">
        <v>1539</v>
      </c>
      <c r="H79" s="627" t="s">
        <v>13239</v>
      </c>
      <c r="K79" s="60"/>
    </row>
    <row r="80" spans="1:11" x14ac:dyDescent="0.25">
      <c r="A80" s="598">
        <v>78</v>
      </c>
      <c r="B80" s="296" t="s">
        <v>3714</v>
      </c>
      <c r="C80" s="286" t="s">
        <v>13240</v>
      </c>
      <c r="D80" s="353">
        <v>1</v>
      </c>
      <c r="E80" s="486" t="s">
        <v>28</v>
      </c>
      <c r="F80" s="618">
        <v>1480000</v>
      </c>
      <c r="G80" s="639" t="s">
        <v>9802</v>
      </c>
      <c r="H80" s="632" t="s">
        <v>13241</v>
      </c>
      <c r="K80" s="60"/>
    </row>
    <row r="81" spans="1:11" x14ac:dyDescent="0.25">
      <c r="A81" s="598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38" t="s">
        <v>827</v>
      </c>
      <c r="H81" s="627" t="s">
        <v>13241</v>
      </c>
      <c r="K81" s="60"/>
    </row>
    <row r="82" spans="1:11" x14ac:dyDescent="0.25">
      <c r="A82" s="598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40" t="s">
        <v>3444</v>
      </c>
      <c r="H82" s="599">
        <v>44199</v>
      </c>
      <c r="K82" s="60"/>
    </row>
    <row r="83" spans="1:11" x14ac:dyDescent="0.25">
      <c r="A83" s="598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40" t="s">
        <v>3444</v>
      </c>
      <c r="H83" s="599">
        <v>44199</v>
      </c>
      <c r="K83" s="60"/>
    </row>
    <row r="84" spans="1:11" x14ac:dyDescent="0.25">
      <c r="A84" s="598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1" t="s">
        <v>710</v>
      </c>
      <c r="H84" s="604">
        <v>44258</v>
      </c>
      <c r="K84" s="60"/>
    </row>
    <row r="85" spans="1:11" x14ac:dyDescent="0.25">
      <c r="A85" s="598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40" t="s">
        <v>40</v>
      </c>
      <c r="H85" s="604">
        <v>44258</v>
      </c>
      <c r="K85" s="60"/>
    </row>
    <row r="86" spans="1:11" x14ac:dyDescent="0.25">
      <c r="A86" s="598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40" t="s">
        <v>40</v>
      </c>
      <c r="H86" s="604">
        <v>44258</v>
      </c>
      <c r="K86" s="60"/>
    </row>
    <row r="87" spans="1:11" x14ac:dyDescent="0.25">
      <c r="A87" s="598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4">
        <v>44319</v>
      </c>
      <c r="J87" s="60" t="s">
        <v>13187</v>
      </c>
      <c r="K87" s="60"/>
    </row>
    <row r="88" spans="1:11" x14ac:dyDescent="0.25">
      <c r="A88" s="598">
        <v>87</v>
      </c>
      <c r="B88" s="84" t="s">
        <v>3999</v>
      </c>
      <c r="C88" s="603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4">
        <v>44319</v>
      </c>
      <c r="K88" s="60"/>
    </row>
    <row r="89" spans="1:11" x14ac:dyDescent="0.25">
      <c r="A89" s="598">
        <v>88</v>
      </c>
      <c r="B89" s="84" t="s">
        <v>3999</v>
      </c>
      <c r="C89" s="603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4">
        <v>44319</v>
      </c>
      <c r="K89" s="60"/>
    </row>
    <row r="90" spans="1:11" x14ac:dyDescent="0.25">
      <c r="A90" s="598">
        <v>89</v>
      </c>
      <c r="B90" s="84" t="s">
        <v>3999</v>
      </c>
      <c r="C90" s="603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4">
        <v>44319</v>
      </c>
      <c r="K90" s="60"/>
    </row>
    <row r="91" spans="1:11" x14ac:dyDescent="0.25">
      <c r="A91" s="598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4" t="s">
        <v>2215</v>
      </c>
      <c r="H91" s="642">
        <v>44350</v>
      </c>
      <c r="K91" s="60"/>
    </row>
    <row r="92" spans="1:11" x14ac:dyDescent="0.25">
      <c r="A92" s="598">
        <v>91</v>
      </c>
      <c r="B92" s="87" t="s">
        <v>3714</v>
      </c>
      <c r="C92" s="643" t="s">
        <v>13251</v>
      </c>
      <c r="D92" s="65">
        <v>1</v>
      </c>
      <c r="E92" s="83" t="s">
        <v>28</v>
      </c>
      <c r="F92" s="320">
        <v>1470000</v>
      </c>
      <c r="G92" s="644" t="s">
        <v>1539</v>
      </c>
      <c r="H92" s="645">
        <v>44472</v>
      </c>
      <c r="K92" s="60"/>
    </row>
    <row r="93" spans="1:11" x14ac:dyDescent="0.25">
      <c r="A93" s="598">
        <v>92</v>
      </c>
      <c r="B93" s="87" t="s">
        <v>3714</v>
      </c>
      <c r="C93" s="603" t="s">
        <v>13252</v>
      </c>
      <c r="D93" s="65">
        <v>1</v>
      </c>
      <c r="E93" s="83" t="s">
        <v>28</v>
      </c>
      <c r="F93" s="387">
        <v>1470000</v>
      </c>
      <c r="G93" s="644" t="s">
        <v>1539</v>
      </c>
      <c r="H93" s="645">
        <v>44472</v>
      </c>
      <c r="K93" s="60"/>
    </row>
    <row r="94" spans="1:11" x14ac:dyDescent="0.25">
      <c r="A94" s="598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6" t="s">
        <v>13254</v>
      </c>
      <c r="K94" s="60"/>
    </row>
    <row r="95" spans="1:11" x14ac:dyDescent="0.25">
      <c r="A95" s="598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6" t="s">
        <v>13254</v>
      </c>
      <c r="I95" s="60" t="s">
        <v>13256</v>
      </c>
      <c r="K95" s="60"/>
    </row>
    <row r="96" spans="1:11" x14ac:dyDescent="0.25">
      <c r="A96" s="598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6" t="s">
        <v>13254</v>
      </c>
      <c r="K96" s="60"/>
    </row>
    <row r="97" spans="1:12" x14ac:dyDescent="0.25">
      <c r="A97" s="598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67">
        <v>1210000</v>
      </c>
      <c r="G97" s="644" t="s">
        <v>1236</v>
      </c>
      <c r="H97" s="647" t="s">
        <v>13254</v>
      </c>
      <c r="K97" s="60"/>
    </row>
    <row r="98" spans="1:12" x14ac:dyDescent="0.25">
      <c r="A98" s="598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598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47" t="s">
        <v>13254</v>
      </c>
      <c r="K99" s="60"/>
    </row>
    <row r="100" spans="1:12" x14ac:dyDescent="0.25">
      <c r="A100" s="598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47" t="s">
        <v>13254</v>
      </c>
      <c r="K100" s="60"/>
    </row>
    <row r="101" spans="1:12" x14ac:dyDescent="0.25">
      <c r="A101" s="598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47" t="s">
        <v>13263</v>
      </c>
      <c r="K101" s="60"/>
    </row>
    <row r="102" spans="1:12" x14ac:dyDescent="0.25">
      <c r="A102" s="598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47" t="s">
        <v>13263</v>
      </c>
      <c r="K102" s="60"/>
    </row>
    <row r="103" spans="1:12" x14ac:dyDescent="0.25">
      <c r="A103" s="598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67">
        <v>1470000</v>
      </c>
      <c r="G103" s="280" t="s">
        <v>40</v>
      </c>
      <c r="H103" s="647" t="s">
        <v>13263</v>
      </c>
      <c r="K103" s="60"/>
    </row>
    <row r="104" spans="1:12" x14ac:dyDescent="0.25">
      <c r="A104" s="598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47" t="s">
        <v>13263</v>
      </c>
      <c r="K104" s="60"/>
    </row>
    <row r="105" spans="1:12" x14ac:dyDescent="0.25">
      <c r="A105" s="598">
        <v>104</v>
      </c>
      <c r="B105" s="87" t="s">
        <v>3999</v>
      </c>
      <c r="C105" s="286" t="s">
        <v>13267</v>
      </c>
      <c r="D105" s="648">
        <v>1</v>
      </c>
      <c r="E105" s="83" t="s">
        <v>120</v>
      </c>
      <c r="F105" s="629">
        <v>1795000</v>
      </c>
      <c r="G105" s="306" t="s">
        <v>501</v>
      </c>
      <c r="H105" s="647" t="s">
        <v>13268</v>
      </c>
      <c r="J105" s="515" t="s">
        <v>13269</v>
      </c>
      <c r="K105" s="649" t="s">
        <v>13150</v>
      </c>
    </row>
    <row r="106" spans="1:12" x14ac:dyDescent="0.25">
      <c r="A106" s="598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29">
        <v>1795000</v>
      </c>
      <c r="G106" s="306" t="s">
        <v>501</v>
      </c>
      <c r="H106" s="647" t="s">
        <v>13268</v>
      </c>
      <c r="K106" s="60"/>
      <c r="L106">
        <v>2</v>
      </c>
    </row>
    <row r="107" spans="1:12" x14ac:dyDescent="0.25">
      <c r="A107" s="598">
        <v>106</v>
      </c>
      <c r="B107" s="87" t="s">
        <v>3714</v>
      </c>
      <c r="C107" s="650" t="s">
        <v>13271</v>
      </c>
      <c r="D107" s="651">
        <v>1</v>
      </c>
      <c r="E107" s="652" t="s">
        <v>31</v>
      </c>
      <c r="F107" s="387">
        <v>1470000</v>
      </c>
      <c r="G107" s="107" t="s">
        <v>1539</v>
      </c>
      <c r="H107" s="647" t="s">
        <v>13272</v>
      </c>
      <c r="K107" s="60"/>
    </row>
    <row r="108" spans="1:12" x14ac:dyDescent="0.25">
      <c r="A108" s="598">
        <v>107</v>
      </c>
      <c r="B108" s="87" t="s">
        <v>3714</v>
      </c>
      <c r="C108" s="653" t="s">
        <v>13273</v>
      </c>
      <c r="D108" s="65">
        <v>1</v>
      </c>
      <c r="E108" s="652" t="s">
        <v>31</v>
      </c>
      <c r="F108" s="387">
        <v>1470000</v>
      </c>
      <c r="G108" s="107" t="s">
        <v>1539</v>
      </c>
      <c r="H108" s="647" t="s">
        <v>13272</v>
      </c>
      <c r="I108" s="60" t="s">
        <v>9516</v>
      </c>
      <c r="K108" s="60"/>
    </row>
    <row r="109" spans="1:12" x14ac:dyDescent="0.25">
      <c r="A109" s="598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67">
        <v>1210000</v>
      </c>
      <c r="G109" s="107" t="s">
        <v>2212</v>
      </c>
      <c r="H109" s="647" t="s">
        <v>13275</v>
      </c>
      <c r="K109" s="60"/>
    </row>
    <row r="110" spans="1:12" x14ac:dyDescent="0.25">
      <c r="A110" s="598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4">
        <v>1700000</v>
      </c>
      <c r="G110" s="504" t="s">
        <v>617</v>
      </c>
      <c r="H110" s="655" t="s">
        <v>13277</v>
      </c>
      <c r="I110" s="515" t="s">
        <v>1579</v>
      </c>
      <c r="K110" s="60"/>
    </row>
    <row r="111" spans="1:12" x14ac:dyDescent="0.25">
      <c r="A111" s="598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4">
        <v>1700000</v>
      </c>
      <c r="G111" s="504" t="s">
        <v>617</v>
      </c>
      <c r="H111" s="655" t="s">
        <v>13277</v>
      </c>
      <c r="I111" s="515" t="s">
        <v>1579</v>
      </c>
      <c r="K111" s="60"/>
    </row>
    <row r="112" spans="1:12" x14ac:dyDescent="0.25">
      <c r="A112" s="598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4">
        <v>1700000</v>
      </c>
      <c r="G112" s="504" t="s">
        <v>617</v>
      </c>
      <c r="H112" s="655" t="s">
        <v>13277</v>
      </c>
      <c r="I112" s="515" t="s">
        <v>1579</v>
      </c>
      <c r="K112" s="60"/>
    </row>
    <row r="113" spans="1:11" x14ac:dyDescent="0.25">
      <c r="A113" s="598">
        <v>112</v>
      </c>
      <c r="B113" s="60" t="s">
        <v>12727</v>
      </c>
      <c r="C113" s="60" t="s">
        <v>13280</v>
      </c>
      <c r="D113" s="65">
        <v>1</v>
      </c>
      <c r="E113" s="656" t="s">
        <v>31</v>
      </c>
      <c r="F113" s="654">
        <v>1700000</v>
      </c>
      <c r="G113" s="504" t="s">
        <v>617</v>
      </c>
      <c r="H113" s="655" t="s">
        <v>13277</v>
      </c>
      <c r="I113" s="515" t="s">
        <v>1579</v>
      </c>
      <c r="K113" s="60"/>
    </row>
    <row r="114" spans="1:11" x14ac:dyDescent="0.25">
      <c r="A114" s="598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4">
        <v>1700000</v>
      </c>
      <c r="G114" s="504" t="s">
        <v>617</v>
      </c>
      <c r="H114" s="655" t="s">
        <v>13277</v>
      </c>
      <c r="I114" s="515" t="s">
        <v>1579</v>
      </c>
      <c r="K114" s="60"/>
    </row>
    <row r="115" spans="1:11" x14ac:dyDescent="0.25">
      <c r="A115" s="598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4">
        <v>2840000</v>
      </c>
      <c r="G115" s="504" t="s">
        <v>617</v>
      </c>
      <c r="H115" s="655" t="s">
        <v>13277</v>
      </c>
      <c r="I115" s="515" t="s">
        <v>1579</v>
      </c>
      <c r="K115" s="60"/>
    </row>
    <row r="116" spans="1:11" x14ac:dyDescent="0.25">
      <c r="A116" s="598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4">
        <v>2840000</v>
      </c>
      <c r="G116" s="504" t="s">
        <v>617</v>
      </c>
      <c r="H116" s="655" t="s">
        <v>13277</v>
      </c>
      <c r="I116" s="515" t="s">
        <v>1579</v>
      </c>
      <c r="K116" s="60"/>
    </row>
    <row r="117" spans="1:11" x14ac:dyDescent="0.25">
      <c r="A117" s="598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4">
        <v>2840000</v>
      </c>
      <c r="G117" s="504" t="s">
        <v>617</v>
      </c>
      <c r="H117" s="655" t="s">
        <v>13277</v>
      </c>
      <c r="I117" s="515" t="s">
        <v>1579</v>
      </c>
      <c r="K117" s="60"/>
    </row>
    <row r="118" spans="1:11" x14ac:dyDescent="0.25">
      <c r="A118" s="598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4" t="s">
        <v>959</v>
      </c>
      <c r="H118" s="655" t="s">
        <v>13277</v>
      </c>
      <c r="K118" s="60"/>
    </row>
    <row r="119" spans="1:11" x14ac:dyDescent="0.25">
      <c r="A119" s="598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29">
        <v>1795000</v>
      </c>
      <c r="G119" s="107" t="s">
        <v>1973</v>
      </c>
      <c r="H119" s="647" t="s">
        <v>13286</v>
      </c>
      <c r="I119" s="515" t="s">
        <v>13287</v>
      </c>
      <c r="J119" s="515" t="s">
        <v>13288</v>
      </c>
      <c r="K119" s="83" t="s">
        <v>13150</v>
      </c>
    </row>
    <row r="120" spans="1:11" x14ac:dyDescent="0.25">
      <c r="A120" s="598">
        <v>119</v>
      </c>
      <c r="B120" s="60" t="s">
        <v>12727</v>
      </c>
      <c r="C120" s="60" t="s">
        <v>13289</v>
      </c>
      <c r="D120" s="192">
        <v>1</v>
      </c>
      <c r="E120" s="657" t="s">
        <v>31</v>
      </c>
      <c r="F120" s="348">
        <v>1600000</v>
      </c>
      <c r="G120" s="88" t="s">
        <v>617</v>
      </c>
      <c r="H120" s="647" t="s">
        <v>13290</v>
      </c>
      <c r="K120" s="60"/>
    </row>
    <row r="121" spans="1:11" x14ac:dyDescent="0.25">
      <c r="A121" s="598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47" t="s">
        <v>13290</v>
      </c>
      <c r="I121" s="649"/>
      <c r="J121" s="649"/>
      <c r="K121" s="60"/>
    </row>
    <row r="122" spans="1:11" x14ac:dyDescent="0.25">
      <c r="A122" s="598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47" t="s">
        <v>13290</v>
      </c>
      <c r="J122" s="60" t="s">
        <v>13295</v>
      </c>
      <c r="K122" s="60"/>
    </row>
    <row r="123" spans="1:11" x14ac:dyDescent="0.25">
      <c r="A123" s="598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47" t="s">
        <v>13297</v>
      </c>
      <c r="K123" s="60"/>
    </row>
    <row r="124" spans="1:11" x14ac:dyDescent="0.25">
      <c r="A124" s="598">
        <v>123</v>
      </c>
      <c r="B124" s="449" t="s">
        <v>3714</v>
      </c>
      <c r="C124" s="449" t="s">
        <v>13298</v>
      </c>
      <c r="D124" s="353">
        <v>1</v>
      </c>
      <c r="E124" s="422" t="s">
        <v>31</v>
      </c>
      <c r="F124" s="618">
        <v>1470000</v>
      </c>
      <c r="G124" s="289" t="s">
        <v>139</v>
      </c>
      <c r="H124" s="658" t="s">
        <v>13299</v>
      </c>
      <c r="K124" s="60"/>
    </row>
    <row r="125" spans="1:11" x14ac:dyDescent="0.25">
      <c r="A125" s="598">
        <v>124</v>
      </c>
      <c r="B125" s="449" t="s">
        <v>3714</v>
      </c>
      <c r="C125" s="449" t="s">
        <v>13300</v>
      </c>
      <c r="D125" s="353">
        <v>1</v>
      </c>
      <c r="E125" s="422" t="s">
        <v>31</v>
      </c>
      <c r="F125" s="618">
        <v>1470000</v>
      </c>
      <c r="G125" s="289" t="s">
        <v>139</v>
      </c>
      <c r="H125" s="658" t="s">
        <v>13299</v>
      </c>
      <c r="K125" s="60"/>
    </row>
    <row r="126" spans="1:11" x14ac:dyDescent="0.25">
      <c r="A126" s="598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29">
        <v>1470000</v>
      </c>
      <c r="G126" s="107" t="s">
        <v>1943</v>
      </c>
      <c r="H126" s="647" t="s">
        <v>13299</v>
      </c>
      <c r="K126" s="60"/>
    </row>
    <row r="127" spans="1:11" x14ac:dyDescent="0.25">
      <c r="A127" s="598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47" t="s">
        <v>13299</v>
      </c>
      <c r="K127" s="60"/>
    </row>
    <row r="128" spans="1:11" x14ac:dyDescent="0.25">
      <c r="A128" s="598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47" t="s">
        <v>13304</v>
      </c>
      <c r="K128" s="60"/>
    </row>
    <row r="129" spans="1:13" x14ac:dyDescent="0.25">
      <c r="A129" s="598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47" t="s">
        <v>13304</v>
      </c>
      <c r="K129" s="60"/>
    </row>
    <row r="130" spans="1:13" x14ac:dyDescent="0.25">
      <c r="A130" s="598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47" t="s">
        <v>13304</v>
      </c>
      <c r="K130" s="60"/>
    </row>
    <row r="131" spans="1:13" x14ac:dyDescent="0.25">
      <c r="A131" s="598">
        <v>130</v>
      </c>
      <c r="B131" s="60" t="s">
        <v>3999</v>
      </c>
      <c r="C131" s="60" t="s">
        <v>13307</v>
      </c>
      <c r="D131" s="65">
        <v>1</v>
      </c>
      <c r="E131" s="659" t="s">
        <v>77</v>
      </c>
      <c r="F131" s="387">
        <v>1795000</v>
      </c>
      <c r="G131" s="107" t="s">
        <v>959</v>
      </c>
      <c r="H131" s="647" t="s">
        <v>13308</v>
      </c>
      <c r="K131" s="60"/>
    </row>
    <row r="132" spans="1:13" x14ac:dyDescent="0.25">
      <c r="A132" s="598">
        <v>131</v>
      </c>
      <c r="B132" s="60" t="s">
        <v>3999</v>
      </c>
      <c r="C132" s="60" t="s">
        <v>13309</v>
      </c>
      <c r="D132" s="65">
        <v>1</v>
      </c>
      <c r="E132" s="659" t="s">
        <v>77</v>
      </c>
      <c r="F132" s="387">
        <v>1795000</v>
      </c>
      <c r="G132" s="107" t="s">
        <v>959</v>
      </c>
      <c r="H132" s="647" t="s">
        <v>13308</v>
      </c>
      <c r="K132" s="60"/>
    </row>
    <row r="133" spans="1:13" x14ac:dyDescent="0.25">
      <c r="A133" s="598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599">
        <v>44200</v>
      </c>
      <c r="K133" s="60"/>
    </row>
    <row r="134" spans="1:13" x14ac:dyDescent="0.25">
      <c r="A134" s="598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599">
        <v>44200</v>
      </c>
      <c r="K134" s="60"/>
    </row>
    <row r="135" spans="1:13" x14ac:dyDescent="0.25">
      <c r="A135" s="598">
        <v>134</v>
      </c>
      <c r="B135" s="60" t="s">
        <v>3999</v>
      </c>
      <c r="C135" s="660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2">
        <v>44200</v>
      </c>
      <c r="J135" s="60" t="s">
        <v>9561</v>
      </c>
      <c r="K135" s="83" t="s">
        <v>13150</v>
      </c>
    </row>
    <row r="136" spans="1:13" x14ac:dyDescent="0.25">
      <c r="A136" s="598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2">
        <v>44200</v>
      </c>
      <c r="K136" s="60"/>
      <c r="L136">
        <v>1</v>
      </c>
      <c r="M136" t="s">
        <v>13313</v>
      </c>
    </row>
    <row r="137" spans="1:13" x14ac:dyDescent="0.25">
      <c r="A137" s="598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2">
        <v>44200</v>
      </c>
      <c r="K137" s="60"/>
    </row>
    <row r="138" spans="1:13" x14ac:dyDescent="0.25">
      <c r="A138" s="598">
        <v>137</v>
      </c>
      <c r="B138" s="60" t="s">
        <v>3999</v>
      </c>
      <c r="C138" s="60" t="s">
        <v>13307</v>
      </c>
      <c r="D138" s="192">
        <v>1</v>
      </c>
      <c r="E138" s="659" t="s">
        <v>77</v>
      </c>
      <c r="F138" s="387">
        <v>1795000</v>
      </c>
      <c r="G138" s="107" t="s">
        <v>789</v>
      </c>
      <c r="H138" s="642">
        <v>44320</v>
      </c>
      <c r="K138" s="60"/>
    </row>
    <row r="139" spans="1:13" x14ac:dyDescent="0.25">
      <c r="A139" s="598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2">
        <v>44320</v>
      </c>
      <c r="K139" s="60"/>
    </row>
    <row r="140" spans="1:13" x14ac:dyDescent="0.25">
      <c r="A140" s="598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2">
        <v>44320</v>
      </c>
      <c r="K140" s="60"/>
    </row>
    <row r="141" spans="1:13" x14ac:dyDescent="0.25">
      <c r="A141" s="598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2">
        <v>44443</v>
      </c>
      <c r="K141" s="60"/>
    </row>
    <row r="142" spans="1:13" x14ac:dyDescent="0.25">
      <c r="A142" s="598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29">
        <v>1470000</v>
      </c>
      <c r="G142" s="107" t="s">
        <v>40</v>
      </c>
      <c r="H142" s="642">
        <v>44473</v>
      </c>
      <c r="K142" s="60"/>
    </row>
    <row r="143" spans="1:13" x14ac:dyDescent="0.25">
      <c r="A143" s="598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2">
        <v>44473</v>
      </c>
      <c r="K143" s="60"/>
    </row>
    <row r="144" spans="1:13" x14ac:dyDescent="0.25">
      <c r="A144" s="598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2">
        <v>44473</v>
      </c>
      <c r="K144" s="60"/>
    </row>
    <row r="145" spans="1:11" x14ac:dyDescent="0.25">
      <c r="A145" s="598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2">
        <v>44473</v>
      </c>
      <c r="K145" s="60"/>
    </row>
    <row r="146" spans="1:11" x14ac:dyDescent="0.25">
      <c r="A146" s="598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2">
        <v>44473</v>
      </c>
      <c r="K146" s="60"/>
    </row>
    <row r="147" spans="1:11" x14ac:dyDescent="0.25">
      <c r="A147" s="598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2">
        <v>44534</v>
      </c>
      <c r="K147" s="60"/>
    </row>
    <row r="148" spans="1:11" x14ac:dyDescent="0.25">
      <c r="A148" s="598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2">
        <v>44534</v>
      </c>
      <c r="K148" s="60"/>
    </row>
    <row r="149" spans="1:11" x14ac:dyDescent="0.25">
      <c r="A149" s="598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47" t="s">
        <v>13325</v>
      </c>
      <c r="K149" s="60"/>
    </row>
    <row r="150" spans="1:11" x14ac:dyDescent="0.25">
      <c r="A150" s="598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47" t="s">
        <v>13325</v>
      </c>
      <c r="K150" s="60"/>
    </row>
    <row r="151" spans="1:11" x14ac:dyDescent="0.25">
      <c r="A151" s="598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47" t="s">
        <v>13328</v>
      </c>
      <c r="K151" s="60"/>
    </row>
    <row r="152" spans="1:11" x14ac:dyDescent="0.25">
      <c r="A152" s="598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47" t="s">
        <v>13328</v>
      </c>
      <c r="K152" s="60"/>
    </row>
    <row r="153" spans="1:11" x14ac:dyDescent="0.25">
      <c r="A153" s="598">
        <v>152</v>
      </c>
      <c r="B153" s="60" t="s">
        <v>3999</v>
      </c>
      <c r="C153" s="60" t="s">
        <v>13330</v>
      </c>
      <c r="D153" s="506">
        <v>1</v>
      </c>
      <c r="E153" s="661" t="s">
        <v>77</v>
      </c>
      <c r="F153" s="662">
        <v>1795000</v>
      </c>
      <c r="G153" s="107" t="s">
        <v>2152</v>
      </c>
      <c r="H153" s="647" t="s">
        <v>13331</v>
      </c>
      <c r="K153" s="60"/>
    </row>
    <row r="154" spans="1:11" x14ac:dyDescent="0.25">
      <c r="A154" s="598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47" t="s">
        <v>13331</v>
      </c>
      <c r="K154" s="60"/>
    </row>
    <row r="155" spans="1:11" x14ac:dyDescent="0.25">
      <c r="A155" s="598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47" t="s">
        <v>13331</v>
      </c>
      <c r="K155" s="60"/>
    </row>
    <row r="156" spans="1:11" x14ac:dyDescent="0.25">
      <c r="A156" s="598">
        <v>155</v>
      </c>
      <c r="B156" s="60" t="s">
        <v>3999</v>
      </c>
      <c r="C156" s="518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47" t="s">
        <v>13334</v>
      </c>
      <c r="J156" s="60" t="s">
        <v>13335</v>
      </c>
      <c r="K156" s="83" t="s">
        <v>13150</v>
      </c>
    </row>
    <row r="157" spans="1:11" x14ac:dyDescent="0.25">
      <c r="A157" s="598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47" t="s">
        <v>13334</v>
      </c>
      <c r="K157" s="60"/>
    </row>
    <row r="158" spans="1:11" x14ac:dyDescent="0.25">
      <c r="A158" s="598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47" t="s">
        <v>13334</v>
      </c>
      <c r="K158" s="60"/>
    </row>
    <row r="159" spans="1:11" x14ac:dyDescent="0.25">
      <c r="A159" s="598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47" t="s">
        <v>13334</v>
      </c>
      <c r="K159" s="60"/>
    </row>
    <row r="160" spans="1:11" x14ac:dyDescent="0.25">
      <c r="A160" s="598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47" t="s">
        <v>13334</v>
      </c>
      <c r="K160" s="60"/>
    </row>
    <row r="161" spans="1:13" x14ac:dyDescent="0.25">
      <c r="A161" s="598">
        <v>160</v>
      </c>
      <c r="B161" s="400" t="s">
        <v>3999</v>
      </c>
      <c r="C161" s="528" t="s">
        <v>13267</v>
      </c>
      <c r="D161" s="445">
        <v>1</v>
      </c>
      <c r="E161" s="600" t="s">
        <v>120</v>
      </c>
      <c r="F161" s="398">
        <v>1795000</v>
      </c>
      <c r="G161" s="446" t="s">
        <v>1993</v>
      </c>
      <c r="H161" s="663" t="s">
        <v>13337</v>
      </c>
      <c r="J161" s="60" t="s">
        <v>13338</v>
      </c>
      <c r="K161" s="83" t="s">
        <v>13150</v>
      </c>
    </row>
    <row r="162" spans="1:13" x14ac:dyDescent="0.25">
      <c r="A162" s="598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47" t="s">
        <v>13337</v>
      </c>
      <c r="K162" s="60"/>
      <c r="L162">
        <v>1</v>
      </c>
    </row>
    <row r="163" spans="1:13" x14ac:dyDescent="0.25">
      <c r="A163" s="598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47" t="s">
        <v>13337</v>
      </c>
      <c r="J163" s="60">
        <v>67347</v>
      </c>
      <c r="K163" s="60"/>
    </row>
    <row r="164" spans="1:13" x14ac:dyDescent="0.25">
      <c r="A164" s="598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47" t="s">
        <v>13342</v>
      </c>
      <c r="J164" s="60" t="s">
        <v>13189</v>
      </c>
      <c r="K164" s="83" t="s">
        <v>13150</v>
      </c>
    </row>
    <row r="165" spans="1:13" x14ac:dyDescent="0.25">
      <c r="A165" s="598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47" t="s">
        <v>13342</v>
      </c>
      <c r="K165" s="60"/>
    </row>
    <row r="166" spans="1:13" x14ac:dyDescent="0.25">
      <c r="A166" s="598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47" t="s">
        <v>13344</v>
      </c>
      <c r="K166" s="60"/>
    </row>
    <row r="167" spans="1:13" x14ac:dyDescent="0.25">
      <c r="A167" s="598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47" t="s">
        <v>13344</v>
      </c>
      <c r="J167" s="60" t="s">
        <v>13345</v>
      </c>
      <c r="K167" s="83" t="s">
        <v>13150</v>
      </c>
    </row>
    <row r="168" spans="1:13" x14ac:dyDescent="0.25">
      <c r="A168" s="598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47" t="s">
        <v>13344</v>
      </c>
      <c r="K168" s="60"/>
    </row>
    <row r="169" spans="1:13" x14ac:dyDescent="0.25">
      <c r="A169" s="598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47" t="s">
        <v>13344</v>
      </c>
      <c r="K169" s="60"/>
    </row>
    <row r="170" spans="1:13" x14ac:dyDescent="0.25">
      <c r="A170" s="598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47" t="s">
        <v>13349</v>
      </c>
      <c r="K170" s="60"/>
    </row>
    <row r="171" spans="1:13" x14ac:dyDescent="0.25">
      <c r="A171" s="598">
        <v>170</v>
      </c>
      <c r="B171" s="60" t="s">
        <v>3999</v>
      </c>
      <c r="C171" s="603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47" t="s">
        <v>13351</v>
      </c>
      <c r="K171" s="60" t="s">
        <v>9966</v>
      </c>
    </row>
    <row r="172" spans="1:13" x14ac:dyDescent="0.25">
      <c r="A172" s="598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2">
        <v>44260</v>
      </c>
      <c r="K172" s="60"/>
      <c r="L172">
        <v>1</v>
      </c>
      <c r="M172" t="s">
        <v>13313</v>
      </c>
    </row>
    <row r="173" spans="1:13" x14ac:dyDescent="0.25">
      <c r="A173" s="598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2">
        <v>44260</v>
      </c>
      <c r="K173" s="60"/>
    </row>
    <row r="174" spans="1:13" x14ac:dyDescent="0.25">
      <c r="A174" s="598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2">
        <v>44291</v>
      </c>
      <c r="K174" s="60"/>
    </row>
    <row r="175" spans="1:13" x14ac:dyDescent="0.25">
      <c r="A175" s="598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2">
        <v>44260</v>
      </c>
      <c r="K175" s="60"/>
    </row>
    <row r="176" spans="1:13" x14ac:dyDescent="0.25">
      <c r="A176" s="598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2">
        <v>44413</v>
      </c>
      <c r="K176" s="60"/>
    </row>
    <row r="177" spans="1:11" x14ac:dyDescent="0.25">
      <c r="A177" s="598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2">
        <v>44413</v>
      </c>
      <c r="K177" s="60"/>
    </row>
    <row r="178" spans="1:11" x14ac:dyDescent="0.25">
      <c r="A178" s="598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47" t="s">
        <v>13359</v>
      </c>
      <c r="K178" s="60"/>
    </row>
    <row r="179" spans="1:11" x14ac:dyDescent="0.25">
      <c r="A179" s="598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47" t="s">
        <v>13359</v>
      </c>
      <c r="K179" s="60"/>
    </row>
    <row r="180" spans="1:11" x14ac:dyDescent="0.25">
      <c r="A180" s="598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58" t="s">
        <v>13359</v>
      </c>
      <c r="K180" s="60"/>
    </row>
    <row r="181" spans="1:11" x14ac:dyDescent="0.25">
      <c r="A181" s="598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58" t="s">
        <v>13359</v>
      </c>
      <c r="K181" s="60"/>
    </row>
    <row r="182" spans="1:11" x14ac:dyDescent="0.25">
      <c r="A182" s="598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47" t="s">
        <v>13359</v>
      </c>
      <c r="K182" s="60"/>
    </row>
    <row r="183" spans="1:11" x14ac:dyDescent="0.25">
      <c r="A183" s="598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47" t="s">
        <v>13359</v>
      </c>
      <c r="K183" s="60"/>
    </row>
    <row r="184" spans="1:11" x14ac:dyDescent="0.25">
      <c r="A184" s="598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47" t="s">
        <v>13359</v>
      </c>
      <c r="K184" s="60"/>
    </row>
    <row r="185" spans="1:11" x14ac:dyDescent="0.25">
      <c r="A185" s="598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47" t="s">
        <v>13367</v>
      </c>
      <c r="K185" s="60"/>
    </row>
    <row r="186" spans="1:11" x14ac:dyDescent="0.25">
      <c r="A186" s="598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47" t="s">
        <v>13367</v>
      </c>
      <c r="K186" s="60"/>
    </row>
    <row r="187" spans="1:11" x14ac:dyDescent="0.25">
      <c r="A187" s="598">
        <v>186</v>
      </c>
      <c r="B187" s="60" t="s">
        <v>3610</v>
      </c>
      <c r="C187" s="484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47" t="s">
        <v>13367</v>
      </c>
      <c r="K187" s="60"/>
    </row>
    <row r="188" spans="1:11" x14ac:dyDescent="0.25">
      <c r="A188" s="598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2">
        <v>44261</v>
      </c>
      <c r="K188" s="60"/>
    </row>
    <row r="189" spans="1:11" x14ac:dyDescent="0.25">
      <c r="A189" s="598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2">
        <v>44261</v>
      </c>
      <c r="K189" s="60"/>
    </row>
    <row r="190" spans="1:11" x14ac:dyDescent="0.25">
      <c r="A190" s="598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2">
        <v>44292</v>
      </c>
      <c r="K190" s="60"/>
    </row>
    <row r="191" spans="1:11" x14ac:dyDescent="0.25">
      <c r="A191" s="598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2">
        <v>44292</v>
      </c>
      <c r="K191" s="60"/>
    </row>
    <row r="192" spans="1:11" x14ac:dyDescent="0.25">
      <c r="A192" s="598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2">
        <v>44261</v>
      </c>
      <c r="K192" s="60"/>
    </row>
    <row r="193" spans="1:11" x14ac:dyDescent="0.25">
      <c r="A193" s="598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2">
        <v>44261</v>
      </c>
      <c r="K193" s="60"/>
    </row>
    <row r="194" spans="1:11" x14ac:dyDescent="0.25">
      <c r="A194" s="598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2">
        <v>44261</v>
      </c>
      <c r="K194" s="60"/>
    </row>
    <row r="195" spans="1:11" x14ac:dyDescent="0.25">
      <c r="A195" s="598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2">
        <v>44261</v>
      </c>
      <c r="K195" s="60"/>
    </row>
    <row r="196" spans="1:11" x14ac:dyDescent="0.25">
      <c r="A196" s="598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2">
        <v>44383</v>
      </c>
      <c r="K196" s="60"/>
    </row>
    <row r="197" spans="1:11" x14ac:dyDescent="0.25">
      <c r="A197" s="598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2">
        <v>44383</v>
      </c>
      <c r="K197" s="60"/>
    </row>
    <row r="198" spans="1:11" x14ac:dyDescent="0.25">
      <c r="A198" s="598">
        <v>197</v>
      </c>
      <c r="B198" s="60" t="s">
        <v>3999</v>
      </c>
      <c r="C198" s="86" t="s">
        <v>13347</v>
      </c>
      <c r="D198" s="651">
        <v>1</v>
      </c>
      <c r="E198" s="90" t="s">
        <v>120</v>
      </c>
      <c r="F198" s="225">
        <v>1795000</v>
      </c>
      <c r="G198" s="267" t="s">
        <v>3442</v>
      </c>
      <c r="H198" s="642">
        <v>44383</v>
      </c>
      <c r="K198" s="60"/>
    </row>
    <row r="199" spans="1:11" x14ac:dyDescent="0.25">
      <c r="A199" s="598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2">
        <v>44383</v>
      </c>
      <c r="K199" s="60"/>
    </row>
    <row r="200" spans="1:11" x14ac:dyDescent="0.25">
      <c r="A200" s="598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2">
        <v>44383</v>
      </c>
      <c r="K200" s="60"/>
    </row>
    <row r="201" spans="1:11" x14ac:dyDescent="0.25">
      <c r="A201" s="598">
        <v>200</v>
      </c>
      <c r="B201" s="84" t="s">
        <v>3714</v>
      </c>
      <c r="C201" s="664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2">
        <v>44383</v>
      </c>
      <c r="K201" s="60"/>
    </row>
    <row r="202" spans="1:11" x14ac:dyDescent="0.25">
      <c r="A202" s="598">
        <v>201</v>
      </c>
      <c r="B202" s="84" t="s">
        <v>3714</v>
      </c>
      <c r="C202" s="664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2">
        <v>44383</v>
      </c>
      <c r="K202" s="60"/>
    </row>
    <row r="203" spans="1:11" x14ac:dyDescent="0.25">
      <c r="A203" s="598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2">
        <v>44536</v>
      </c>
      <c r="K203" s="60"/>
    </row>
    <row r="204" spans="1:11" x14ac:dyDescent="0.25">
      <c r="A204" s="598">
        <v>203</v>
      </c>
      <c r="B204" s="60" t="s">
        <v>3999</v>
      </c>
      <c r="C204" s="65" t="s">
        <v>13378</v>
      </c>
      <c r="D204" s="665">
        <v>1</v>
      </c>
      <c r="E204" s="236" t="s">
        <v>28</v>
      </c>
      <c r="F204" s="88">
        <v>1795000</v>
      </c>
      <c r="G204" s="107" t="s">
        <v>3442</v>
      </c>
      <c r="H204" s="642">
        <v>44536</v>
      </c>
      <c r="K204" s="60"/>
    </row>
    <row r="205" spans="1:11" x14ac:dyDescent="0.25">
      <c r="A205" s="598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2">
        <v>44536</v>
      </c>
      <c r="K205" s="60"/>
    </row>
    <row r="206" spans="1:11" x14ac:dyDescent="0.25">
      <c r="A206" s="598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2">
        <v>44536</v>
      </c>
      <c r="K206" s="60"/>
    </row>
    <row r="207" spans="1:11" x14ac:dyDescent="0.25">
      <c r="A207" s="598">
        <v>206</v>
      </c>
      <c r="B207" s="60" t="s">
        <v>3999</v>
      </c>
      <c r="C207" s="666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2">
        <v>44536</v>
      </c>
      <c r="J207" s="60" t="s">
        <v>13382</v>
      </c>
      <c r="K207" s="83" t="s">
        <v>13150</v>
      </c>
    </row>
    <row r="208" spans="1:11" x14ac:dyDescent="0.25">
      <c r="A208" s="598">
        <v>207</v>
      </c>
      <c r="B208" s="60" t="s">
        <v>3999</v>
      </c>
      <c r="C208" s="65" t="s">
        <v>13383</v>
      </c>
      <c r="D208" s="665">
        <v>1</v>
      </c>
      <c r="E208" s="83" t="s">
        <v>120</v>
      </c>
      <c r="F208" s="88">
        <v>1795000</v>
      </c>
      <c r="G208" s="107" t="s">
        <v>967</v>
      </c>
      <c r="H208" s="642">
        <v>44536</v>
      </c>
      <c r="J208" s="60" t="s">
        <v>13382</v>
      </c>
      <c r="K208" s="83" t="s">
        <v>13150</v>
      </c>
    </row>
    <row r="209" spans="1:11" x14ac:dyDescent="0.25">
      <c r="A209" s="598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47" t="s">
        <v>134</v>
      </c>
      <c r="K209" s="60"/>
    </row>
    <row r="210" spans="1:11" x14ac:dyDescent="0.25">
      <c r="A210" s="598">
        <v>209</v>
      </c>
      <c r="B210" s="60" t="s">
        <v>3999</v>
      </c>
      <c r="C210" s="667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47" t="s">
        <v>134</v>
      </c>
      <c r="J210" s="60" t="s">
        <v>13384</v>
      </c>
      <c r="K210" s="83" t="s">
        <v>13150</v>
      </c>
    </row>
    <row r="211" spans="1:11" x14ac:dyDescent="0.25">
      <c r="A211" s="598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47" t="s">
        <v>134</v>
      </c>
      <c r="K211" s="60"/>
    </row>
    <row r="212" spans="1:11" x14ac:dyDescent="0.25">
      <c r="A212" s="598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47" t="s">
        <v>13386</v>
      </c>
      <c r="K212" s="60"/>
    </row>
    <row r="213" spans="1:11" x14ac:dyDescent="0.25">
      <c r="A213" s="598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47" t="s">
        <v>13386</v>
      </c>
      <c r="K213" s="60"/>
    </row>
    <row r="214" spans="1:11" x14ac:dyDescent="0.25">
      <c r="A214" s="598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47" t="s">
        <v>13389</v>
      </c>
      <c r="I214" s="60" t="s">
        <v>13390</v>
      </c>
      <c r="K214" s="60"/>
    </row>
    <row r="215" spans="1:11" x14ac:dyDescent="0.25">
      <c r="A215" s="598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47" t="s">
        <v>13392</v>
      </c>
      <c r="I215" s="668" t="s">
        <v>13393</v>
      </c>
      <c r="J215" s="60" t="s">
        <v>13394</v>
      </c>
      <c r="K215" s="60"/>
    </row>
    <row r="216" spans="1:11" x14ac:dyDescent="0.25">
      <c r="A216" s="598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47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598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47" t="s">
        <v>13397</v>
      </c>
      <c r="I217" s="117" t="s">
        <v>13398</v>
      </c>
      <c r="K217" s="60"/>
    </row>
    <row r="218" spans="1:11" x14ac:dyDescent="0.25">
      <c r="A218" s="598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47" t="s">
        <v>13397</v>
      </c>
      <c r="I218" s="668" t="s">
        <v>13400</v>
      </c>
      <c r="K218" s="60"/>
    </row>
    <row r="219" spans="1:11" x14ac:dyDescent="0.25">
      <c r="A219" s="598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47" t="s">
        <v>13397</v>
      </c>
      <c r="K219" s="60"/>
    </row>
    <row r="220" spans="1:11" x14ac:dyDescent="0.25">
      <c r="A220" s="598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47" t="s">
        <v>13397</v>
      </c>
      <c r="K220" s="60"/>
    </row>
    <row r="221" spans="1:11" x14ac:dyDescent="0.25">
      <c r="A221" s="598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47" t="s">
        <v>13403</v>
      </c>
      <c r="I221" s="668" t="s">
        <v>13404</v>
      </c>
      <c r="J221" s="60" t="s">
        <v>13405</v>
      </c>
      <c r="K221" s="217">
        <v>44267</v>
      </c>
    </row>
    <row r="222" spans="1:11" x14ac:dyDescent="0.25">
      <c r="A222" s="598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47" t="s">
        <v>13403</v>
      </c>
      <c r="I222" s="668" t="s">
        <v>13407</v>
      </c>
      <c r="J222" s="60" t="s">
        <v>9516</v>
      </c>
      <c r="K222" s="217">
        <v>44267</v>
      </c>
    </row>
    <row r="223" spans="1:11" x14ac:dyDescent="0.25">
      <c r="A223" s="598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47" t="s">
        <v>13403</v>
      </c>
      <c r="I223" s="117" t="s">
        <v>13409</v>
      </c>
      <c r="K223" s="60"/>
    </row>
    <row r="224" spans="1:11" x14ac:dyDescent="0.25">
      <c r="A224" s="598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47" t="s">
        <v>13403</v>
      </c>
      <c r="K224" s="60"/>
    </row>
    <row r="225" spans="1:11" x14ac:dyDescent="0.25">
      <c r="A225" s="598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47" t="s">
        <v>13403</v>
      </c>
      <c r="K225" s="60"/>
    </row>
    <row r="226" spans="1:11" x14ac:dyDescent="0.25">
      <c r="A226" s="598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47" t="s">
        <v>13403</v>
      </c>
      <c r="K226" s="60"/>
    </row>
    <row r="227" spans="1:11" x14ac:dyDescent="0.25">
      <c r="A227" s="598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47" t="s">
        <v>13403</v>
      </c>
      <c r="K227" s="60"/>
    </row>
    <row r="228" spans="1:11" x14ac:dyDescent="0.25">
      <c r="A228" s="598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47" t="s">
        <v>13403</v>
      </c>
      <c r="I228" s="276" t="s">
        <v>13415</v>
      </c>
      <c r="K228" s="60"/>
    </row>
    <row r="229" spans="1:11" x14ac:dyDescent="0.25">
      <c r="A229" s="598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47" t="s">
        <v>13417</v>
      </c>
      <c r="I229" s="117" t="s">
        <v>13418</v>
      </c>
      <c r="K229" s="60"/>
    </row>
    <row r="230" spans="1:11" x14ac:dyDescent="0.25">
      <c r="A230" s="598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47" t="s">
        <v>13417</v>
      </c>
      <c r="I230" s="117" t="s">
        <v>13420</v>
      </c>
      <c r="K230" s="60"/>
    </row>
    <row r="231" spans="1:11" x14ac:dyDescent="0.25">
      <c r="A231" s="598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47" t="s">
        <v>13421</v>
      </c>
      <c r="K231" s="60"/>
    </row>
    <row r="232" spans="1:11" x14ac:dyDescent="0.25">
      <c r="A232" s="598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47" t="s">
        <v>13421</v>
      </c>
      <c r="K232" s="60"/>
    </row>
    <row r="233" spans="1:11" x14ac:dyDescent="0.25">
      <c r="A233" s="598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69" t="s">
        <v>13421</v>
      </c>
      <c r="K233" s="60"/>
    </row>
    <row r="234" spans="1:11" x14ac:dyDescent="0.25">
      <c r="A234" s="598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47" t="s">
        <v>13421</v>
      </c>
      <c r="K234" s="60"/>
    </row>
    <row r="235" spans="1:11" x14ac:dyDescent="0.25">
      <c r="A235" s="598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47" t="s">
        <v>13421</v>
      </c>
      <c r="K235" s="60"/>
    </row>
    <row r="236" spans="1:11" x14ac:dyDescent="0.25">
      <c r="A236" s="598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47" t="s">
        <v>13421</v>
      </c>
      <c r="K236" s="60"/>
    </row>
    <row r="237" spans="1:11" x14ac:dyDescent="0.25">
      <c r="A237" s="598">
        <v>236</v>
      </c>
      <c r="B237" s="60" t="s">
        <v>3999</v>
      </c>
      <c r="C237" s="75" t="s">
        <v>13330</v>
      </c>
      <c r="D237" s="70">
        <v>1</v>
      </c>
      <c r="E237" s="540" t="s">
        <v>120</v>
      </c>
      <c r="F237" s="76">
        <v>1795000</v>
      </c>
      <c r="G237" s="107" t="s">
        <v>591</v>
      </c>
      <c r="H237" s="647" t="s">
        <v>13421</v>
      </c>
      <c r="K237" s="60"/>
    </row>
    <row r="238" spans="1:11" x14ac:dyDescent="0.25">
      <c r="A238" s="598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70" t="s">
        <v>13421</v>
      </c>
      <c r="I238" s="117" t="s">
        <v>13423</v>
      </c>
      <c r="K238" s="60"/>
    </row>
    <row r="239" spans="1:11" x14ac:dyDescent="0.25">
      <c r="A239" s="598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47" t="s">
        <v>13421</v>
      </c>
      <c r="K239" s="60"/>
    </row>
    <row r="240" spans="1:11" x14ac:dyDescent="0.25">
      <c r="A240" s="598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47" t="s">
        <v>13421</v>
      </c>
      <c r="K240" s="60"/>
    </row>
    <row r="241" spans="1:11" x14ac:dyDescent="0.25">
      <c r="A241" s="598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47" t="s">
        <v>13421</v>
      </c>
      <c r="K241" s="60"/>
    </row>
    <row r="242" spans="1:11" x14ac:dyDescent="0.25">
      <c r="A242" s="598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47" t="s">
        <v>13421</v>
      </c>
      <c r="K242" s="60"/>
    </row>
    <row r="243" spans="1:11" x14ac:dyDescent="0.25">
      <c r="A243" s="598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47" t="s">
        <v>13421</v>
      </c>
      <c r="I243" s="117" t="s">
        <v>13425</v>
      </c>
      <c r="K243" s="60"/>
    </row>
    <row r="244" spans="1:11" x14ac:dyDescent="0.25">
      <c r="A244" s="598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47" t="s">
        <v>13421</v>
      </c>
      <c r="I244" s="117" t="s">
        <v>13427</v>
      </c>
      <c r="K244" s="60"/>
    </row>
    <row r="245" spans="1:11" x14ac:dyDescent="0.25">
      <c r="A245" s="598">
        <v>244</v>
      </c>
      <c r="B245" s="286" t="s">
        <v>3714</v>
      </c>
      <c r="C245" s="671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58" t="s">
        <v>13421</v>
      </c>
      <c r="I245" s="117" t="s">
        <v>13429</v>
      </c>
      <c r="K245" s="60"/>
    </row>
    <row r="246" spans="1:11" x14ac:dyDescent="0.25">
      <c r="A246" s="598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58" t="s">
        <v>13421</v>
      </c>
      <c r="I246" s="117" t="s">
        <v>13431</v>
      </c>
      <c r="K246" s="60"/>
    </row>
    <row r="247" spans="1:11" x14ac:dyDescent="0.25">
      <c r="A247" s="598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47" t="s">
        <v>13421</v>
      </c>
      <c r="I247" s="117" t="s">
        <v>13432</v>
      </c>
      <c r="K247" s="60"/>
    </row>
    <row r="248" spans="1:11" x14ac:dyDescent="0.25">
      <c r="A248" s="598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47" t="s">
        <v>13421</v>
      </c>
      <c r="I248" s="117" t="s">
        <v>13434</v>
      </c>
      <c r="K248" s="60"/>
    </row>
    <row r="249" spans="1:11" x14ac:dyDescent="0.25">
      <c r="A249" s="598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47" t="s">
        <v>13436</v>
      </c>
      <c r="I249" s="117" t="s">
        <v>13437</v>
      </c>
      <c r="K249" s="60"/>
    </row>
    <row r="250" spans="1:11" x14ac:dyDescent="0.25">
      <c r="A250" s="598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47" t="s">
        <v>13436</v>
      </c>
      <c r="I250" s="117" t="s">
        <v>13439</v>
      </c>
      <c r="K250" s="60"/>
    </row>
    <row r="251" spans="1:11" x14ac:dyDescent="0.25">
      <c r="A251" s="598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2">
        <v>44234</v>
      </c>
      <c r="I251" s="117" t="s">
        <v>13441</v>
      </c>
      <c r="K251" s="60"/>
    </row>
    <row r="252" spans="1:11" x14ac:dyDescent="0.25">
      <c r="A252" s="598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2">
        <v>44234</v>
      </c>
      <c r="I252" s="117" t="s">
        <v>13443</v>
      </c>
      <c r="K252" s="60"/>
    </row>
    <row r="253" spans="1:11" x14ac:dyDescent="0.25">
      <c r="A253" s="598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2">
        <v>44262</v>
      </c>
      <c r="I253" s="117" t="s">
        <v>13445</v>
      </c>
      <c r="K253" s="60"/>
    </row>
    <row r="254" spans="1:11" x14ac:dyDescent="0.25">
      <c r="A254" s="598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2">
        <v>44262</v>
      </c>
      <c r="I254" s="60" t="s">
        <v>13253</v>
      </c>
      <c r="J254" s="603"/>
      <c r="K254" s="60"/>
    </row>
    <row r="255" spans="1:11" x14ac:dyDescent="0.25">
      <c r="A255" s="598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2">
        <v>44262</v>
      </c>
      <c r="I255" s="60" t="s">
        <v>13448</v>
      </c>
      <c r="K255" s="60"/>
    </row>
    <row r="256" spans="1:11" x14ac:dyDescent="0.25">
      <c r="A256" s="598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2">
        <v>44262</v>
      </c>
      <c r="I256" s="60" t="s">
        <v>13336</v>
      </c>
      <c r="K256" s="60"/>
    </row>
    <row r="257" spans="1:11" x14ac:dyDescent="0.25">
      <c r="A257" s="598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2">
        <v>44262</v>
      </c>
      <c r="I257" s="60" t="s">
        <v>13449</v>
      </c>
      <c r="K257" s="60"/>
    </row>
    <row r="258" spans="1:11" x14ac:dyDescent="0.25">
      <c r="A258" s="598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2">
        <v>44384</v>
      </c>
      <c r="K258" s="60"/>
    </row>
    <row r="259" spans="1:11" x14ac:dyDescent="0.25">
      <c r="A259" s="598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2">
        <v>44384</v>
      </c>
      <c r="K259" s="60"/>
    </row>
    <row r="260" spans="1:11" x14ac:dyDescent="0.25">
      <c r="A260" s="598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2">
        <v>44384</v>
      </c>
      <c r="K260" s="60"/>
    </row>
    <row r="261" spans="1:11" x14ac:dyDescent="0.25">
      <c r="A261" s="598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2">
        <v>44384</v>
      </c>
      <c r="K261" s="60"/>
    </row>
    <row r="262" spans="1:11" x14ac:dyDescent="0.25">
      <c r="A262" s="598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2">
        <v>44384</v>
      </c>
      <c r="I262" s="117" t="s">
        <v>13454</v>
      </c>
      <c r="K262" s="60"/>
    </row>
    <row r="263" spans="1:11" x14ac:dyDescent="0.25">
      <c r="A263" s="598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2">
        <v>44537</v>
      </c>
      <c r="K263" s="60"/>
    </row>
    <row r="264" spans="1:11" x14ac:dyDescent="0.25">
      <c r="A264" s="598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2">
        <v>44537</v>
      </c>
      <c r="I264" s="60" t="s">
        <v>13169</v>
      </c>
      <c r="K264" s="60"/>
    </row>
    <row r="265" spans="1:11" x14ac:dyDescent="0.25">
      <c r="A265" s="598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47" t="s">
        <v>13457</v>
      </c>
      <c r="I265" s="60" t="s">
        <v>13458</v>
      </c>
      <c r="K265" s="60"/>
    </row>
    <row r="266" spans="1:11" x14ac:dyDescent="0.25">
      <c r="A266" s="598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47" t="s">
        <v>13457</v>
      </c>
      <c r="K266" s="60"/>
    </row>
    <row r="267" spans="1:11" x14ac:dyDescent="0.25">
      <c r="A267" s="598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47" t="s">
        <v>13460</v>
      </c>
      <c r="K267" s="60"/>
    </row>
    <row r="268" spans="1:11" x14ac:dyDescent="0.25">
      <c r="A268" s="598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47" t="s">
        <v>13460</v>
      </c>
      <c r="K268" s="60"/>
    </row>
    <row r="269" spans="1:11" x14ac:dyDescent="0.25">
      <c r="A269" s="598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47" t="s">
        <v>195</v>
      </c>
      <c r="K269" s="60"/>
    </row>
    <row r="270" spans="1:11" x14ac:dyDescent="0.25">
      <c r="A270" s="598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47" t="s">
        <v>195</v>
      </c>
      <c r="K270" s="60"/>
    </row>
    <row r="271" spans="1:11" x14ac:dyDescent="0.25">
      <c r="A271" s="598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47" t="s">
        <v>195</v>
      </c>
      <c r="K271" s="60"/>
    </row>
    <row r="272" spans="1:11" x14ac:dyDescent="0.25">
      <c r="A272" s="598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47" t="s">
        <v>195</v>
      </c>
      <c r="K272" s="60"/>
    </row>
    <row r="273" spans="1:11" x14ac:dyDescent="0.25">
      <c r="A273" s="598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47" t="s">
        <v>13467</v>
      </c>
      <c r="K273" s="60"/>
    </row>
    <row r="274" spans="1:11" x14ac:dyDescent="0.25">
      <c r="A274" s="598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47" t="s">
        <v>13467</v>
      </c>
      <c r="K274" s="60"/>
    </row>
    <row r="275" spans="1:11" x14ac:dyDescent="0.25">
      <c r="A275" s="598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47" t="s">
        <v>13470</v>
      </c>
      <c r="I275" s="117" t="s">
        <v>13471</v>
      </c>
      <c r="K275" s="60"/>
    </row>
    <row r="276" spans="1:11" x14ac:dyDescent="0.25">
      <c r="A276" s="598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47" t="s">
        <v>13470</v>
      </c>
      <c r="K276" s="60"/>
    </row>
    <row r="277" spans="1:11" x14ac:dyDescent="0.25">
      <c r="A277" s="598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47" t="s">
        <v>13475</v>
      </c>
      <c r="I277" s="117" t="s">
        <v>13476</v>
      </c>
      <c r="K277" s="60"/>
    </row>
    <row r="278" spans="1:11" x14ac:dyDescent="0.25">
      <c r="A278" s="598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47" t="s">
        <v>13477</v>
      </c>
      <c r="K278" s="60"/>
    </row>
    <row r="279" spans="1:11" x14ac:dyDescent="0.25">
      <c r="A279" s="598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47" t="s">
        <v>13477</v>
      </c>
      <c r="K279" s="60"/>
    </row>
    <row r="280" spans="1:11" x14ac:dyDescent="0.25">
      <c r="A280" s="598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47" t="s">
        <v>13477</v>
      </c>
      <c r="K280" s="60"/>
    </row>
    <row r="281" spans="1:11" x14ac:dyDescent="0.25">
      <c r="A281" s="598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47" t="s">
        <v>13477</v>
      </c>
      <c r="K281" s="60"/>
    </row>
    <row r="282" spans="1:11" x14ac:dyDescent="0.25">
      <c r="A282" s="598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47" t="s">
        <v>175</v>
      </c>
      <c r="I282" s="117" t="s">
        <v>13483</v>
      </c>
      <c r="K282" s="60"/>
    </row>
    <row r="283" spans="1:11" x14ac:dyDescent="0.25">
      <c r="A283" s="598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47" t="s">
        <v>13485</v>
      </c>
      <c r="K283" s="60"/>
    </row>
    <row r="284" spans="1:11" x14ac:dyDescent="0.25">
      <c r="A284" s="598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47" t="s">
        <v>13485</v>
      </c>
      <c r="K284" s="60"/>
    </row>
    <row r="285" spans="1:11" x14ac:dyDescent="0.25">
      <c r="A285" s="598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47" t="s">
        <v>13487</v>
      </c>
      <c r="I285" s="117" t="s">
        <v>13488</v>
      </c>
      <c r="K285" s="60"/>
    </row>
    <row r="286" spans="1:11" x14ac:dyDescent="0.25">
      <c r="A286" s="598">
        <v>285</v>
      </c>
      <c r="B286" s="84" t="s">
        <v>3714</v>
      </c>
      <c r="C286" s="449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58" t="s">
        <v>13490</v>
      </c>
      <c r="I286" s="117" t="s">
        <v>13491</v>
      </c>
      <c r="K286" s="60"/>
    </row>
    <row r="287" spans="1:11" x14ac:dyDescent="0.25">
      <c r="A287" s="598">
        <v>286</v>
      </c>
      <c r="B287" s="84" t="s">
        <v>3714</v>
      </c>
      <c r="C287" s="449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58" t="s">
        <v>13490</v>
      </c>
      <c r="I287" s="668" t="s">
        <v>13492</v>
      </c>
      <c r="K287" s="60"/>
    </row>
    <row r="288" spans="1:11" x14ac:dyDescent="0.25">
      <c r="A288" s="598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47" t="s">
        <v>13493</v>
      </c>
      <c r="I288" s="276" t="s">
        <v>13267</v>
      </c>
      <c r="K288" s="60"/>
    </row>
    <row r="289" spans="1:11" x14ac:dyDescent="0.25">
      <c r="A289" s="598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47" t="s">
        <v>13493</v>
      </c>
      <c r="I289" s="276" t="s">
        <v>13169</v>
      </c>
      <c r="K289" s="60"/>
    </row>
    <row r="290" spans="1:11" x14ac:dyDescent="0.25">
      <c r="A290" s="598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47" t="s">
        <v>13493</v>
      </c>
      <c r="K290" s="60"/>
    </row>
    <row r="291" spans="1:11" x14ac:dyDescent="0.25">
      <c r="A291" s="598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47" t="s">
        <v>13493</v>
      </c>
      <c r="I291" s="117" t="s">
        <v>13495</v>
      </c>
      <c r="K291" s="60"/>
    </row>
    <row r="292" spans="1:11" x14ac:dyDescent="0.25">
      <c r="A292" s="598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47" t="s">
        <v>13493</v>
      </c>
      <c r="I292" s="117" t="s">
        <v>13497</v>
      </c>
      <c r="K292" s="60"/>
    </row>
    <row r="293" spans="1:11" x14ac:dyDescent="0.25">
      <c r="A293" s="598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47" t="s">
        <v>13493</v>
      </c>
      <c r="I293" s="117" t="s">
        <v>13499</v>
      </c>
      <c r="K293" s="60"/>
    </row>
    <row r="294" spans="1:11" x14ac:dyDescent="0.25">
      <c r="A294" s="598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47" t="s">
        <v>13493</v>
      </c>
      <c r="K294" s="60"/>
    </row>
    <row r="295" spans="1:11" x14ac:dyDescent="0.25">
      <c r="A295" s="598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47" t="s">
        <v>13493</v>
      </c>
      <c r="I295" s="60" t="s">
        <v>13169</v>
      </c>
      <c r="K295" s="60"/>
    </row>
    <row r="296" spans="1:11" x14ac:dyDescent="0.25">
      <c r="A296" s="598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47" t="s">
        <v>13493</v>
      </c>
      <c r="I296" s="60" t="s">
        <v>13309</v>
      </c>
      <c r="K296" s="60"/>
    </row>
    <row r="297" spans="1:11" x14ac:dyDescent="0.25">
      <c r="A297" s="598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47" t="s">
        <v>13487</v>
      </c>
      <c r="K297" s="60"/>
    </row>
    <row r="298" spans="1:11" x14ac:dyDescent="0.25">
      <c r="A298" s="598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47" t="s">
        <v>13487</v>
      </c>
      <c r="K298" s="60"/>
    </row>
    <row r="299" spans="1:11" x14ac:dyDescent="0.25">
      <c r="A299" s="598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47" t="s">
        <v>13493</v>
      </c>
      <c r="K299" s="60"/>
    </row>
    <row r="300" spans="1:11" x14ac:dyDescent="0.25">
      <c r="A300" s="598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2">
        <v>44263</v>
      </c>
      <c r="I300" s="117" t="s">
        <v>13504</v>
      </c>
      <c r="K300" s="60"/>
    </row>
    <row r="301" spans="1:11" x14ac:dyDescent="0.25">
      <c r="A301" s="598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2">
        <v>44263</v>
      </c>
      <c r="K301" s="60"/>
    </row>
    <row r="302" spans="1:11" x14ac:dyDescent="0.25">
      <c r="A302" s="598">
        <v>301</v>
      </c>
      <c r="B302" s="486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2">
        <v>44263</v>
      </c>
      <c r="K302" s="60"/>
    </row>
    <row r="303" spans="1:11" x14ac:dyDescent="0.25">
      <c r="A303" s="598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2">
        <v>44263</v>
      </c>
      <c r="K303" s="60"/>
    </row>
    <row r="304" spans="1:11" x14ac:dyDescent="0.25">
      <c r="A304" s="598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2">
        <v>44385</v>
      </c>
      <c r="I304" s="603" t="s">
        <v>13507</v>
      </c>
      <c r="K304" s="60"/>
    </row>
    <row r="305" spans="1:11" x14ac:dyDescent="0.25">
      <c r="A305" s="598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2">
        <v>44385</v>
      </c>
      <c r="I305" s="117" t="s">
        <v>13509</v>
      </c>
      <c r="K305" s="60"/>
    </row>
    <row r="306" spans="1:11" x14ac:dyDescent="0.25">
      <c r="A306" s="598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2">
        <v>44385</v>
      </c>
      <c r="I306" s="117" t="s">
        <v>13511</v>
      </c>
      <c r="K306" s="60"/>
    </row>
    <row r="307" spans="1:11" x14ac:dyDescent="0.25">
      <c r="A307" s="598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2">
        <v>44447</v>
      </c>
      <c r="I307" s="60" t="s">
        <v>13348</v>
      </c>
      <c r="K307" s="60"/>
    </row>
    <row r="308" spans="1:11" x14ac:dyDescent="0.25">
      <c r="A308" s="598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47" t="s">
        <v>13512</v>
      </c>
      <c r="K308" s="60"/>
    </row>
    <row r="309" spans="1:11" x14ac:dyDescent="0.25">
      <c r="A309" s="598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47" t="s">
        <v>13512</v>
      </c>
      <c r="K309" s="60"/>
    </row>
    <row r="310" spans="1:11" x14ac:dyDescent="0.25">
      <c r="A310" s="598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2">
        <v>44538</v>
      </c>
      <c r="K310" s="60"/>
    </row>
    <row r="311" spans="1:11" x14ac:dyDescent="0.25">
      <c r="A311" s="598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47" t="s">
        <v>13515</v>
      </c>
      <c r="K311" s="60"/>
    </row>
    <row r="312" spans="1:11" x14ac:dyDescent="0.25">
      <c r="A312" s="598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47" t="s">
        <v>13515</v>
      </c>
      <c r="K312" s="60"/>
    </row>
    <row r="313" spans="1:11" x14ac:dyDescent="0.25">
      <c r="A313" s="598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47" t="s">
        <v>13515</v>
      </c>
      <c r="K313" s="60"/>
    </row>
    <row r="314" spans="1:11" x14ac:dyDescent="0.25">
      <c r="A314" s="598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47" t="s">
        <v>13519</v>
      </c>
      <c r="J314" s="60" t="s">
        <v>13520</v>
      </c>
      <c r="K314" s="60" t="s">
        <v>13515</v>
      </c>
    </row>
    <row r="315" spans="1:11" x14ac:dyDescent="0.25">
      <c r="A315" s="598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47" t="s">
        <v>13519</v>
      </c>
      <c r="J315" s="60" t="s">
        <v>13520</v>
      </c>
      <c r="K315" s="60" t="s">
        <v>13515</v>
      </c>
    </row>
    <row r="316" spans="1:11" x14ac:dyDescent="0.25">
      <c r="A316" s="598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47" t="s">
        <v>13523</v>
      </c>
      <c r="K316" s="60"/>
    </row>
    <row r="317" spans="1:11" x14ac:dyDescent="0.25">
      <c r="A317" s="598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47" t="s">
        <v>13524</v>
      </c>
      <c r="K317" s="60"/>
    </row>
    <row r="318" spans="1:11" x14ac:dyDescent="0.25">
      <c r="A318" s="598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47" t="s">
        <v>13524</v>
      </c>
      <c r="K318" s="60"/>
    </row>
    <row r="319" spans="1:11" x14ac:dyDescent="0.25">
      <c r="A319" s="598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47" t="s">
        <v>13526</v>
      </c>
      <c r="K319" s="60"/>
    </row>
    <row r="320" spans="1:11" x14ac:dyDescent="0.25">
      <c r="A320" s="598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47" t="s">
        <v>13526</v>
      </c>
      <c r="K320" s="60"/>
    </row>
    <row r="321" spans="1:11" x14ac:dyDescent="0.25">
      <c r="A321" s="598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47" t="s">
        <v>13526</v>
      </c>
      <c r="K321" s="60"/>
    </row>
    <row r="322" spans="1:11" x14ac:dyDescent="0.25">
      <c r="A322" s="598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47" t="s">
        <v>13526</v>
      </c>
      <c r="K322" s="60"/>
    </row>
    <row r="323" spans="1:11" x14ac:dyDescent="0.25">
      <c r="A323" s="598">
        <v>322</v>
      </c>
      <c r="B323" s="60" t="s">
        <v>3999</v>
      </c>
      <c r="C323" s="643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47" t="s">
        <v>13529</v>
      </c>
      <c r="K323" s="60"/>
    </row>
    <row r="324" spans="1:11" x14ac:dyDescent="0.25">
      <c r="A324" s="598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47" t="s">
        <v>13529</v>
      </c>
      <c r="K324" s="60"/>
    </row>
    <row r="325" spans="1:11" x14ac:dyDescent="0.25">
      <c r="A325" s="598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47" t="s">
        <v>13529</v>
      </c>
      <c r="K325" s="60"/>
    </row>
    <row r="326" spans="1:11" x14ac:dyDescent="0.25">
      <c r="A326" s="598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47" t="s">
        <v>13529</v>
      </c>
      <c r="K326" s="60"/>
    </row>
    <row r="327" spans="1:11" x14ac:dyDescent="0.25">
      <c r="A327" s="598">
        <v>326</v>
      </c>
      <c r="B327" s="84" t="s">
        <v>3714</v>
      </c>
      <c r="C327" s="603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47" t="s">
        <v>13526</v>
      </c>
      <c r="I327" s="117" t="s">
        <v>13533</v>
      </c>
      <c r="K327" s="60"/>
    </row>
    <row r="328" spans="1:11" x14ac:dyDescent="0.25">
      <c r="A328" s="598">
        <v>327</v>
      </c>
      <c r="B328" s="84" t="s">
        <v>3714</v>
      </c>
      <c r="C328" s="603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47" t="s">
        <v>13526</v>
      </c>
      <c r="I328" s="117" t="s">
        <v>13535</v>
      </c>
      <c r="K328" s="60"/>
    </row>
    <row r="329" spans="1:11" x14ac:dyDescent="0.25">
      <c r="A329" s="598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47" t="s">
        <v>13526</v>
      </c>
      <c r="K329" s="60"/>
    </row>
    <row r="330" spans="1:11" x14ac:dyDescent="0.25">
      <c r="A330" s="598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47" t="s">
        <v>13529</v>
      </c>
      <c r="I330" s="117" t="s">
        <v>13538</v>
      </c>
      <c r="K330" s="60"/>
    </row>
    <row r="331" spans="1:11" x14ac:dyDescent="0.25">
      <c r="A331" s="598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47" t="s">
        <v>13529</v>
      </c>
      <c r="I331" s="117" t="s">
        <v>13540</v>
      </c>
      <c r="K331" s="60"/>
    </row>
    <row r="332" spans="1:11" x14ac:dyDescent="0.25">
      <c r="A332" s="598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47" t="s">
        <v>13543</v>
      </c>
      <c r="J332" s="60" t="s">
        <v>13544</v>
      </c>
      <c r="K332" s="60"/>
    </row>
    <row r="333" spans="1:11" x14ac:dyDescent="0.25">
      <c r="A333" s="598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47" t="s">
        <v>13543</v>
      </c>
      <c r="J333" s="60" t="s">
        <v>13544</v>
      </c>
      <c r="K333" s="60"/>
    </row>
    <row r="334" spans="1:11" x14ac:dyDescent="0.25">
      <c r="A334" s="598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47" t="s">
        <v>13543</v>
      </c>
      <c r="J334" s="60" t="s">
        <v>13544</v>
      </c>
      <c r="K334" s="60"/>
    </row>
    <row r="335" spans="1:11" x14ac:dyDescent="0.25">
      <c r="A335" s="598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47" t="s">
        <v>13543</v>
      </c>
      <c r="J335" s="60" t="s">
        <v>13544</v>
      </c>
      <c r="K335" s="60"/>
    </row>
    <row r="336" spans="1:11" x14ac:dyDescent="0.25">
      <c r="A336" s="598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47" t="s">
        <v>13543</v>
      </c>
      <c r="I336" s="84"/>
      <c r="J336" s="60" t="s">
        <v>13544</v>
      </c>
      <c r="K336" s="60"/>
    </row>
    <row r="337" spans="1:11" x14ac:dyDescent="0.25">
      <c r="A337" s="598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47" t="s">
        <v>13543</v>
      </c>
      <c r="J337" s="60" t="s">
        <v>13544</v>
      </c>
      <c r="K337" s="60"/>
    </row>
    <row r="338" spans="1:11" x14ac:dyDescent="0.25">
      <c r="A338" s="598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47" t="s">
        <v>13543</v>
      </c>
      <c r="J338" s="60" t="s">
        <v>13544</v>
      </c>
      <c r="K338" s="60"/>
    </row>
    <row r="339" spans="1:11" x14ac:dyDescent="0.25">
      <c r="A339" s="598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47" t="s">
        <v>13543</v>
      </c>
      <c r="J339" s="60" t="s">
        <v>13544</v>
      </c>
      <c r="K339" s="60"/>
    </row>
    <row r="340" spans="1:11" x14ac:dyDescent="0.25">
      <c r="A340" s="598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47" t="s">
        <v>13543</v>
      </c>
      <c r="J340" s="60" t="s">
        <v>13544</v>
      </c>
      <c r="K340" s="60"/>
    </row>
    <row r="341" spans="1:11" x14ac:dyDescent="0.25">
      <c r="A341" s="598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47" t="s">
        <v>13554</v>
      </c>
      <c r="I341" s="117" t="s">
        <v>13555</v>
      </c>
      <c r="K341" s="60"/>
    </row>
    <row r="342" spans="1:11" x14ac:dyDescent="0.25">
      <c r="A342" s="598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47" t="s">
        <v>13557</v>
      </c>
      <c r="K342" s="60"/>
    </row>
    <row r="343" spans="1:11" x14ac:dyDescent="0.25">
      <c r="A343" s="598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47" t="s">
        <v>13557</v>
      </c>
      <c r="K343" s="60"/>
    </row>
    <row r="344" spans="1:11" x14ac:dyDescent="0.25">
      <c r="A344" s="598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47" t="s">
        <v>13557</v>
      </c>
      <c r="K344" s="60"/>
    </row>
    <row r="345" spans="1:11" x14ac:dyDescent="0.25">
      <c r="A345" s="598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47" t="s">
        <v>13557</v>
      </c>
      <c r="K345" s="60"/>
    </row>
    <row r="346" spans="1:11" x14ac:dyDescent="0.25">
      <c r="A346" s="598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47" t="s">
        <v>13557</v>
      </c>
      <c r="K346" s="60"/>
    </row>
    <row r="347" spans="1:11" x14ac:dyDescent="0.25">
      <c r="A347" s="598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47" t="s">
        <v>13557</v>
      </c>
      <c r="K347" s="60"/>
    </row>
    <row r="348" spans="1:11" x14ac:dyDescent="0.25">
      <c r="A348" s="598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47" t="s">
        <v>13557</v>
      </c>
      <c r="K348" s="60"/>
    </row>
    <row r="349" spans="1:11" x14ac:dyDescent="0.25">
      <c r="A349" s="598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47" t="s">
        <v>13557</v>
      </c>
      <c r="K349" s="60"/>
    </row>
    <row r="350" spans="1:11" x14ac:dyDescent="0.25">
      <c r="A350" s="598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47" t="s">
        <v>13557</v>
      </c>
      <c r="K350" s="60"/>
    </row>
    <row r="351" spans="1:11" x14ac:dyDescent="0.25">
      <c r="A351" s="598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47" t="s">
        <v>13557</v>
      </c>
      <c r="K351" s="60"/>
    </row>
    <row r="352" spans="1:11" x14ac:dyDescent="0.25">
      <c r="A352" s="598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47" t="s">
        <v>13557</v>
      </c>
      <c r="K352" s="60"/>
    </row>
    <row r="353" spans="1:11" x14ac:dyDescent="0.25">
      <c r="A353" s="598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47" t="s">
        <v>13557</v>
      </c>
      <c r="K353" s="60"/>
    </row>
    <row r="354" spans="1:11" x14ac:dyDescent="0.25">
      <c r="A354" s="598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47" t="s">
        <v>13557</v>
      </c>
      <c r="K354" s="60"/>
    </row>
    <row r="355" spans="1:11" x14ac:dyDescent="0.25">
      <c r="A355" s="598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47" t="s">
        <v>13557</v>
      </c>
    </row>
    <row r="356" spans="1:11" x14ac:dyDescent="0.25">
      <c r="A356" s="598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47" t="s">
        <v>13557</v>
      </c>
    </row>
    <row r="357" spans="1:11" x14ac:dyDescent="0.25">
      <c r="A357" s="598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47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598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47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598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47" t="s">
        <v>13573</v>
      </c>
      <c r="K359" s="60"/>
    </row>
    <row r="360" spans="1:11" x14ac:dyDescent="0.25">
      <c r="A360" s="598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47" t="s">
        <v>13573</v>
      </c>
      <c r="K360" s="60"/>
    </row>
    <row r="361" spans="1:11" x14ac:dyDescent="0.25">
      <c r="A361" s="598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47" t="s">
        <v>13573</v>
      </c>
      <c r="K361" s="60"/>
    </row>
    <row r="362" spans="1:11" x14ac:dyDescent="0.25">
      <c r="A362" s="598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47" t="s">
        <v>13573</v>
      </c>
      <c r="K362" s="60"/>
    </row>
    <row r="363" spans="1:11" x14ac:dyDescent="0.25">
      <c r="A363" s="598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47" t="s">
        <v>13573</v>
      </c>
      <c r="K363" s="60"/>
    </row>
    <row r="364" spans="1:11" x14ac:dyDescent="0.25">
      <c r="A364" s="598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47" t="s">
        <v>13573</v>
      </c>
      <c r="K364" s="60"/>
    </row>
    <row r="365" spans="1:11" x14ac:dyDescent="0.25">
      <c r="A365" s="598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47" t="s">
        <v>13573</v>
      </c>
      <c r="I365" s="60" t="s">
        <v>13584</v>
      </c>
      <c r="K365" s="60"/>
    </row>
    <row r="366" spans="1:11" x14ac:dyDescent="0.25">
      <c r="A366" s="598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47" t="s">
        <v>13573</v>
      </c>
      <c r="I366" s="60" t="s">
        <v>13584</v>
      </c>
      <c r="K366" s="60"/>
    </row>
    <row r="367" spans="1:11" x14ac:dyDescent="0.25">
      <c r="A367" s="598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47" t="s">
        <v>13586</v>
      </c>
      <c r="I367" s="117" t="s">
        <v>13587</v>
      </c>
      <c r="K367" s="82">
        <v>44045</v>
      </c>
    </row>
    <row r="368" spans="1:11" x14ac:dyDescent="0.25">
      <c r="A368" s="598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47" t="s">
        <v>13586</v>
      </c>
      <c r="I368" s="117" t="s">
        <v>13589</v>
      </c>
      <c r="K368" s="70" t="s">
        <v>13590</v>
      </c>
    </row>
    <row r="369" spans="1:11" x14ac:dyDescent="0.25">
      <c r="A369" s="598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2">
        <v>44205</v>
      </c>
      <c r="K369" s="60"/>
    </row>
    <row r="370" spans="1:11" x14ac:dyDescent="0.25">
      <c r="A370" s="598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2">
        <v>44205</v>
      </c>
      <c r="K370" s="60"/>
    </row>
    <row r="371" spans="1:11" x14ac:dyDescent="0.25">
      <c r="A371" s="598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2">
        <v>44205</v>
      </c>
      <c r="K371" s="60"/>
    </row>
    <row r="372" spans="1:11" x14ac:dyDescent="0.25">
      <c r="A372" s="598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2">
        <v>44236</v>
      </c>
      <c r="I372" s="60" t="s">
        <v>13145</v>
      </c>
      <c r="K372" s="217">
        <v>44287</v>
      </c>
    </row>
    <row r="373" spans="1:11" x14ac:dyDescent="0.25">
      <c r="A373" s="598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2">
        <v>44236</v>
      </c>
      <c r="I373" s="60" t="s">
        <v>13264</v>
      </c>
      <c r="K373" s="217">
        <v>44287</v>
      </c>
    </row>
    <row r="374" spans="1:11" x14ac:dyDescent="0.25">
      <c r="A374" s="598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2">
        <v>44236</v>
      </c>
      <c r="I374" s="117" t="s">
        <v>13592</v>
      </c>
      <c r="K374" s="217">
        <v>44257</v>
      </c>
    </row>
    <row r="375" spans="1:11" x14ac:dyDescent="0.25">
      <c r="A375" s="598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2">
        <v>44295</v>
      </c>
      <c r="I375" s="117" t="s">
        <v>13594</v>
      </c>
      <c r="K375" s="107" t="s">
        <v>13595</v>
      </c>
    </row>
    <row r="376" spans="1:11" x14ac:dyDescent="0.25">
      <c r="A376" s="598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2">
        <v>44356</v>
      </c>
      <c r="K376" s="60"/>
    </row>
    <row r="377" spans="1:11" x14ac:dyDescent="0.25">
      <c r="A377" s="598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2">
        <v>44356</v>
      </c>
      <c r="K377" s="60"/>
    </row>
    <row r="378" spans="1:11" x14ac:dyDescent="0.25">
      <c r="A378" s="598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2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598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2">
        <v>44356</v>
      </c>
      <c r="I379" s="60" t="s">
        <v>13145</v>
      </c>
      <c r="J379" s="60" t="s">
        <v>13313</v>
      </c>
      <c r="K379" s="477">
        <v>44319</v>
      </c>
    </row>
    <row r="380" spans="1:11" x14ac:dyDescent="0.25">
      <c r="A380" s="598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2">
        <v>44356</v>
      </c>
    </row>
    <row r="381" spans="1:11" x14ac:dyDescent="0.25">
      <c r="A381" s="598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2">
        <v>44356</v>
      </c>
    </row>
    <row r="382" spans="1:11" x14ac:dyDescent="0.25">
      <c r="A382" s="598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2">
        <v>44356</v>
      </c>
    </row>
    <row r="383" spans="1:11" x14ac:dyDescent="0.25">
      <c r="A383" s="598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2">
        <v>44356</v>
      </c>
    </row>
    <row r="384" spans="1:11" x14ac:dyDescent="0.25">
      <c r="A384" s="598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2">
        <v>44356</v>
      </c>
    </row>
    <row r="385" spans="1:12" x14ac:dyDescent="0.25">
      <c r="A385" s="598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2">
        <v>44356</v>
      </c>
    </row>
    <row r="386" spans="1:12" x14ac:dyDescent="0.25">
      <c r="A386" s="598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2">
        <v>44356</v>
      </c>
    </row>
    <row r="387" spans="1:12" x14ac:dyDescent="0.25">
      <c r="A387" s="598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2">
        <v>44356</v>
      </c>
    </row>
    <row r="388" spans="1:12" x14ac:dyDescent="0.25">
      <c r="A388" s="598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2">
        <v>44356</v>
      </c>
    </row>
    <row r="389" spans="1:12" x14ac:dyDescent="0.25">
      <c r="A389" s="598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2">
        <v>44356</v>
      </c>
    </row>
    <row r="390" spans="1:12" x14ac:dyDescent="0.25">
      <c r="A390" s="598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2">
        <v>44478</v>
      </c>
    </row>
    <row r="391" spans="1:12" x14ac:dyDescent="0.25">
      <c r="A391" s="598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2">
        <v>44478</v>
      </c>
    </row>
    <row r="392" spans="1:12" x14ac:dyDescent="0.25">
      <c r="A392" s="598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2">
        <v>44478</v>
      </c>
    </row>
    <row r="393" spans="1:12" x14ac:dyDescent="0.25">
      <c r="A393" s="598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2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598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2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598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2">
        <v>44509</v>
      </c>
      <c r="I395" s="60" t="s">
        <v>13381</v>
      </c>
      <c r="J395" s="60" t="s">
        <v>13313</v>
      </c>
      <c r="K395" s="477">
        <v>44536</v>
      </c>
      <c r="L395" t="s">
        <v>13343</v>
      </c>
    </row>
    <row r="396" spans="1:12" x14ac:dyDescent="0.25">
      <c r="A396" s="598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2">
        <v>44509</v>
      </c>
      <c r="I396" s="60" t="s">
        <v>13253</v>
      </c>
      <c r="J396" s="60" t="s">
        <v>13313</v>
      </c>
      <c r="K396" s="477">
        <v>44116</v>
      </c>
    </row>
    <row r="397" spans="1:12" x14ac:dyDescent="0.25">
      <c r="A397" s="598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2">
        <v>44509</v>
      </c>
      <c r="I397" s="60" t="s">
        <v>13190</v>
      </c>
      <c r="J397" s="60" t="s">
        <v>13313</v>
      </c>
      <c r="K397" s="477">
        <v>44116</v>
      </c>
    </row>
    <row r="398" spans="1:12" x14ac:dyDescent="0.25">
      <c r="A398" s="598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2">
        <v>44509</v>
      </c>
      <c r="I398" s="507" t="s">
        <v>13619</v>
      </c>
      <c r="K398" s="83" t="s">
        <v>13272</v>
      </c>
    </row>
    <row r="399" spans="1:12" x14ac:dyDescent="0.25">
      <c r="A399" s="598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2">
        <v>44509</v>
      </c>
      <c r="I399" s="673" t="s">
        <v>13621</v>
      </c>
      <c r="K399" s="83" t="s">
        <v>13622</v>
      </c>
    </row>
    <row r="400" spans="1:12" x14ac:dyDescent="0.25">
      <c r="A400" s="598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47" t="s">
        <v>448</v>
      </c>
      <c r="I400" s="117" t="s">
        <v>13624</v>
      </c>
      <c r="J400" s="60" t="s">
        <v>13625</v>
      </c>
      <c r="K400" s="477">
        <v>43901</v>
      </c>
    </row>
    <row r="401" spans="1:11" x14ac:dyDescent="0.25">
      <c r="A401" s="598">
        <v>401</v>
      </c>
      <c r="B401" s="84" t="s">
        <v>3610</v>
      </c>
      <c r="C401" s="117" t="s">
        <v>13626</v>
      </c>
      <c r="D401" s="78">
        <v>1</v>
      </c>
      <c r="E401" s="451" t="s">
        <v>28</v>
      </c>
      <c r="F401" s="223">
        <v>1275000</v>
      </c>
      <c r="G401" s="107" t="s">
        <v>2071</v>
      </c>
      <c r="H401" s="647" t="s">
        <v>448</v>
      </c>
      <c r="I401" s="668" t="s">
        <v>13627</v>
      </c>
      <c r="J401" s="60" t="s">
        <v>13625</v>
      </c>
      <c r="K401" s="83" t="s">
        <v>13628</v>
      </c>
    </row>
    <row r="402" spans="1:11" x14ac:dyDescent="0.25">
      <c r="A402" s="598">
        <v>402</v>
      </c>
      <c r="B402" s="60" t="s">
        <v>13629</v>
      </c>
      <c r="C402" s="60" t="s">
        <v>13630</v>
      </c>
      <c r="D402" s="65">
        <v>1</v>
      </c>
      <c r="E402" s="451" t="s">
        <v>28</v>
      </c>
      <c r="F402" s="88">
        <v>1275000</v>
      </c>
      <c r="G402" s="107" t="s">
        <v>1983</v>
      </c>
      <c r="H402" s="647" t="s">
        <v>448</v>
      </c>
      <c r="I402" s="668" t="s">
        <v>13631</v>
      </c>
      <c r="J402" s="60" t="s">
        <v>13625</v>
      </c>
      <c r="K402" s="477">
        <v>44024</v>
      </c>
    </row>
    <row r="403" spans="1:11" x14ac:dyDescent="0.25">
      <c r="A403" s="598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47" t="s">
        <v>13633</v>
      </c>
    </row>
    <row r="404" spans="1:11" x14ac:dyDescent="0.25">
      <c r="A404" s="598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47" t="s">
        <v>13633</v>
      </c>
    </row>
    <row r="405" spans="1:11" x14ac:dyDescent="0.25">
      <c r="A405" s="598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47" t="s">
        <v>13633</v>
      </c>
      <c r="I405" s="60" t="s">
        <v>13190</v>
      </c>
      <c r="J405" s="60" t="s">
        <v>13313</v>
      </c>
      <c r="K405" s="477">
        <v>44319</v>
      </c>
    </row>
    <row r="406" spans="1:11" x14ac:dyDescent="0.25">
      <c r="A406" s="598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47" t="s">
        <v>13636</v>
      </c>
      <c r="I406" s="117" t="s">
        <v>13637</v>
      </c>
      <c r="J406" s="60" t="s">
        <v>13625</v>
      </c>
      <c r="K406" s="477">
        <v>44116</v>
      </c>
    </row>
    <row r="407" spans="1:11" x14ac:dyDescent="0.25">
      <c r="A407" s="598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47" t="s">
        <v>13636</v>
      </c>
    </row>
    <row r="408" spans="1:11" x14ac:dyDescent="0.25">
      <c r="A408" s="598">
        <v>408</v>
      </c>
      <c r="B408" s="87" t="s">
        <v>12727</v>
      </c>
      <c r="C408" s="60" t="s">
        <v>13639</v>
      </c>
      <c r="D408" s="465">
        <v>1</v>
      </c>
      <c r="E408" s="71" t="s">
        <v>31</v>
      </c>
      <c r="F408" s="88">
        <v>1500000</v>
      </c>
      <c r="G408" s="107" t="s">
        <v>604</v>
      </c>
      <c r="H408" s="647" t="s">
        <v>13636</v>
      </c>
    </row>
    <row r="409" spans="1:11" x14ac:dyDescent="0.25">
      <c r="A409" s="598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47" t="s">
        <v>13636</v>
      </c>
    </row>
    <row r="410" spans="1:11" x14ac:dyDescent="0.25">
      <c r="A410" s="598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47" t="s">
        <v>13636</v>
      </c>
    </row>
    <row r="411" spans="1:11" x14ac:dyDescent="0.25">
      <c r="A411" s="598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47" t="s">
        <v>13636</v>
      </c>
    </row>
    <row r="412" spans="1:11" x14ac:dyDescent="0.25">
      <c r="A412" s="598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47" t="s">
        <v>13636</v>
      </c>
    </row>
    <row r="413" spans="1:11" x14ac:dyDescent="0.25">
      <c r="A413" s="598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47" t="s">
        <v>13646</v>
      </c>
      <c r="I413" s="117"/>
    </row>
    <row r="414" spans="1:11" x14ac:dyDescent="0.25">
      <c r="A414" s="598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47" t="s">
        <v>13646</v>
      </c>
      <c r="I414" s="117"/>
    </row>
    <row r="415" spans="1:11" x14ac:dyDescent="0.25">
      <c r="A415" s="598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47" t="s">
        <v>13646</v>
      </c>
      <c r="I415" s="60" t="s">
        <v>13249</v>
      </c>
      <c r="K415" s="477">
        <v>44319</v>
      </c>
    </row>
    <row r="416" spans="1:11" x14ac:dyDescent="0.25">
      <c r="A416" s="598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47" t="s">
        <v>13646</v>
      </c>
    </row>
    <row r="417" spans="1:11" x14ac:dyDescent="0.25">
      <c r="A417" s="598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47" t="s">
        <v>13646</v>
      </c>
    </row>
    <row r="418" spans="1:11" x14ac:dyDescent="0.25">
      <c r="A418" s="598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47" t="s">
        <v>13646</v>
      </c>
    </row>
    <row r="419" spans="1:11" x14ac:dyDescent="0.25">
      <c r="A419" s="598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47" t="s">
        <v>13646</v>
      </c>
    </row>
    <row r="420" spans="1:11" x14ac:dyDescent="0.25">
      <c r="A420" s="598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47" t="s">
        <v>13646</v>
      </c>
    </row>
    <row r="421" spans="1:11" x14ac:dyDescent="0.25">
      <c r="A421" s="598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47" t="s">
        <v>13646</v>
      </c>
    </row>
    <row r="422" spans="1:11" x14ac:dyDescent="0.25">
      <c r="A422" s="598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47" t="s">
        <v>13655</v>
      </c>
    </row>
    <row r="423" spans="1:11" x14ac:dyDescent="0.25">
      <c r="A423" s="598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47" t="s">
        <v>13657</v>
      </c>
    </row>
    <row r="424" spans="1:11" x14ac:dyDescent="0.25">
      <c r="A424" s="598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47" t="s">
        <v>13657</v>
      </c>
      <c r="I424" s="117" t="s">
        <v>13658</v>
      </c>
      <c r="K424" s="83" t="s">
        <v>13659</v>
      </c>
    </row>
    <row r="425" spans="1:11" x14ac:dyDescent="0.25">
      <c r="A425" s="598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47" t="s">
        <v>13661</v>
      </c>
      <c r="I425" s="117" t="s">
        <v>13662</v>
      </c>
      <c r="K425" s="83" t="s">
        <v>13299</v>
      </c>
    </row>
    <row r="426" spans="1:11" x14ac:dyDescent="0.25">
      <c r="A426" s="598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47" t="s">
        <v>13661</v>
      </c>
      <c r="I426" s="117" t="s">
        <v>13664</v>
      </c>
      <c r="K426" s="83" t="s">
        <v>13299</v>
      </c>
    </row>
    <row r="427" spans="1:11" x14ac:dyDescent="0.25">
      <c r="A427" s="598">
        <v>427</v>
      </c>
      <c r="B427" s="60" t="s">
        <v>9979</v>
      </c>
      <c r="C427" s="474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47" t="s">
        <v>13666</v>
      </c>
      <c r="I427" s="117" t="s">
        <v>13667</v>
      </c>
      <c r="K427" s="477">
        <v>44198</v>
      </c>
    </row>
    <row r="428" spans="1:11" x14ac:dyDescent="0.25">
      <c r="A428" s="598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47" t="s">
        <v>13666</v>
      </c>
      <c r="I428" s="117" t="s">
        <v>13669</v>
      </c>
      <c r="K428" s="477">
        <v>44441</v>
      </c>
    </row>
    <row r="429" spans="1:11" x14ac:dyDescent="0.25">
      <c r="A429" s="598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47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598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47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598">
        <v>431</v>
      </c>
      <c r="B431" s="87" t="s">
        <v>13676</v>
      </c>
      <c r="C431" s="674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2">
        <v>44206</v>
      </c>
      <c r="I431" s="117"/>
    </row>
    <row r="432" spans="1:11" x14ac:dyDescent="0.25">
      <c r="A432" s="598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2">
        <v>44206</v>
      </c>
      <c r="I432" s="117"/>
    </row>
    <row r="433" spans="1:11" x14ac:dyDescent="0.25">
      <c r="A433" s="598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2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598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2">
        <v>44237</v>
      </c>
    </row>
    <row r="435" spans="1:11" x14ac:dyDescent="0.25">
      <c r="A435" s="598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2">
        <v>44237</v>
      </c>
    </row>
    <row r="436" spans="1:11" x14ac:dyDescent="0.25">
      <c r="A436" s="598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2">
        <v>44237</v>
      </c>
    </row>
    <row r="437" spans="1:11" x14ac:dyDescent="0.25">
      <c r="A437" s="598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2">
        <v>44237</v>
      </c>
      <c r="I437" s="117" t="s">
        <v>13688</v>
      </c>
      <c r="J437" s="60" t="s">
        <v>13625</v>
      </c>
      <c r="K437" s="477">
        <v>44200</v>
      </c>
    </row>
    <row r="438" spans="1:11" x14ac:dyDescent="0.25">
      <c r="A438" s="598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5">
        <v>44296</v>
      </c>
      <c r="I438" s="117" t="s">
        <v>13690</v>
      </c>
      <c r="J438" s="60" t="s">
        <v>13681</v>
      </c>
      <c r="K438" s="477">
        <v>44289</v>
      </c>
    </row>
    <row r="439" spans="1:11" x14ac:dyDescent="0.25">
      <c r="A439" s="598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5">
        <v>44296</v>
      </c>
      <c r="I439" s="117" t="s">
        <v>13692</v>
      </c>
      <c r="J439" s="60" t="s">
        <v>13148</v>
      </c>
      <c r="K439" s="477">
        <v>44289</v>
      </c>
    </row>
    <row r="440" spans="1:11" x14ac:dyDescent="0.25">
      <c r="A440" s="598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5">
        <v>44296</v>
      </c>
    </row>
    <row r="441" spans="1:11" x14ac:dyDescent="0.25">
      <c r="A441" s="598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5">
        <v>44296</v>
      </c>
    </row>
    <row r="442" spans="1:11" x14ac:dyDescent="0.25">
      <c r="A442" s="598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5">
        <v>44326</v>
      </c>
    </row>
    <row r="443" spans="1:11" x14ac:dyDescent="0.25">
      <c r="A443" s="598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5">
        <v>44387</v>
      </c>
    </row>
    <row r="444" spans="1:11" x14ac:dyDescent="0.25">
      <c r="A444" s="598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5">
        <v>44387</v>
      </c>
    </row>
    <row r="445" spans="1:11" x14ac:dyDescent="0.25">
      <c r="A445" s="598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5">
        <v>44387</v>
      </c>
    </row>
    <row r="446" spans="1:11" x14ac:dyDescent="0.25">
      <c r="A446" s="598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5">
        <v>44387</v>
      </c>
    </row>
    <row r="447" spans="1:11" x14ac:dyDescent="0.25">
      <c r="A447" s="598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5">
        <v>44387</v>
      </c>
    </row>
    <row r="448" spans="1:11" x14ac:dyDescent="0.25">
      <c r="A448" s="598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5">
        <v>44387</v>
      </c>
    </row>
    <row r="449" spans="1:11" x14ac:dyDescent="0.25">
      <c r="A449" s="598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5">
        <v>44387</v>
      </c>
    </row>
    <row r="450" spans="1:11" x14ac:dyDescent="0.25">
      <c r="A450" s="598">
        <v>450</v>
      </c>
      <c r="B450" s="400" t="s">
        <v>13698</v>
      </c>
      <c r="C450" s="446" t="s">
        <v>13704</v>
      </c>
      <c r="D450" s="395">
        <v>1</v>
      </c>
      <c r="E450" s="445" t="s">
        <v>31</v>
      </c>
      <c r="F450" s="398">
        <v>3425000</v>
      </c>
      <c r="G450" s="446" t="s">
        <v>13705</v>
      </c>
      <c r="H450" s="602">
        <v>44387</v>
      </c>
      <c r="J450" s="60" t="s">
        <v>13148</v>
      </c>
    </row>
    <row r="451" spans="1:11" x14ac:dyDescent="0.25">
      <c r="A451" s="598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5">
        <v>44387</v>
      </c>
    </row>
    <row r="452" spans="1:11" x14ac:dyDescent="0.25">
      <c r="A452" s="598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5">
        <v>44387</v>
      </c>
    </row>
    <row r="453" spans="1:11" x14ac:dyDescent="0.25">
      <c r="A453" s="598">
        <v>453</v>
      </c>
      <c r="B453" s="676" t="s">
        <v>13707</v>
      </c>
      <c r="C453" s="479" t="s">
        <v>13709</v>
      </c>
      <c r="D453" s="480">
        <v>1</v>
      </c>
      <c r="E453" s="481" t="s">
        <v>31</v>
      </c>
      <c r="F453" s="482" t="s">
        <v>9572</v>
      </c>
      <c r="G453" s="479" t="s">
        <v>617</v>
      </c>
      <c r="H453" s="677">
        <v>44387</v>
      </c>
    </row>
    <row r="454" spans="1:11" x14ac:dyDescent="0.25">
      <c r="A454" s="598">
        <v>454</v>
      </c>
      <c r="B454" s="676" t="s">
        <v>13707</v>
      </c>
      <c r="C454" s="479" t="s">
        <v>13710</v>
      </c>
      <c r="D454" s="480">
        <v>1</v>
      </c>
      <c r="E454" s="481" t="s">
        <v>31</v>
      </c>
      <c r="F454" s="482" t="s">
        <v>9572</v>
      </c>
      <c r="G454" s="479" t="s">
        <v>617</v>
      </c>
      <c r="H454" s="677">
        <v>44387</v>
      </c>
    </row>
    <row r="455" spans="1:11" x14ac:dyDescent="0.25">
      <c r="A455" s="598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5">
        <v>44387</v>
      </c>
    </row>
    <row r="456" spans="1:11" x14ac:dyDescent="0.25">
      <c r="A456" s="598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5">
        <v>44387</v>
      </c>
    </row>
    <row r="457" spans="1:11" x14ac:dyDescent="0.25">
      <c r="A457" s="598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5">
        <v>44387</v>
      </c>
    </row>
    <row r="458" spans="1:11" x14ac:dyDescent="0.25">
      <c r="A458" s="598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2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598">
        <v>459</v>
      </c>
      <c r="B459" s="60" t="s">
        <v>3714</v>
      </c>
      <c r="C459" s="484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2">
        <v>44449</v>
      </c>
      <c r="I459" s="117" t="s">
        <v>13717</v>
      </c>
      <c r="K459" s="83" t="s">
        <v>13718</v>
      </c>
    </row>
    <row r="460" spans="1:11" x14ac:dyDescent="0.25">
      <c r="A460" s="598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2">
        <v>44510</v>
      </c>
      <c r="I460" s="117" t="s">
        <v>13720</v>
      </c>
      <c r="K460" s="83" t="s">
        <v>13328</v>
      </c>
    </row>
    <row r="461" spans="1:11" x14ac:dyDescent="0.25">
      <c r="A461" s="598">
        <v>461</v>
      </c>
      <c r="B461" s="60" t="s">
        <v>3714</v>
      </c>
      <c r="C461" s="474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2">
        <v>44510</v>
      </c>
      <c r="I461" s="117" t="s">
        <v>13722</v>
      </c>
      <c r="K461" s="83" t="s">
        <v>13328</v>
      </c>
    </row>
    <row r="462" spans="1:11" x14ac:dyDescent="0.25">
      <c r="A462" s="598">
        <v>462</v>
      </c>
      <c r="B462" s="60" t="s">
        <v>3714</v>
      </c>
      <c r="C462" s="474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2">
        <v>44510</v>
      </c>
    </row>
    <row r="463" spans="1:11" x14ac:dyDescent="0.25">
      <c r="A463" s="598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2">
        <v>44510</v>
      </c>
    </row>
    <row r="464" spans="1:11" x14ac:dyDescent="0.25">
      <c r="A464" s="598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2">
        <v>44510</v>
      </c>
    </row>
    <row r="465" spans="1:11" x14ac:dyDescent="0.25">
      <c r="A465" s="598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2">
        <v>44510</v>
      </c>
    </row>
    <row r="466" spans="1:11" x14ac:dyDescent="0.25">
      <c r="A466" s="598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2">
        <v>44540</v>
      </c>
      <c r="I466" s="117" t="s">
        <v>13728</v>
      </c>
      <c r="K466" s="477" t="s">
        <v>13729</v>
      </c>
    </row>
    <row r="467" spans="1:11" x14ac:dyDescent="0.25">
      <c r="A467" s="598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2">
        <v>44540</v>
      </c>
    </row>
    <row r="468" spans="1:11" x14ac:dyDescent="0.25">
      <c r="A468" s="598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47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598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47" t="s">
        <v>13737</v>
      </c>
    </row>
    <row r="470" spans="1:11" x14ac:dyDescent="0.25">
      <c r="A470" s="598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69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598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47" t="s">
        <v>13743</v>
      </c>
      <c r="I471" s="117" t="s">
        <v>13744</v>
      </c>
      <c r="K471" s="83" t="s">
        <v>13745</v>
      </c>
    </row>
    <row r="472" spans="1:11" x14ac:dyDescent="0.25">
      <c r="A472" s="598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70" t="s">
        <v>13743</v>
      </c>
      <c r="I472" s="117" t="s">
        <v>13747</v>
      </c>
      <c r="K472" s="83" t="s">
        <v>13745</v>
      </c>
    </row>
    <row r="473" spans="1:11" x14ac:dyDescent="0.25">
      <c r="A473" s="598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47" t="s">
        <v>13750</v>
      </c>
    </row>
    <row r="474" spans="1:11" x14ac:dyDescent="0.25">
      <c r="A474" s="598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47" t="s">
        <v>13750</v>
      </c>
    </row>
    <row r="475" spans="1:11" x14ac:dyDescent="0.25">
      <c r="A475" s="598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47" t="s">
        <v>13750</v>
      </c>
    </row>
    <row r="476" spans="1:11" x14ac:dyDescent="0.25">
      <c r="A476" s="598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47" t="s">
        <v>13750</v>
      </c>
    </row>
    <row r="477" spans="1:11" x14ac:dyDescent="0.25">
      <c r="A477" s="598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47" t="s">
        <v>13750</v>
      </c>
    </row>
    <row r="478" spans="1:11" x14ac:dyDescent="0.25">
      <c r="A478" s="598">
        <v>478</v>
      </c>
      <c r="B478" s="60" t="s">
        <v>3385</v>
      </c>
      <c r="C478" s="65" t="s">
        <v>13755</v>
      </c>
      <c r="D478" s="64">
        <v>1</v>
      </c>
      <c r="E478" s="506" t="s">
        <v>28</v>
      </c>
      <c r="F478" s="88">
        <v>1500000</v>
      </c>
      <c r="G478" s="107" t="s">
        <v>1196</v>
      </c>
      <c r="H478" s="647" t="s">
        <v>13750</v>
      </c>
    </row>
    <row r="479" spans="1:11" x14ac:dyDescent="0.25">
      <c r="A479" s="598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47" t="s">
        <v>13750</v>
      </c>
    </row>
    <row r="480" spans="1:11" x14ac:dyDescent="0.25">
      <c r="A480" s="598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47" t="s">
        <v>13750</v>
      </c>
    </row>
    <row r="481" spans="1:11" x14ac:dyDescent="0.25">
      <c r="A481" s="598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47" t="s">
        <v>13750</v>
      </c>
    </row>
    <row r="482" spans="1:11" x14ac:dyDescent="0.25">
      <c r="A482" s="598">
        <v>482</v>
      </c>
      <c r="B482" s="298" t="s">
        <v>3385</v>
      </c>
      <c r="C482" s="678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69" t="s">
        <v>13750</v>
      </c>
    </row>
    <row r="483" spans="1:11" x14ac:dyDescent="0.25">
      <c r="A483" s="679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47" t="s">
        <v>445</v>
      </c>
    </row>
    <row r="484" spans="1:11" x14ac:dyDescent="0.25">
      <c r="A484" s="598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47" t="s">
        <v>445</v>
      </c>
    </row>
    <row r="485" spans="1:11" x14ac:dyDescent="0.25">
      <c r="A485" s="679">
        <v>485</v>
      </c>
      <c r="B485" s="86" t="s">
        <v>9979</v>
      </c>
      <c r="C485" s="680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47" t="s">
        <v>445</v>
      </c>
    </row>
    <row r="486" spans="1:11" x14ac:dyDescent="0.25">
      <c r="A486" s="598">
        <v>486</v>
      </c>
      <c r="B486" s="86" t="s">
        <v>9979</v>
      </c>
      <c r="C486" s="117" t="s">
        <v>13764</v>
      </c>
      <c r="D486" s="498">
        <v>1</v>
      </c>
      <c r="E486" s="65" t="s">
        <v>28</v>
      </c>
      <c r="F486" s="88">
        <v>1545000</v>
      </c>
      <c r="G486" s="107" t="s">
        <v>549</v>
      </c>
      <c r="H486" s="647" t="s">
        <v>445</v>
      </c>
    </row>
    <row r="487" spans="1:11" x14ac:dyDescent="0.25">
      <c r="A487" s="679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47" t="s">
        <v>445</v>
      </c>
    </row>
    <row r="488" spans="1:11" x14ac:dyDescent="0.25">
      <c r="A488" s="598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47" t="s">
        <v>445</v>
      </c>
    </row>
    <row r="489" spans="1:11" x14ac:dyDescent="0.25">
      <c r="A489" s="679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47" t="s">
        <v>445</v>
      </c>
    </row>
    <row r="490" spans="1:11" x14ac:dyDescent="0.25">
      <c r="A490" s="598">
        <v>490</v>
      </c>
      <c r="B490" s="60" t="s">
        <v>13686</v>
      </c>
      <c r="C490" s="507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47" t="s">
        <v>445</v>
      </c>
    </row>
    <row r="491" spans="1:11" x14ac:dyDescent="0.25">
      <c r="A491" s="679">
        <v>491</v>
      </c>
      <c r="B491" s="60" t="s">
        <v>13686</v>
      </c>
      <c r="C491" s="507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47" t="s">
        <v>445</v>
      </c>
    </row>
    <row r="492" spans="1:11" x14ac:dyDescent="0.25">
      <c r="A492" s="598">
        <v>492</v>
      </c>
      <c r="B492" s="60" t="s">
        <v>13686</v>
      </c>
      <c r="C492" s="507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47" t="s">
        <v>445</v>
      </c>
    </row>
    <row r="493" spans="1:11" x14ac:dyDescent="0.25">
      <c r="A493" s="679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47" t="s">
        <v>445</v>
      </c>
    </row>
    <row r="494" spans="1:11" x14ac:dyDescent="0.25">
      <c r="A494" s="598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2">
        <v>44207</v>
      </c>
    </row>
    <row r="495" spans="1:11" x14ac:dyDescent="0.25">
      <c r="A495" s="679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2">
        <v>44207</v>
      </c>
    </row>
    <row r="496" spans="1:11" x14ac:dyDescent="0.25">
      <c r="A496" s="598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2">
        <v>44327</v>
      </c>
      <c r="I496" s="117" t="s">
        <v>13775</v>
      </c>
      <c r="K496" s="83" t="s">
        <v>13776</v>
      </c>
    </row>
    <row r="497" spans="1:11" x14ac:dyDescent="0.25">
      <c r="A497" s="679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2">
        <v>44327</v>
      </c>
      <c r="I497" s="117" t="s">
        <v>13778</v>
      </c>
      <c r="K497" s="83" t="s">
        <v>13776</v>
      </c>
    </row>
    <row r="498" spans="1:11" x14ac:dyDescent="0.25">
      <c r="A498" s="598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2">
        <v>44358</v>
      </c>
      <c r="I498" s="117" t="s">
        <v>13780</v>
      </c>
      <c r="K498" s="83" t="s">
        <v>13195</v>
      </c>
    </row>
    <row r="499" spans="1:11" x14ac:dyDescent="0.25">
      <c r="A499" s="679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2">
        <v>44419</v>
      </c>
      <c r="I499" s="117" t="s">
        <v>13782</v>
      </c>
      <c r="K499" s="477">
        <v>44536</v>
      </c>
    </row>
    <row r="500" spans="1:11" x14ac:dyDescent="0.25">
      <c r="A500" s="598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2">
        <v>44419</v>
      </c>
      <c r="I500" s="117" t="s">
        <v>13784</v>
      </c>
      <c r="K500" s="83" t="s">
        <v>13615</v>
      </c>
    </row>
    <row r="501" spans="1:11" x14ac:dyDescent="0.25">
      <c r="A501" s="679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2">
        <v>44450</v>
      </c>
      <c r="I501" s="117" t="s">
        <v>13786</v>
      </c>
      <c r="K501" s="83" t="s">
        <v>13359</v>
      </c>
    </row>
    <row r="502" spans="1:11" x14ac:dyDescent="0.25">
      <c r="A502" s="598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2">
        <v>44450</v>
      </c>
      <c r="I502" s="117" t="s">
        <v>13788</v>
      </c>
      <c r="K502" s="83" t="s">
        <v>13359</v>
      </c>
    </row>
    <row r="503" spans="1:11" x14ac:dyDescent="0.25">
      <c r="A503" s="679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2">
        <v>44480</v>
      </c>
      <c r="I503" s="117" t="s">
        <v>13790</v>
      </c>
      <c r="K503" s="83" t="s">
        <v>13791</v>
      </c>
    </row>
    <row r="504" spans="1:11" x14ac:dyDescent="0.25">
      <c r="A504" s="598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2">
        <v>44480</v>
      </c>
      <c r="I504" s="117" t="s">
        <v>13793</v>
      </c>
      <c r="K504" s="477">
        <v>44287</v>
      </c>
    </row>
    <row r="505" spans="1:11" x14ac:dyDescent="0.25">
      <c r="A505" s="679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2">
        <v>44511</v>
      </c>
      <c r="I505" s="117" t="s">
        <v>13795</v>
      </c>
      <c r="K505" s="83" t="s">
        <v>13573</v>
      </c>
    </row>
    <row r="506" spans="1:11" x14ac:dyDescent="0.25">
      <c r="A506" s="598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2">
        <v>44541</v>
      </c>
      <c r="I506" s="117" t="s">
        <v>13797</v>
      </c>
      <c r="K506" s="83" t="s">
        <v>13421</v>
      </c>
    </row>
    <row r="507" spans="1:11" x14ac:dyDescent="0.25">
      <c r="A507" s="679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47" t="s">
        <v>3525</v>
      </c>
      <c r="I507" s="117" t="s">
        <v>13799</v>
      </c>
      <c r="K507" s="477">
        <v>44471</v>
      </c>
    </row>
    <row r="508" spans="1:11" x14ac:dyDescent="0.25">
      <c r="A508" s="598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47" t="s">
        <v>3537</v>
      </c>
    </row>
    <row r="509" spans="1:11" x14ac:dyDescent="0.25">
      <c r="A509" s="679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47" t="s">
        <v>3565</v>
      </c>
      <c r="I509" s="60" t="s">
        <v>13803</v>
      </c>
      <c r="K509" s="83" t="s">
        <v>13475</v>
      </c>
    </row>
    <row r="510" spans="1:11" x14ac:dyDescent="0.25">
      <c r="A510" s="598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47" t="s">
        <v>3590</v>
      </c>
      <c r="I510" s="117" t="s">
        <v>13805</v>
      </c>
    </row>
    <row r="511" spans="1:11" x14ac:dyDescent="0.25">
      <c r="A511" s="679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58" t="s">
        <v>3590</v>
      </c>
      <c r="I511" s="117" t="s">
        <v>13808</v>
      </c>
      <c r="K511" s="83" t="s">
        <v>13809</v>
      </c>
    </row>
    <row r="512" spans="1:11" x14ac:dyDescent="0.25">
      <c r="A512" s="598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47" t="s">
        <v>3609</v>
      </c>
    </row>
    <row r="513" spans="1:15" x14ac:dyDescent="0.25">
      <c r="A513" s="679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47" t="s">
        <v>3609</v>
      </c>
    </row>
    <row r="514" spans="1:15" x14ac:dyDescent="0.25">
      <c r="A514" s="598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47" t="s">
        <v>3609</v>
      </c>
    </row>
    <row r="515" spans="1:15" x14ac:dyDescent="0.25">
      <c r="A515" s="679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47" t="s">
        <v>3609</v>
      </c>
    </row>
    <row r="516" spans="1:15" x14ac:dyDescent="0.25">
      <c r="A516" s="598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47" t="s">
        <v>3609</v>
      </c>
    </row>
    <row r="517" spans="1:15" x14ac:dyDescent="0.25">
      <c r="A517" s="679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47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598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47" t="s">
        <v>3609</v>
      </c>
      <c r="I518" s="117" t="s">
        <v>13819</v>
      </c>
      <c r="K518" s="83" t="s">
        <v>13328</v>
      </c>
    </row>
    <row r="519" spans="1:15" x14ac:dyDescent="0.25">
      <c r="A519" s="679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47" t="s">
        <v>3609</v>
      </c>
      <c r="I519" s="117" t="s">
        <v>13821</v>
      </c>
      <c r="K519" s="83" t="s">
        <v>13470</v>
      </c>
    </row>
    <row r="520" spans="1:15" x14ac:dyDescent="0.25">
      <c r="A520" s="598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47" t="s">
        <v>3609</v>
      </c>
    </row>
    <row r="521" spans="1:15" x14ac:dyDescent="0.25">
      <c r="A521" s="598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47" t="s">
        <v>3633</v>
      </c>
      <c r="I521" s="117" t="s">
        <v>13825</v>
      </c>
      <c r="J521" s="60" t="s">
        <v>13826</v>
      </c>
      <c r="K521" s="477">
        <v>44536</v>
      </c>
    </row>
    <row r="522" spans="1:15" x14ac:dyDescent="0.25">
      <c r="A522" s="598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47" t="s">
        <v>3633</v>
      </c>
    </row>
    <row r="523" spans="1:15" x14ac:dyDescent="0.25">
      <c r="A523" s="598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47" t="s">
        <v>3697</v>
      </c>
    </row>
    <row r="524" spans="1:15" x14ac:dyDescent="0.25">
      <c r="A524" s="598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47" t="s">
        <v>3697</v>
      </c>
    </row>
    <row r="525" spans="1:15" x14ac:dyDescent="0.25">
      <c r="A525" s="598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47" t="s">
        <v>3713</v>
      </c>
      <c r="I525" s="117" t="s">
        <v>13832</v>
      </c>
      <c r="J525" s="60" t="s">
        <v>13681</v>
      </c>
      <c r="K525" s="477">
        <v>44440</v>
      </c>
    </row>
    <row r="526" spans="1:15" x14ac:dyDescent="0.25">
      <c r="A526" s="598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47" t="s">
        <v>3713</v>
      </c>
      <c r="I526" s="117" t="s">
        <v>13834</v>
      </c>
      <c r="J526" s="60" t="s">
        <v>13681</v>
      </c>
      <c r="K526" s="477">
        <v>44349</v>
      </c>
      <c r="N526">
        <v>7</v>
      </c>
      <c r="O526" t="s">
        <v>13200</v>
      </c>
    </row>
    <row r="527" spans="1:15" x14ac:dyDescent="0.25">
      <c r="A527" s="598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69" t="s">
        <v>3748</v>
      </c>
      <c r="I527" s="60" t="s">
        <v>13346</v>
      </c>
      <c r="K527" s="107" t="s">
        <v>13421</v>
      </c>
    </row>
    <row r="528" spans="1:15" x14ac:dyDescent="0.25">
      <c r="A528" s="598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47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598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47" t="s">
        <v>3748</v>
      </c>
      <c r="I529" s="60" t="s">
        <v>13350</v>
      </c>
      <c r="K529" s="107" t="s">
        <v>13421</v>
      </c>
    </row>
    <row r="530" spans="1:11" x14ac:dyDescent="0.25">
      <c r="A530" s="598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47" t="s">
        <v>3748</v>
      </c>
      <c r="I530" s="60" t="s">
        <v>13373</v>
      </c>
      <c r="K530" s="107" t="s">
        <v>13421</v>
      </c>
    </row>
    <row r="531" spans="1:11" x14ac:dyDescent="0.25">
      <c r="A531" s="598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47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598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70" t="s">
        <v>3753</v>
      </c>
      <c r="I532" s="60" t="s">
        <v>13842</v>
      </c>
      <c r="J532" s="60" t="s">
        <v>139</v>
      </c>
      <c r="K532" s="477">
        <v>44239</v>
      </c>
    </row>
    <row r="533" spans="1:11" x14ac:dyDescent="0.25">
      <c r="A533" s="598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70" t="s">
        <v>3753</v>
      </c>
      <c r="I533" s="60" t="s">
        <v>13842</v>
      </c>
      <c r="J533" s="60" t="s">
        <v>139</v>
      </c>
      <c r="K533" s="477">
        <v>44239</v>
      </c>
    </row>
    <row r="534" spans="1:11" x14ac:dyDescent="0.25">
      <c r="A534" s="598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70" t="s">
        <v>3753</v>
      </c>
    </row>
    <row r="535" spans="1:11" x14ac:dyDescent="0.25">
      <c r="A535" s="598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70" t="s">
        <v>3753</v>
      </c>
    </row>
    <row r="536" spans="1:11" x14ac:dyDescent="0.25">
      <c r="A536" s="598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70" t="s">
        <v>3753</v>
      </c>
    </row>
    <row r="537" spans="1:11" x14ac:dyDescent="0.25">
      <c r="A537" s="598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70" t="s">
        <v>3753</v>
      </c>
    </row>
    <row r="538" spans="1:11" x14ac:dyDescent="0.25">
      <c r="A538" s="598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70" t="s">
        <v>3753</v>
      </c>
    </row>
    <row r="539" spans="1:11" x14ac:dyDescent="0.25">
      <c r="A539" s="598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70" t="s">
        <v>3753</v>
      </c>
    </row>
    <row r="540" spans="1:11" x14ac:dyDescent="0.25">
      <c r="A540" s="598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1">
        <v>44267</v>
      </c>
      <c r="I540" s="117" t="s">
        <v>13854</v>
      </c>
      <c r="K540" s="83" t="s">
        <v>13275</v>
      </c>
    </row>
    <row r="541" spans="1:11" x14ac:dyDescent="0.25">
      <c r="A541" s="598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2">
        <v>44267</v>
      </c>
      <c r="I541" s="117" t="s">
        <v>13402</v>
      </c>
      <c r="K541" s="83" t="s">
        <v>13403</v>
      </c>
    </row>
    <row r="542" spans="1:11" x14ac:dyDescent="0.25">
      <c r="A542" s="598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2">
        <v>44267</v>
      </c>
      <c r="I542" s="117" t="s">
        <v>13406</v>
      </c>
      <c r="K542" s="83" t="s">
        <v>13403</v>
      </c>
    </row>
    <row r="543" spans="1:11" x14ac:dyDescent="0.25">
      <c r="A543" s="598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2">
        <v>44267</v>
      </c>
      <c r="I543" s="117" t="s">
        <v>13858</v>
      </c>
      <c r="K543" s="477">
        <v>44234</v>
      </c>
    </row>
    <row r="544" spans="1:11" x14ac:dyDescent="0.25">
      <c r="A544" s="598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2">
        <v>44267</v>
      </c>
      <c r="I544" s="117" t="s">
        <v>13860</v>
      </c>
      <c r="K544" s="477">
        <v>44234</v>
      </c>
    </row>
    <row r="545" spans="1:11" x14ac:dyDescent="0.25">
      <c r="A545" s="598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2">
        <v>44267</v>
      </c>
    </row>
    <row r="546" spans="1:11" x14ac:dyDescent="0.25">
      <c r="A546" s="598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2">
        <v>44267</v>
      </c>
    </row>
    <row r="547" spans="1:11" x14ac:dyDescent="0.25">
      <c r="A547" s="598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2">
        <v>44267</v>
      </c>
    </row>
    <row r="548" spans="1:11" x14ac:dyDescent="0.25">
      <c r="A548" s="598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2">
        <v>44267</v>
      </c>
    </row>
    <row r="549" spans="1:11" x14ac:dyDescent="0.25">
      <c r="A549" s="598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2">
        <v>44267</v>
      </c>
    </row>
    <row r="550" spans="1:11" x14ac:dyDescent="0.25">
      <c r="A550" s="598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2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598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2">
        <v>44298</v>
      </c>
      <c r="I551" s="117" t="s">
        <v>13869</v>
      </c>
      <c r="J551" s="60" t="s">
        <v>13870</v>
      </c>
      <c r="K551" s="477">
        <v>44292</v>
      </c>
    </row>
    <row r="552" spans="1:11" x14ac:dyDescent="0.25">
      <c r="A552" s="598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2">
        <v>44298</v>
      </c>
      <c r="I552" s="117" t="s">
        <v>13872</v>
      </c>
      <c r="J552" s="60" t="s">
        <v>13873</v>
      </c>
      <c r="K552" s="477">
        <v>44441</v>
      </c>
    </row>
    <row r="553" spans="1:11" x14ac:dyDescent="0.25">
      <c r="A553" s="598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2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598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2">
        <v>44359</v>
      </c>
      <c r="I554" s="117" t="s">
        <v>13877</v>
      </c>
      <c r="J554" s="60" t="s">
        <v>13681</v>
      </c>
      <c r="K554" s="477">
        <v>44317</v>
      </c>
    </row>
    <row r="555" spans="1:11" x14ac:dyDescent="0.25">
      <c r="A555" s="598">
        <v>555</v>
      </c>
      <c r="B555" s="86" t="s">
        <v>9979</v>
      </c>
      <c r="C555" s="507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2">
        <v>44389</v>
      </c>
      <c r="I555" s="117" t="s">
        <v>13491</v>
      </c>
      <c r="J555" s="60" t="s">
        <v>13681</v>
      </c>
      <c r="K555" s="477">
        <v>44318</v>
      </c>
    </row>
    <row r="556" spans="1:11" x14ac:dyDescent="0.25">
      <c r="A556" s="598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2">
        <v>44389</v>
      </c>
      <c r="I556" s="117" t="s">
        <v>13880</v>
      </c>
      <c r="J556" s="60" t="s">
        <v>13313</v>
      </c>
      <c r="K556" s="477">
        <v>44318</v>
      </c>
    </row>
    <row r="557" spans="1:11" x14ac:dyDescent="0.25">
      <c r="A557" s="598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2">
        <v>44481</v>
      </c>
    </row>
    <row r="558" spans="1:11" x14ac:dyDescent="0.25">
      <c r="A558" s="598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2">
        <v>44481</v>
      </c>
    </row>
    <row r="559" spans="1:11" x14ac:dyDescent="0.25">
      <c r="A559" s="598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2">
        <v>44481</v>
      </c>
    </row>
    <row r="560" spans="1:11" x14ac:dyDescent="0.25">
      <c r="A560" s="598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2">
        <v>44481</v>
      </c>
    </row>
    <row r="561" spans="1:11" x14ac:dyDescent="0.25">
      <c r="A561" s="598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2">
        <v>44481</v>
      </c>
    </row>
    <row r="562" spans="1:11" x14ac:dyDescent="0.25">
      <c r="A562" s="598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2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598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2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598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2">
        <v>44512</v>
      </c>
      <c r="I564" s="117" t="s">
        <v>13889</v>
      </c>
      <c r="J564" s="60" t="s">
        <v>13681</v>
      </c>
      <c r="K564" s="477">
        <v>44512</v>
      </c>
    </row>
    <row r="565" spans="1:11" x14ac:dyDescent="0.25">
      <c r="A565" s="598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4">
        <v>44512</v>
      </c>
      <c r="I565" s="117" t="s">
        <v>13439</v>
      </c>
      <c r="J565" s="60" t="s">
        <v>13681</v>
      </c>
      <c r="K565" s="477">
        <v>44512</v>
      </c>
    </row>
    <row r="566" spans="1:11" x14ac:dyDescent="0.25">
      <c r="A566" s="598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4">
        <v>44512</v>
      </c>
      <c r="J566" s="60" t="s">
        <v>13681</v>
      </c>
      <c r="K566" s="477">
        <v>44512</v>
      </c>
    </row>
    <row r="567" spans="1:11" x14ac:dyDescent="0.25">
      <c r="A567" s="598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4">
        <v>44512</v>
      </c>
      <c r="I567" s="117" t="s">
        <v>13893</v>
      </c>
      <c r="K567" s="83" t="s">
        <v>13490</v>
      </c>
    </row>
    <row r="568" spans="1:11" x14ac:dyDescent="0.25">
      <c r="A568" s="598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4">
        <v>44512</v>
      </c>
      <c r="I568" s="117" t="s">
        <v>13895</v>
      </c>
      <c r="K568" s="83" t="s">
        <v>13421</v>
      </c>
    </row>
    <row r="569" spans="1:11" x14ac:dyDescent="0.25">
      <c r="A569" s="598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4">
        <v>44512</v>
      </c>
      <c r="I569" s="60" t="s">
        <v>13350</v>
      </c>
      <c r="K569" s="477">
        <v>44261</v>
      </c>
    </row>
    <row r="570" spans="1:11" x14ac:dyDescent="0.25">
      <c r="A570" s="598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4">
        <v>44512</v>
      </c>
      <c r="I570" s="60" t="s">
        <v>13336</v>
      </c>
      <c r="J570" s="60" t="s">
        <v>13313</v>
      </c>
      <c r="K570" s="477">
        <v>44261</v>
      </c>
    </row>
    <row r="571" spans="1:11" x14ac:dyDescent="0.25">
      <c r="A571" s="598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4">
        <v>44512</v>
      </c>
      <c r="I571" s="60" t="s">
        <v>13309</v>
      </c>
      <c r="J571" s="60" t="s">
        <v>13899</v>
      </c>
      <c r="K571" s="477">
        <v>44447</v>
      </c>
    </row>
    <row r="572" spans="1:11" x14ac:dyDescent="0.25">
      <c r="A572" s="598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4">
        <v>44512</v>
      </c>
      <c r="I572" s="60" t="s">
        <v>13267</v>
      </c>
      <c r="K572" s="83" t="s">
        <v>13901</v>
      </c>
    </row>
    <row r="573" spans="1:11" x14ac:dyDescent="0.25">
      <c r="A573" s="598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4">
        <v>44512</v>
      </c>
      <c r="I573" s="60" t="s">
        <v>13170</v>
      </c>
      <c r="J573" s="60">
        <v>78263</v>
      </c>
    </row>
    <row r="574" spans="1:11" x14ac:dyDescent="0.25">
      <c r="A574" s="598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4">
        <v>44512</v>
      </c>
      <c r="I574" s="117" t="s">
        <v>13904</v>
      </c>
      <c r="J574" s="60" t="s">
        <v>13681</v>
      </c>
      <c r="K574" s="477">
        <v>44440</v>
      </c>
    </row>
    <row r="575" spans="1:11" x14ac:dyDescent="0.25">
      <c r="A575" s="598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598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598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598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598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598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598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598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598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598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598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598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598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598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598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598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598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598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77">
        <v>44440</v>
      </c>
    </row>
    <row r="593" spans="1:11" x14ac:dyDescent="0.25">
      <c r="A593" s="598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77">
        <v>44473</v>
      </c>
    </row>
    <row r="594" spans="1:11" x14ac:dyDescent="0.25">
      <c r="A594" s="598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598">
        <v>595</v>
      </c>
      <c r="B595" s="86" t="s">
        <v>9981</v>
      </c>
      <c r="C595" s="682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598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598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598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77">
        <v>44263</v>
      </c>
    </row>
    <row r="599" spans="1:11" x14ac:dyDescent="0.25">
      <c r="A599" s="598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77">
        <v>44263</v>
      </c>
    </row>
    <row r="600" spans="1:11" x14ac:dyDescent="0.25">
      <c r="A600" s="598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598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598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598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598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598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598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3">
        <v>3750000</v>
      </c>
      <c r="G606" s="107" t="s">
        <v>938</v>
      </c>
      <c r="H606" s="107" t="s">
        <v>3982</v>
      </c>
      <c r="I606" s="117" t="s">
        <v>13948</v>
      </c>
      <c r="K606" s="477">
        <v>44260</v>
      </c>
    </row>
    <row r="607" spans="1:11" x14ac:dyDescent="0.25">
      <c r="A607" s="598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598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598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598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598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598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598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598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598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598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598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598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598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598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598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598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598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598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598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598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598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598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77">
        <v>44205</v>
      </c>
    </row>
    <row r="629" spans="1:11" x14ac:dyDescent="0.25">
      <c r="A629" s="598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77">
        <v>44205</v>
      </c>
    </row>
    <row r="630" spans="1:11" x14ac:dyDescent="0.25">
      <c r="A630" s="598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598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598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598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598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598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77">
        <v>44509</v>
      </c>
    </row>
    <row r="636" spans="1:11" x14ac:dyDescent="0.25">
      <c r="A636" s="598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77">
        <v>44509</v>
      </c>
    </row>
    <row r="637" spans="1:11" x14ac:dyDescent="0.25">
      <c r="A637" s="598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77">
        <v>44263</v>
      </c>
    </row>
    <row r="638" spans="1:11" x14ac:dyDescent="0.25">
      <c r="A638" s="598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598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598">
        <v>640</v>
      </c>
      <c r="B640" s="60" t="s">
        <v>4484</v>
      </c>
      <c r="C640" s="684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598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598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4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598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4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598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4">
        <v>44621</v>
      </c>
      <c r="I644" s="60" t="s">
        <v>13348</v>
      </c>
      <c r="K644" s="83" t="s">
        <v>13421</v>
      </c>
    </row>
    <row r="645" spans="1:11" x14ac:dyDescent="0.25">
      <c r="A645" s="598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4">
        <v>44621</v>
      </c>
      <c r="I645" s="60" t="s">
        <v>13514</v>
      </c>
      <c r="K645" s="83" t="s">
        <v>13421</v>
      </c>
    </row>
    <row r="646" spans="1:11" x14ac:dyDescent="0.25">
      <c r="A646" s="598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4">
        <v>44621</v>
      </c>
      <c r="I646" s="60" t="s">
        <v>13516</v>
      </c>
      <c r="K646" s="83" t="s">
        <v>13421</v>
      </c>
    </row>
    <row r="647" spans="1:11" x14ac:dyDescent="0.25">
      <c r="A647" s="598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4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598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4">
        <v>44652</v>
      </c>
    </row>
    <row r="649" spans="1:11" x14ac:dyDescent="0.25">
      <c r="A649" s="598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4">
        <v>44652</v>
      </c>
    </row>
    <row r="650" spans="1:11" x14ac:dyDescent="0.25">
      <c r="A650" s="598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4">
        <v>44652</v>
      </c>
    </row>
    <row r="651" spans="1:11" x14ac:dyDescent="0.25">
      <c r="A651" s="598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4">
        <v>44652</v>
      </c>
    </row>
    <row r="652" spans="1:11" x14ac:dyDescent="0.25">
      <c r="A652" s="598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4">
        <v>44652</v>
      </c>
    </row>
    <row r="653" spans="1:11" x14ac:dyDescent="0.25">
      <c r="A653" s="598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4">
        <v>44652</v>
      </c>
    </row>
    <row r="654" spans="1:11" x14ac:dyDescent="0.25">
      <c r="A654" s="598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4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598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4">
        <v>44713</v>
      </c>
      <c r="I655" s="60" t="s">
        <v>13267</v>
      </c>
      <c r="K655" s="83" t="s">
        <v>14008</v>
      </c>
    </row>
    <row r="656" spans="1:11" x14ac:dyDescent="0.25">
      <c r="A656" s="598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4">
        <v>44713</v>
      </c>
      <c r="I656" s="117" t="s">
        <v>13969</v>
      </c>
    </row>
    <row r="657" spans="1:11" x14ac:dyDescent="0.25">
      <c r="A657" s="598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4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598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4">
        <v>44743</v>
      </c>
      <c r="I658" s="60" t="s">
        <v>13446</v>
      </c>
      <c r="J658" s="60" t="s">
        <v>14014</v>
      </c>
      <c r="K658" s="477">
        <v>44536</v>
      </c>
    </row>
    <row r="659" spans="1:11" x14ac:dyDescent="0.25">
      <c r="A659" s="598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4">
        <v>44743</v>
      </c>
      <c r="I659" s="117" t="s">
        <v>13799</v>
      </c>
      <c r="J659" s="60" t="s">
        <v>14016</v>
      </c>
    </row>
    <row r="660" spans="1:11" x14ac:dyDescent="0.25">
      <c r="A660" s="598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4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598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4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598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4">
        <v>44866</v>
      </c>
    </row>
    <row r="663" spans="1:11" x14ac:dyDescent="0.25">
      <c r="A663" s="598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4">
        <v>44866</v>
      </c>
      <c r="I663" s="60" t="s">
        <v>14021</v>
      </c>
    </row>
    <row r="664" spans="1:11" x14ac:dyDescent="0.25">
      <c r="A664" s="598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4">
        <v>44866</v>
      </c>
      <c r="I664" s="60" t="s">
        <v>14021</v>
      </c>
    </row>
    <row r="665" spans="1:11" x14ac:dyDescent="0.25">
      <c r="A665" s="598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4">
        <v>44866</v>
      </c>
      <c r="I665" s="60" t="s">
        <v>14021</v>
      </c>
    </row>
    <row r="666" spans="1:11" x14ac:dyDescent="0.25">
      <c r="A666" s="598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4">
        <v>44866</v>
      </c>
      <c r="I666" s="60" t="s">
        <v>14021</v>
      </c>
    </row>
    <row r="667" spans="1:11" x14ac:dyDescent="0.25">
      <c r="A667" s="598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4">
        <v>44896</v>
      </c>
      <c r="I667" s="117" t="s">
        <v>14022</v>
      </c>
      <c r="J667" s="60" t="s">
        <v>13870</v>
      </c>
      <c r="K667" s="477">
        <v>43837</v>
      </c>
    </row>
    <row r="668" spans="1:11" x14ac:dyDescent="0.25">
      <c r="A668" s="598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4">
        <v>44896</v>
      </c>
      <c r="I668" s="60" t="s">
        <v>13374</v>
      </c>
      <c r="J668" s="60" t="s">
        <v>13148</v>
      </c>
      <c r="K668" s="477">
        <v>44383</v>
      </c>
    </row>
    <row r="669" spans="1:11" x14ac:dyDescent="0.25">
      <c r="A669" s="598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4">
        <v>44896</v>
      </c>
    </row>
    <row r="670" spans="1:11" x14ac:dyDescent="0.25">
      <c r="A670" s="598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598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598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598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598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598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598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598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598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598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598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598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77">
        <v>44502</v>
      </c>
    </row>
    <row r="682" spans="1:11" x14ac:dyDescent="0.25">
      <c r="A682" s="598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598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6">
        <v>1500000</v>
      </c>
      <c r="G683" s="107" t="s">
        <v>1196</v>
      </c>
      <c r="H683" s="107" t="s">
        <v>14031</v>
      </c>
    </row>
    <row r="684" spans="1:11" x14ac:dyDescent="0.25">
      <c r="A684" s="598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6">
        <v>1500000</v>
      </c>
      <c r="G684" s="107" t="s">
        <v>1196</v>
      </c>
      <c r="H684" s="107" t="s">
        <v>14031</v>
      </c>
    </row>
    <row r="685" spans="1:11" x14ac:dyDescent="0.25">
      <c r="A685" s="598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6">
        <v>1500000</v>
      </c>
      <c r="G685" s="107" t="s">
        <v>1196</v>
      </c>
      <c r="H685" s="107" t="s">
        <v>14031</v>
      </c>
    </row>
    <row r="686" spans="1:11" x14ac:dyDescent="0.25">
      <c r="A686" s="598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6">
        <v>1500000</v>
      </c>
      <c r="G686" s="107" t="s">
        <v>1196</v>
      </c>
      <c r="H686" s="107" t="s">
        <v>14031</v>
      </c>
    </row>
    <row r="687" spans="1:11" x14ac:dyDescent="0.25">
      <c r="A687" s="598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6">
        <v>1500000</v>
      </c>
      <c r="G687" s="107" t="s">
        <v>1196</v>
      </c>
      <c r="H687" s="107" t="s">
        <v>14031</v>
      </c>
    </row>
    <row r="688" spans="1:11" x14ac:dyDescent="0.25">
      <c r="A688" s="598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6">
        <v>1500000</v>
      </c>
      <c r="G688" s="107" t="s">
        <v>1196</v>
      </c>
      <c r="H688" s="107" t="s">
        <v>14031</v>
      </c>
    </row>
    <row r="689" spans="1:11" x14ac:dyDescent="0.25">
      <c r="A689" s="598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6">
        <v>1500000</v>
      </c>
      <c r="G689" s="107" t="s">
        <v>1196</v>
      </c>
      <c r="H689" s="107" t="s">
        <v>14031</v>
      </c>
    </row>
    <row r="690" spans="1:11" x14ac:dyDescent="0.25">
      <c r="A690" s="598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6">
        <v>1535000</v>
      </c>
      <c r="G690" s="107" t="s">
        <v>1196</v>
      </c>
      <c r="H690" s="107" t="s">
        <v>14031</v>
      </c>
    </row>
    <row r="691" spans="1:11" x14ac:dyDescent="0.25">
      <c r="A691" s="598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6">
        <v>1535000</v>
      </c>
      <c r="G691" s="107" t="s">
        <v>1196</v>
      </c>
      <c r="H691" s="107" t="s">
        <v>14031</v>
      </c>
    </row>
    <row r="692" spans="1:11" x14ac:dyDescent="0.25">
      <c r="A692" s="598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6">
        <v>1535000</v>
      </c>
      <c r="G692" s="107" t="s">
        <v>1196</v>
      </c>
      <c r="H692" s="107" t="s">
        <v>14031</v>
      </c>
    </row>
    <row r="693" spans="1:11" x14ac:dyDescent="0.25">
      <c r="A693" s="598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598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598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598">
        <v>696</v>
      </c>
      <c r="B696" s="60" t="s">
        <v>3385</v>
      </c>
      <c r="C696" s="535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598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6">
        <v>1500000</v>
      </c>
      <c r="G697" s="107" t="s">
        <v>617</v>
      </c>
      <c r="H697" s="107" t="s">
        <v>14031</v>
      </c>
    </row>
    <row r="698" spans="1:11" x14ac:dyDescent="0.25">
      <c r="A698" s="598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6">
        <v>1500000</v>
      </c>
      <c r="G698" s="107" t="s">
        <v>617</v>
      </c>
      <c r="H698" s="107" t="s">
        <v>14031</v>
      </c>
    </row>
    <row r="699" spans="1:11" x14ac:dyDescent="0.25">
      <c r="A699" s="598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6">
        <v>1500000</v>
      </c>
      <c r="G699" s="107" t="s">
        <v>617</v>
      </c>
      <c r="H699" s="107" t="s">
        <v>14031</v>
      </c>
    </row>
    <row r="700" spans="1:11" x14ac:dyDescent="0.25">
      <c r="A700" s="598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598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598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598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598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598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598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598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598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598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598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598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598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598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598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598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598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598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598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598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77">
        <v>44509</v>
      </c>
    </row>
    <row r="720" spans="1:11" x14ac:dyDescent="0.25">
      <c r="A720" s="598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77">
        <v>44509</v>
      </c>
    </row>
    <row r="721" spans="1:11" x14ac:dyDescent="0.25">
      <c r="A721" s="598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598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598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598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598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598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598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598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598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598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598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598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598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598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598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4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598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4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598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4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598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4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598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4">
        <v>44683</v>
      </c>
      <c r="I739" s="117" t="s">
        <v>14077</v>
      </c>
      <c r="J739" s="60" t="s">
        <v>14029</v>
      </c>
      <c r="K739" s="477">
        <v>44385</v>
      </c>
    </row>
    <row r="740" spans="1:11" x14ac:dyDescent="0.25">
      <c r="A740" s="598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4">
        <v>44775</v>
      </c>
    </row>
    <row r="741" spans="1:11" x14ac:dyDescent="0.25">
      <c r="A741" s="598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4">
        <v>44775</v>
      </c>
    </row>
    <row r="742" spans="1:11" x14ac:dyDescent="0.25">
      <c r="A742" s="598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4">
        <v>44775</v>
      </c>
    </row>
    <row r="743" spans="1:11" x14ac:dyDescent="0.25">
      <c r="A743" s="598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4">
        <v>44775</v>
      </c>
    </row>
    <row r="744" spans="1:11" x14ac:dyDescent="0.25">
      <c r="A744" s="598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4">
        <v>44806</v>
      </c>
    </row>
    <row r="745" spans="1:11" x14ac:dyDescent="0.25">
      <c r="A745" s="598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4">
        <v>44806</v>
      </c>
    </row>
    <row r="746" spans="1:11" x14ac:dyDescent="0.25">
      <c r="A746" s="598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4">
        <v>44806</v>
      </c>
    </row>
    <row r="747" spans="1:11" x14ac:dyDescent="0.25">
      <c r="A747" s="598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4">
        <v>44806</v>
      </c>
    </row>
    <row r="748" spans="1:11" x14ac:dyDescent="0.25">
      <c r="A748" s="598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4">
        <v>44806</v>
      </c>
    </row>
    <row r="749" spans="1:11" x14ac:dyDescent="0.25">
      <c r="A749" s="598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4">
        <v>44806</v>
      </c>
    </row>
    <row r="750" spans="1:11" x14ac:dyDescent="0.25">
      <c r="A750" s="598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4">
        <v>44806</v>
      </c>
    </row>
    <row r="751" spans="1:11" x14ac:dyDescent="0.25">
      <c r="A751" s="598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4">
        <v>44806</v>
      </c>
    </row>
    <row r="752" spans="1:11" x14ac:dyDescent="0.25">
      <c r="A752" s="598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4">
        <v>44775</v>
      </c>
    </row>
    <row r="753" spans="1:11" x14ac:dyDescent="0.25">
      <c r="A753" s="598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4">
        <v>44897</v>
      </c>
    </row>
    <row r="754" spans="1:11" x14ac:dyDescent="0.25">
      <c r="A754" s="598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4">
        <v>44897</v>
      </c>
    </row>
    <row r="755" spans="1:11" x14ac:dyDescent="0.25">
      <c r="A755" s="598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4">
        <v>44897</v>
      </c>
    </row>
    <row r="756" spans="1:11" x14ac:dyDescent="0.25">
      <c r="A756" s="598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4">
        <v>44897</v>
      </c>
    </row>
    <row r="757" spans="1:11" x14ac:dyDescent="0.25">
      <c r="A757" s="598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4">
        <v>44897</v>
      </c>
    </row>
    <row r="758" spans="1:11" x14ac:dyDescent="0.25">
      <c r="A758" s="598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4">
        <v>44897</v>
      </c>
    </row>
    <row r="759" spans="1:11" x14ac:dyDescent="0.25">
      <c r="A759" s="598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4">
        <v>44897</v>
      </c>
    </row>
    <row r="760" spans="1:11" x14ac:dyDescent="0.25">
      <c r="A760" s="598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4">
        <v>44897</v>
      </c>
    </row>
    <row r="761" spans="1:11" x14ac:dyDescent="0.25">
      <c r="A761" s="598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4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598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4">
        <v>44897</v>
      </c>
      <c r="I762" s="117" t="s">
        <v>14085</v>
      </c>
      <c r="J762" s="60" t="s">
        <v>13148</v>
      </c>
      <c r="K762" s="477">
        <v>44449</v>
      </c>
    </row>
    <row r="763" spans="1:11" x14ac:dyDescent="0.25">
      <c r="A763" s="598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4">
        <v>44897</v>
      </c>
      <c r="I763" s="117" t="s">
        <v>14087</v>
      </c>
      <c r="J763" s="60" t="s">
        <v>14088</v>
      </c>
      <c r="K763" s="477">
        <v>44449</v>
      </c>
    </row>
    <row r="764" spans="1:11" x14ac:dyDescent="0.25">
      <c r="A764" s="598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598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598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598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598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598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598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598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598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598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598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598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598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598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598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598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598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598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598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77">
        <v>44348</v>
      </c>
    </row>
    <row r="783" spans="1:11" x14ac:dyDescent="0.25">
      <c r="A783" s="598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77">
        <v>44292</v>
      </c>
    </row>
    <row r="784" spans="1:11" x14ac:dyDescent="0.25">
      <c r="A784" s="598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598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598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598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598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598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598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4">
        <v>44564</v>
      </c>
    </row>
    <row r="791" spans="1:11" x14ac:dyDescent="0.25">
      <c r="A791" s="598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37">
        <v>1320000</v>
      </c>
      <c r="G791" s="107" t="s">
        <v>139</v>
      </c>
      <c r="H791" s="524">
        <v>44564</v>
      </c>
      <c r="I791" s="117" t="s">
        <v>14114</v>
      </c>
      <c r="J791" s="60" t="s">
        <v>13681</v>
      </c>
      <c r="K791" s="477">
        <v>44298</v>
      </c>
    </row>
    <row r="792" spans="1:11" x14ac:dyDescent="0.25">
      <c r="A792" s="598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4">
        <v>44564</v>
      </c>
      <c r="I792" s="117" t="s">
        <v>14116</v>
      </c>
      <c r="J792" s="60" t="s">
        <v>13148</v>
      </c>
      <c r="K792" s="477">
        <v>44510</v>
      </c>
    </row>
    <row r="793" spans="1:11" x14ac:dyDescent="0.25">
      <c r="A793" s="598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4">
        <v>44564</v>
      </c>
      <c r="I793" s="117" t="s">
        <v>13747</v>
      </c>
      <c r="K793" s="477">
        <v>44510</v>
      </c>
    </row>
    <row r="794" spans="1:11" x14ac:dyDescent="0.25">
      <c r="A794" s="598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4">
        <v>44564</v>
      </c>
    </row>
    <row r="795" spans="1:11" x14ac:dyDescent="0.25">
      <c r="A795" s="598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4">
        <v>44654</v>
      </c>
    </row>
    <row r="796" spans="1:11" x14ac:dyDescent="0.25">
      <c r="A796" s="598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4">
        <v>44654</v>
      </c>
    </row>
    <row r="797" spans="1:11" x14ac:dyDescent="0.25">
      <c r="A797" s="598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3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598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3">
        <v>44654</v>
      </c>
      <c r="I798" s="117" t="s">
        <v>14122</v>
      </c>
      <c r="J798" s="60" t="s">
        <v>13148</v>
      </c>
      <c r="K798" s="477">
        <v>44450</v>
      </c>
    </row>
    <row r="799" spans="1:11" x14ac:dyDescent="0.25">
      <c r="A799" s="598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3">
        <v>44654</v>
      </c>
    </row>
    <row r="800" spans="1:11" x14ac:dyDescent="0.25">
      <c r="A800" s="598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4">
        <v>44654</v>
      </c>
      <c r="I800" s="60">
        <v>504204</v>
      </c>
      <c r="K800" s="477">
        <v>44661</v>
      </c>
    </row>
    <row r="801" spans="1:11" x14ac:dyDescent="0.25">
      <c r="A801" s="598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4">
        <v>44654</v>
      </c>
      <c r="I801" s="60">
        <v>5728109</v>
      </c>
      <c r="K801" s="477">
        <v>44661</v>
      </c>
    </row>
    <row r="802" spans="1:11" x14ac:dyDescent="0.25">
      <c r="A802" s="598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4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598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4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598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4">
        <v>44745</v>
      </c>
    </row>
    <row r="805" spans="1:11" x14ac:dyDescent="0.25">
      <c r="A805" s="598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4">
        <v>44745</v>
      </c>
    </row>
    <row r="806" spans="1:11" x14ac:dyDescent="0.25">
      <c r="A806" s="598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4">
        <v>44745</v>
      </c>
    </row>
    <row r="807" spans="1:11" x14ac:dyDescent="0.25">
      <c r="A807" s="598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4">
        <v>44745</v>
      </c>
    </row>
    <row r="808" spans="1:11" x14ac:dyDescent="0.25">
      <c r="A808" s="598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4">
        <v>44745</v>
      </c>
    </row>
    <row r="809" spans="1:11" x14ac:dyDescent="0.25">
      <c r="A809" s="598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4">
        <v>44745</v>
      </c>
    </row>
    <row r="810" spans="1:11" x14ac:dyDescent="0.25">
      <c r="A810" s="598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4">
        <v>44745</v>
      </c>
    </row>
    <row r="811" spans="1:11" x14ac:dyDescent="0.25">
      <c r="A811" s="598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4">
        <v>44745</v>
      </c>
    </row>
    <row r="812" spans="1:11" x14ac:dyDescent="0.25">
      <c r="A812" s="598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4">
        <v>44745</v>
      </c>
    </row>
    <row r="813" spans="1:11" x14ac:dyDescent="0.25">
      <c r="A813" s="598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4">
        <v>44776</v>
      </c>
    </row>
    <row r="814" spans="1:11" x14ac:dyDescent="0.25">
      <c r="A814" s="598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4">
        <v>44776</v>
      </c>
    </row>
    <row r="815" spans="1:11" x14ac:dyDescent="0.25">
      <c r="A815" s="598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4">
        <v>44776</v>
      </c>
    </row>
    <row r="816" spans="1:11" x14ac:dyDescent="0.25">
      <c r="A816" s="598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4">
        <v>44776</v>
      </c>
    </row>
    <row r="817" spans="1:13" x14ac:dyDescent="0.25">
      <c r="A817" s="598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4">
        <v>44776</v>
      </c>
    </row>
    <row r="818" spans="1:13" x14ac:dyDescent="0.25">
      <c r="A818" s="598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4">
        <v>44776</v>
      </c>
    </row>
    <row r="819" spans="1:13" x14ac:dyDescent="0.25">
      <c r="A819" s="598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4">
        <v>44776</v>
      </c>
    </row>
    <row r="820" spans="1:13" x14ac:dyDescent="0.25">
      <c r="A820" s="598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4">
        <v>44776</v>
      </c>
    </row>
    <row r="821" spans="1:13" x14ac:dyDescent="0.25">
      <c r="A821" s="598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4">
        <v>44776</v>
      </c>
    </row>
    <row r="822" spans="1:13" x14ac:dyDescent="0.25">
      <c r="A822" s="598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4">
        <v>44776</v>
      </c>
    </row>
    <row r="823" spans="1:13" x14ac:dyDescent="0.25">
      <c r="A823" s="598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4">
        <v>44776</v>
      </c>
    </row>
    <row r="824" spans="1:13" x14ac:dyDescent="0.25">
      <c r="A824" s="598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4">
        <v>44776</v>
      </c>
    </row>
    <row r="825" spans="1:13" x14ac:dyDescent="0.25">
      <c r="A825" s="598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4">
        <v>44776</v>
      </c>
    </row>
    <row r="826" spans="1:13" x14ac:dyDescent="0.25">
      <c r="A826" s="598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4">
        <v>44776</v>
      </c>
    </row>
    <row r="827" spans="1:13" x14ac:dyDescent="0.25">
      <c r="A827" s="598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4">
        <v>44776</v>
      </c>
    </row>
    <row r="828" spans="1:13" x14ac:dyDescent="0.25">
      <c r="A828" s="598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4">
        <v>44776</v>
      </c>
    </row>
    <row r="829" spans="1:13" x14ac:dyDescent="0.25">
      <c r="A829" s="598">
        <v>829</v>
      </c>
      <c r="B829" s="60" t="s">
        <v>4589</v>
      </c>
      <c r="C829" s="474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4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598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4">
        <v>44807</v>
      </c>
      <c r="I830" s="117" t="s">
        <v>14132</v>
      </c>
      <c r="J830" s="60" t="s">
        <v>13148</v>
      </c>
    </row>
    <row r="831" spans="1:13" x14ac:dyDescent="0.25">
      <c r="A831" s="598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4">
        <v>44807</v>
      </c>
      <c r="I831" s="117" t="s">
        <v>13766</v>
      </c>
      <c r="J831" s="60" t="s">
        <v>13148</v>
      </c>
    </row>
    <row r="832" spans="1:13" x14ac:dyDescent="0.25">
      <c r="A832" s="598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4">
        <v>44868</v>
      </c>
      <c r="I832" s="117" t="s">
        <v>14134</v>
      </c>
      <c r="J832" s="60" t="s">
        <v>13313</v>
      </c>
    </row>
    <row r="833" spans="1:11" x14ac:dyDescent="0.25">
      <c r="A833" s="598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4">
        <v>44898</v>
      </c>
      <c r="I833" s="117" t="s">
        <v>14136</v>
      </c>
      <c r="J833" s="60" t="s">
        <v>13681</v>
      </c>
    </row>
    <row r="834" spans="1:11" x14ac:dyDescent="0.25">
      <c r="A834" s="598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598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598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598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598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598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37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598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598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598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598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598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598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598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598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77">
        <v>44537</v>
      </c>
    </row>
    <row r="848" spans="1:11" x14ac:dyDescent="0.25">
      <c r="A848" s="598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77">
        <v>44356</v>
      </c>
    </row>
    <row r="849" spans="1:11" x14ac:dyDescent="0.25">
      <c r="A849" s="598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77" t="s">
        <v>13586</v>
      </c>
    </row>
    <row r="850" spans="1:11" x14ac:dyDescent="0.25">
      <c r="A850" s="598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598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598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598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4">
        <v>44205</v>
      </c>
    </row>
    <row r="854" spans="1:11" x14ac:dyDescent="0.25">
      <c r="A854" s="598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598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598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598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598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598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4" t="s">
        <v>4906</v>
      </c>
      <c r="K859" s="60"/>
    </row>
    <row r="860" spans="1:11" x14ac:dyDescent="0.25">
      <c r="A860" s="598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598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598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598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77">
        <v>44754</v>
      </c>
    </row>
    <row r="864" spans="1:11" x14ac:dyDescent="0.25">
      <c r="A864" s="598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598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598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598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598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598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598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4">
        <v>44565</v>
      </c>
    </row>
    <row r="871" spans="1:11" x14ac:dyDescent="0.25">
      <c r="A871" s="598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4">
        <v>44565</v>
      </c>
    </row>
    <row r="872" spans="1:11" x14ac:dyDescent="0.25">
      <c r="A872" s="598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4">
        <v>44716</v>
      </c>
    </row>
    <row r="873" spans="1:11" x14ac:dyDescent="0.25">
      <c r="A873" s="598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4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598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4">
        <v>44716</v>
      </c>
    </row>
    <row r="875" spans="1:11" x14ac:dyDescent="0.25">
      <c r="A875" s="598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4">
        <v>44716</v>
      </c>
    </row>
    <row r="876" spans="1:11" x14ac:dyDescent="0.25">
      <c r="A876" s="598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4">
        <v>44716</v>
      </c>
    </row>
    <row r="877" spans="1:11" x14ac:dyDescent="0.25">
      <c r="A877" s="598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4">
        <v>44716</v>
      </c>
    </row>
    <row r="878" spans="1:11" x14ac:dyDescent="0.25">
      <c r="A878" s="598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4">
        <v>44808</v>
      </c>
      <c r="I878" s="117" t="s">
        <v>14191</v>
      </c>
    </row>
    <row r="879" spans="1:11" x14ac:dyDescent="0.25">
      <c r="A879" s="598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4">
        <v>44808</v>
      </c>
      <c r="I879" s="60" t="s">
        <v>10904</v>
      </c>
    </row>
    <row r="880" spans="1:11" x14ac:dyDescent="0.25">
      <c r="A880" s="598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4">
        <v>44808</v>
      </c>
      <c r="I880" s="60" t="s">
        <v>10906</v>
      </c>
      <c r="J880" s="60" t="s">
        <v>13148</v>
      </c>
    </row>
    <row r="881" spans="1:11" x14ac:dyDescent="0.25">
      <c r="A881" s="598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4">
        <v>44869</v>
      </c>
    </row>
    <row r="882" spans="1:11" x14ac:dyDescent="0.25">
      <c r="A882" s="598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4">
        <v>44869</v>
      </c>
    </row>
    <row r="883" spans="1:11" x14ac:dyDescent="0.25">
      <c r="A883" s="598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4">
        <v>44869</v>
      </c>
    </row>
    <row r="884" spans="1:11" x14ac:dyDescent="0.25">
      <c r="A884" s="598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4">
        <v>44869</v>
      </c>
    </row>
    <row r="885" spans="1:11" x14ac:dyDescent="0.25">
      <c r="A885" s="598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4">
        <v>44869</v>
      </c>
    </row>
    <row r="886" spans="1:11" x14ac:dyDescent="0.25">
      <c r="A886" s="598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4">
        <v>44869</v>
      </c>
    </row>
    <row r="887" spans="1:11" x14ac:dyDescent="0.25">
      <c r="A887" s="598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4">
        <v>44869</v>
      </c>
      <c r="I887" s="117" t="s">
        <v>14195</v>
      </c>
    </row>
    <row r="888" spans="1:11" x14ac:dyDescent="0.25">
      <c r="A888" s="598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4">
        <v>44869</v>
      </c>
    </row>
    <row r="889" spans="1:11" x14ac:dyDescent="0.25">
      <c r="A889" s="598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77">
        <v>44512</v>
      </c>
    </row>
    <row r="890" spans="1:11" x14ac:dyDescent="0.25">
      <c r="A890" s="598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77">
        <v>44383</v>
      </c>
    </row>
    <row r="891" spans="1:11" x14ac:dyDescent="0.25">
      <c r="A891" s="598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77">
        <v>44512</v>
      </c>
    </row>
    <row r="892" spans="1:11" x14ac:dyDescent="0.25">
      <c r="A892" s="598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598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598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598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598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598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4" t="s">
        <v>277</v>
      </c>
    </row>
    <row r="898" spans="1:9" x14ac:dyDescent="0.25">
      <c r="A898" s="598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4" t="s">
        <v>277</v>
      </c>
      <c r="I898" s="117"/>
    </row>
    <row r="899" spans="1:9" x14ac:dyDescent="0.25">
      <c r="A899" s="598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598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598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598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598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598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598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598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598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598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598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598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598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598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598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598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598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598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598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598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598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598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598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598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598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598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598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598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4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598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4">
        <v>44809</v>
      </c>
    </row>
    <row r="928" spans="1:11" x14ac:dyDescent="0.25">
      <c r="A928" s="598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4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598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4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598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4">
        <v>44870</v>
      </c>
      <c r="I930" s="117" t="s">
        <v>14219</v>
      </c>
      <c r="K930" s="83" t="s">
        <v>13523</v>
      </c>
    </row>
    <row r="931" spans="1:11" x14ac:dyDescent="0.25">
      <c r="A931" s="598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598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598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598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598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598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598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598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77">
        <v>44295</v>
      </c>
    </row>
    <row r="939" spans="1:11" x14ac:dyDescent="0.25">
      <c r="A939" s="598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598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598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598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77">
        <v>44208</v>
      </c>
    </row>
    <row r="943" spans="1:11" x14ac:dyDescent="0.25">
      <c r="A943" s="598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77">
        <v>44237</v>
      </c>
    </row>
    <row r="944" spans="1:11" x14ac:dyDescent="0.25">
      <c r="A944" s="598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598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598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598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77">
        <v>44385</v>
      </c>
    </row>
    <row r="948" spans="1:11" x14ac:dyDescent="0.25">
      <c r="A948" s="598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77">
        <v>44683</v>
      </c>
    </row>
    <row r="949" spans="1:11" x14ac:dyDescent="0.25">
      <c r="A949" s="598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77">
        <v>44443</v>
      </c>
    </row>
    <row r="950" spans="1:11" x14ac:dyDescent="0.25">
      <c r="A950" s="598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77">
        <v>44512</v>
      </c>
    </row>
    <row r="951" spans="1:11" x14ac:dyDescent="0.25">
      <c r="A951" s="598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77">
        <v>44512</v>
      </c>
    </row>
    <row r="952" spans="1:11" x14ac:dyDescent="0.25">
      <c r="A952" s="598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598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598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598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598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598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598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598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598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598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598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598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598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598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4">
        <v>44598</v>
      </c>
    </row>
    <row r="966" spans="1:11" x14ac:dyDescent="0.25">
      <c r="A966" s="598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4">
        <v>44598</v>
      </c>
    </row>
    <row r="967" spans="1:11" x14ac:dyDescent="0.25">
      <c r="A967" s="598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4">
        <v>44598</v>
      </c>
    </row>
    <row r="968" spans="1:11" x14ac:dyDescent="0.25">
      <c r="A968" s="598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4">
        <v>44598</v>
      </c>
    </row>
    <row r="969" spans="1:11" x14ac:dyDescent="0.25">
      <c r="A969" s="598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4">
        <v>44598</v>
      </c>
    </row>
    <row r="970" spans="1:11" x14ac:dyDescent="0.25">
      <c r="A970" s="598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4">
        <v>44598</v>
      </c>
    </row>
    <row r="971" spans="1:11" x14ac:dyDescent="0.25">
      <c r="A971" s="598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4">
        <v>44626</v>
      </c>
    </row>
    <row r="972" spans="1:11" x14ac:dyDescent="0.25">
      <c r="A972" s="598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4">
        <v>44657</v>
      </c>
      <c r="I972" s="60" t="s">
        <v>10334</v>
      </c>
      <c r="K972" s="83" t="s">
        <v>4373</v>
      </c>
    </row>
    <row r="973" spans="1:11" x14ac:dyDescent="0.25">
      <c r="A973" s="598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4">
        <v>44657</v>
      </c>
      <c r="I973" s="60" t="s">
        <v>4485</v>
      </c>
      <c r="K973" s="83" t="s">
        <v>4373</v>
      </c>
    </row>
    <row r="974" spans="1:11" x14ac:dyDescent="0.25">
      <c r="A974" s="598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4">
        <v>44657</v>
      </c>
      <c r="I974" s="60" t="s">
        <v>4487</v>
      </c>
      <c r="K974" s="477">
        <v>44897</v>
      </c>
    </row>
    <row r="975" spans="1:11" x14ac:dyDescent="0.25">
      <c r="A975" s="598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4">
        <v>44657</v>
      </c>
    </row>
    <row r="976" spans="1:11" x14ac:dyDescent="0.25">
      <c r="A976" s="598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4">
        <v>44718</v>
      </c>
      <c r="I976" s="117" t="s">
        <v>14256</v>
      </c>
    </row>
    <row r="977" spans="1:11" x14ac:dyDescent="0.25">
      <c r="A977" s="598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4">
        <v>44718</v>
      </c>
      <c r="I977" s="117" t="s">
        <v>14258</v>
      </c>
    </row>
    <row r="978" spans="1:11" x14ac:dyDescent="0.25">
      <c r="A978" s="598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598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598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598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598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598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598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77">
        <v>44691</v>
      </c>
    </row>
    <row r="985" spans="1:11" x14ac:dyDescent="0.25">
      <c r="A985" s="598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598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598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598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598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598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77">
        <v>44906</v>
      </c>
    </row>
    <row r="991" spans="1:11" x14ac:dyDescent="0.25">
      <c r="A991" s="598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598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598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598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598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598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77">
        <v>44621</v>
      </c>
    </row>
    <row r="997" spans="1:11" x14ac:dyDescent="0.25">
      <c r="A997" s="598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77">
        <v>44808</v>
      </c>
    </row>
    <row r="998" spans="1:11" x14ac:dyDescent="0.25">
      <c r="A998" s="598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598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598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598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598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598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598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598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598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598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598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598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598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598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598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598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598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598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598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598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77">
        <v>44512</v>
      </c>
    </row>
    <row r="1018" spans="1:11" x14ac:dyDescent="0.25">
      <c r="A1018" s="598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598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598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598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598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598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598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598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598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598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598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598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598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598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598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598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598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598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598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598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598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598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598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77">
        <v>44359</v>
      </c>
    </row>
    <row r="1041" spans="1:11" x14ac:dyDescent="0.25">
      <c r="A1041" s="598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598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598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598">
        <v>1044</v>
      </c>
      <c r="B1044" s="60" t="s">
        <v>420</v>
      </c>
      <c r="C1044" s="603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5" t="s">
        <v>5860</v>
      </c>
    </row>
    <row r="1045" spans="1:11" x14ac:dyDescent="0.25">
      <c r="A1045" s="598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4">
        <v>44568</v>
      </c>
    </row>
    <row r="1046" spans="1:11" x14ac:dyDescent="0.25">
      <c r="A1046" s="598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4">
        <v>44568</v>
      </c>
    </row>
    <row r="1047" spans="1:11" x14ac:dyDescent="0.25">
      <c r="A1047" s="598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4">
        <v>44568</v>
      </c>
    </row>
    <row r="1048" spans="1:11" x14ac:dyDescent="0.25">
      <c r="A1048" s="598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4">
        <v>44568</v>
      </c>
    </row>
    <row r="1049" spans="1:11" x14ac:dyDescent="0.25">
      <c r="A1049" s="598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4">
        <v>44719</v>
      </c>
    </row>
    <row r="1050" spans="1:11" x14ac:dyDescent="0.25">
      <c r="A1050" s="598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4">
        <v>44719</v>
      </c>
    </row>
    <row r="1051" spans="1:11" x14ac:dyDescent="0.25">
      <c r="A1051" s="598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4">
        <v>44719</v>
      </c>
    </row>
    <row r="1052" spans="1:11" x14ac:dyDescent="0.25">
      <c r="A1052" s="598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4">
        <v>44719</v>
      </c>
    </row>
    <row r="1053" spans="1:11" x14ac:dyDescent="0.25">
      <c r="A1053" s="598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4">
        <v>44719</v>
      </c>
    </row>
    <row r="1054" spans="1:11" x14ac:dyDescent="0.25">
      <c r="A1054" s="598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4">
        <v>44719</v>
      </c>
    </row>
    <row r="1055" spans="1:11" x14ac:dyDescent="0.25">
      <c r="A1055" s="598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4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598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4">
        <v>44872</v>
      </c>
      <c r="I1056" s="60" t="s">
        <v>4488</v>
      </c>
      <c r="J1056" s="60" t="s">
        <v>13148</v>
      </c>
    </row>
    <row r="1057" spans="1:11" x14ac:dyDescent="0.25">
      <c r="A1057" s="598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4">
        <v>44872</v>
      </c>
    </row>
    <row r="1058" spans="1:11" x14ac:dyDescent="0.25">
      <c r="A1058" s="598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4">
        <v>44872</v>
      </c>
      <c r="I1058" s="117" t="s">
        <v>10043</v>
      </c>
    </row>
    <row r="1059" spans="1:11" x14ac:dyDescent="0.25">
      <c r="A1059" s="598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4">
        <v>44872</v>
      </c>
      <c r="I1059" s="117" t="s">
        <v>14321</v>
      </c>
    </row>
    <row r="1060" spans="1:11" x14ac:dyDescent="0.25">
      <c r="A1060" s="598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4">
        <v>44872</v>
      </c>
      <c r="I1060" s="117" t="s">
        <v>13747</v>
      </c>
    </row>
    <row r="1061" spans="1:11" x14ac:dyDescent="0.25">
      <c r="A1061" s="598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4">
        <v>44872</v>
      </c>
    </row>
    <row r="1062" spans="1:11" x14ac:dyDescent="0.25">
      <c r="A1062" s="598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4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598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598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598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598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598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598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598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598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598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598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598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598">
        <v>1074</v>
      </c>
      <c r="B1074" s="60" t="s">
        <v>14328</v>
      </c>
      <c r="C1074" s="486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598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598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598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598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598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598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598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598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598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598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598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598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598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598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598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598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598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598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77">
        <v>44237</v>
      </c>
    </row>
    <row r="1093" spans="1:12" x14ac:dyDescent="0.25">
      <c r="A1093" s="598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598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598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598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2">
        <v>44419</v>
      </c>
    </row>
    <row r="1097" spans="1:12" x14ac:dyDescent="0.25">
      <c r="A1097" s="598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47" t="s">
        <v>13392</v>
      </c>
    </row>
    <row r="1098" spans="1:12" x14ac:dyDescent="0.25">
      <c r="A1098" s="598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598">
        <v>1099</v>
      </c>
      <c r="B1099" s="60" t="s">
        <v>14355</v>
      </c>
      <c r="C1099" s="686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4">
        <v>44569</v>
      </c>
    </row>
    <row r="1100" spans="1:12" x14ac:dyDescent="0.25">
      <c r="A1100" s="598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4">
        <v>44569</v>
      </c>
    </row>
    <row r="1101" spans="1:12" x14ac:dyDescent="0.25">
      <c r="A1101" s="598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4">
        <v>44659</v>
      </c>
    </row>
    <row r="1102" spans="1:12" x14ac:dyDescent="0.25">
      <c r="A1102" s="598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4">
        <v>44659</v>
      </c>
    </row>
    <row r="1103" spans="1:12" x14ac:dyDescent="0.25">
      <c r="A1103" s="598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4">
        <v>44659</v>
      </c>
    </row>
    <row r="1104" spans="1:12" x14ac:dyDescent="0.25">
      <c r="A1104" s="598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4">
        <v>44659</v>
      </c>
    </row>
    <row r="1105" spans="1:11" x14ac:dyDescent="0.25">
      <c r="A1105" s="598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4">
        <v>44659</v>
      </c>
    </row>
    <row r="1106" spans="1:11" x14ac:dyDescent="0.25">
      <c r="A1106" s="598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4">
        <v>44659</v>
      </c>
    </row>
    <row r="1107" spans="1:11" x14ac:dyDescent="0.25">
      <c r="A1107" s="598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4">
        <v>44689</v>
      </c>
      <c r="I1107" s="117" t="s">
        <v>14359</v>
      </c>
    </row>
    <row r="1108" spans="1:11" x14ac:dyDescent="0.25">
      <c r="A1108" s="598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4">
        <v>44689</v>
      </c>
      <c r="I1108" s="117" t="s">
        <v>14361</v>
      </c>
    </row>
    <row r="1109" spans="1:11" x14ac:dyDescent="0.25">
      <c r="A1109" s="598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4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598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4">
        <v>44812</v>
      </c>
    </row>
    <row r="1111" spans="1:11" x14ac:dyDescent="0.25">
      <c r="A1111" s="598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4">
        <v>44812</v>
      </c>
    </row>
    <row r="1112" spans="1:11" x14ac:dyDescent="0.25">
      <c r="A1112" s="598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4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598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4">
        <v>44842</v>
      </c>
    </row>
    <row r="1114" spans="1:11" x14ac:dyDescent="0.25">
      <c r="A1114" s="598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4">
        <v>44842</v>
      </c>
    </row>
    <row r="1115" spans="1:11" x14ac:dyDescent="0.25">
      <c r="A1115" s="598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4">
        <v>44903</v>
      </c>
    </row>
    <row r="1116" spans="1:11" x14ac:dyDescent="0.25">
      <c r="A1116" s="598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4">
        <v>44903</v>
      </c>
    </row>
    <row r="1117" spans="1:11" x14ac:dyDescent="0.25">
      <c r="A1117" s="598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598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598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598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598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598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598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1">
        <v>3975000</v>
      </c>
      <c r="G1123" s="262" t="s">
        <v>14378</v>
      </c>
      <c r="H1123" s="262" t="s">
        <v>6317</v>
      </c>
    </row>
    <row r="1124" spans="1:11" x14ac:dyDescent="0.25">
      <c r="A1124" s="598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598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598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598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6">
        <v>1700000</v>
      </c>
      <c r="G1127" s="107" t="s">
        <v>549</v>
      </c>
      <c r="H1127" s="107" t="s">
        <v>6357</v>
      </c>
    </row>
    <row r="1128" spans="1:11" x14ac:dyDescent="0.25">
      <c r="A1128" s="598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67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598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598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598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598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598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598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598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598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77">
        <v>44208</v>
      </c>
    </row>
    <row r="1137" spans="1:12" x14ac:dyDescent="0.25">
      <c r="A1137" s="598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598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598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598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77">
        <v>44897</v>
      </c>
    </row>
    <row r="1141" spans="1:12" x14ac:dyDescent="0.25">
      <c r="A1141" s="598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77">
        <v>44897</v>
      </c>
    </row>
    <row r="1142" spans="1:12" x14ac:dyDescent="0.25">
      <c r="A1142" s="598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77">
        <v>44809</v>
      </c>
    </row>
    <row r="1143" spans="1:12" x14ac:dyDescent="0.25">
      <c r="A1143" s="598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598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598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598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598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4">
        <v>44570</v>
      </c>
    </row>
    <row r="1148" spans="1:12" x14ac:dyDescent="0.25">
      <c r="A1148" s="598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4">
        <v>44570</v>
      </c>
    </row>
    <row r="1149" spans="1:12" x14ac:dyDescent="0.25">
      <c r="A1149" s="598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4">
        <v>44570</v>
      </c>
    </row>
    <row r="1150" spans="1:12" x14ac:dyDescent="0.25">
      <c r="A1150" s="598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4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598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4">
        <v>44601</v>
      </c>
      <c r="L1151">
        <f>K1095-L1095</f>
        <v>29204</v>
      </c>
    </row>
    <row r="1152" spans="1:12" x14ac:dyDescent="0.25">
      <c r="A1152" s="598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4">
        <v>44601</v>
      </c>
    </row>
    <row r="1153" spans="1:11" x14ac:dyDescent="0.25">
      <c r="A1153" s="598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4">
        <v>44629</v>
      </c>
    </row>
    <row r="1154" spans="1:11" x14ac:dyDescent="0.25">
      <c r="A1154" s="598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4">
        <v>44629</v>
      </c>
    </row>
    <row r="1155" spans="1:11" x14ac:dyDescent="0.25">
      <c r="A1155" s="598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4">
        <v>44629</v>
      </c>
    </row>
    <row r="1156" spans="1:11" x14ac:dyDescent="0.25">
      <c r="A1156" s="598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4">
        <v>44629</v>
      </c>
    </row>
    <row r="1157" spans="1:11" x14ac:dyDescent="0.25">
      <c r="A1157" s="598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4">
        <v>44629</v>
      </c>
      <c r="I1157" s="117" t="s">
        <v>14410</v>
      </c>
      <c r="J1157" s="60" t="s">
        <v>13681</v>
      </c>
      <c r="K1157" s="477">
        <v>44654</v>
      </c>
    </row>
    <row r="1158" spans="1:11" x14ac:dyDescent="0.25">
      <c r="A1158" s="598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4">
        <v>44629</v>
      </c>
      <c r="I1158" s="117" t="s">
        <v>14412</v>
      </c>
      <c r="J1158" s="60" t="s">
        <v>13681</v>
      </c>
      <c r="K1158" s="477">
        <v>44654</v>
      </c>
    </row>
    <row r="1159" spans="1:11" x14ac:dyDescent="0.25">
      <c r="A1159" s="598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4">
        <v>44629</v>
      </c>
      <c r="I1159" s="117" t="s">
        <v>12306</v>
      </c>
    </row>
    <row r="1160" spans="1:11" x14ac:dyDescent="0.25">
      <c r="A1160" s="598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4">
        <v>44629</v>
      </c>
    </row>
    <row r="1161" spans="1:11" x14ac:dyDescent="0.25">
      <c r="A1161" s="598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4">
        <v>44629</v>
      </c>
      <c r="I1161" s="117" t="s">
        <v>14416</v>
      </c>
    </row>
    <row r="1162" spans="1:11" x14ac:dyDescent="0.25">
      <c r="A1162" s="598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4">
        <v>44629</v>
      </c>
      <c r="I1162" s="117" t="s">
        <v>14418</v>
      </c>
    </row>
    <row r="1163" spans="1:11" x14ac:dyDescent="0.25">
      <c r="A1163" s="598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4">
        <v>44690</v>
      </c>
    </row>
    <row r="1164" spans="1:11" x14ac:dyDescent="0.25">
      <c r="A1164" s="598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4">
        <v>44690</v>
      </c>
    </row>
    <row r="1165" spans="1:11" x14ac:dyDescent="0.25">
      <c r="A1165" s="598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4">
        <v>44690</v>
      </c>
    </row>
    <row r="1166" spans="1:11" x14ac:dyDescent="0.25">
      <c r="A1166" s="598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4">
        <v>44690</v>
      </c>
    </row>
    <row r="1167" spans="1:11" x14ac:dyDescent="0.25">
      <c r="A1167" s="598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4">
        <v>44690</v>
      </c>
    </row>
    <row r="1168" spans="1:11" x14ac:dyDescent="0.25">
      <c r="A1168" s="598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4">
        <v>44690</v>
      </c>
    </row>
    <row r="1169" spans="1:11" x14ac:dyDescent="0.25">
      <c r="A1169" s="598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4">
        <v>44690</v>
      </c>
    </row>
    <row r="1170" spans="1:11" x14ac:dyDescent="0.25">
      <c r="A1170" s="598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4">
        <v>44690</v>
      </c>
    </row>
    <row r="1171" spans="1:11" x14ac:dyDescent="0.25">
      <c r="A1171" s="598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4">
        <v>44690</v>
      </c>
    </row>
    <row r="1172" spans="1:11" x14ac:dyDescent="0.25">
      <c r="A1172" s="598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4">
        <v>44690</v>
      </c>
      <c r="I1172" s="117" t="s">
        <v>14421</v>
      </c>
    </row>
    <row r="1173" spans="1:11" x14ac:dyDescent="0.25">
      <c r="A1173" s="598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5">
        <v>44690</v>
      </c>
      <c r="I1173" s="117" t="s">
        <v>14423</v>
      </c>
      <c r="K1173" s="83" t="s">
        <v>161</v>
      </c>
    </row>
    <row r="1174" spans="1:11" x14ac:dyDescent="0.25">
      <c r="A1174" s="598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5">
        <v>44690</v>
      </c>
      <c r="I1174" s="117" t="s">
        <v>14425</v>
      </c>
      <c r="K1174" s="83" t="s">
        <v>161</v>
      </c>
    </row>
    <row r="1175" spans="1:11" x14ac:dyDescent="0.25">
      <c r="A1175" s="598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4">
        <v>44721</v>
      </c>
    </row>
    <row r="1176" spans="1:11" x14ac:dyDescent="0.25">
      <c r="A1176" s="598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4">
        <v>44721</v>
      </c>
    </row>
    <row r="1177" spans="1:11" x14ac:dyDescent="0.25">
      <c r="A1177" s="598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4">
        <v>44721</v>
      </c>
    </row>
    <row r="1178" spans="1:11" x14ac:dyDescent="0.25">
      <c r="A1178" s="598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4">
        <v>44721</v>
      </c>
    </row>
    <row r="1179" spans="1:11" x14ac:dyDescent="0.25">
      <c r="A1179" s="598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6" t="s">
        <v>14378</v>
      </c>
      <c r="H1179" s="529">
        <v>44813</v>
      </c>
      <c r="J1179" s="60" t="s">
        <v>13148</v>
      </c>
    </row>
    <row r="1180" spans="1:11" x14ac:dyDescent="0.25">
      <c r="A1180" s="598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3">
        <v>44813</v>
      </c>
    </row>
    <row r="1181" spans="1:11" x14ac:dyDescent="0.25">
      <c r="A1181" s="598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4">
        <v>44813</v>
      </c>
    </row>
    <row r="1182" spans="1:11" x14ac:dyDescent="0.25">
      <c r="A1182" s="598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4">
        <v>44813</v>
      </c>
    </row>
    <row r="1183" spans="1:11" x14ac:dyDescent="0.25">
      <c r="A1183" s="598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4">
        <v>44813</v>
      </c>
    </row>
    <row r="1184" spans="1:11" x14ac:dyDescent="0.25">
      <c r="A1184" s="598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4">
        <v>44813</v>
      </c>
    </row>
    <row r="1185" spans="1:9" x14ac:dyDescent="0.25">
      <c r="A1185" s="598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4">
        <v>44813</v>
      </c>
    </row>
    <row r="1186" spans="1:9" x14ac:dyDescent="0.25">
      <c r="A1186" s="598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4">
        <v>44813</v>
      </c>
    </row>
    <row r="1187" spans="1:9" x14ac:dyDescent="0.25">
      <c r="A1187" s="598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4">
        <v>44813</v>
      </c>
    </row>
    <row r="1188" spans="1:9" x14ac:dyDescent="0.25">
      <c r="A1188" s="598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4">
        <v>44813</v>
      </c>
    </row>
    <row r="1189" spans="1:9" x14ac:dyDescent="0.25">
      <c r="A1189" s="598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4">
        <v>44813</v>
      </c>
    </row>
    <row r="1190" spans="1:9" x14ac:dyDescent="0.25">
      <c r="A1190" s="598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4">
        <v>44813</v>
      </c>
    </row>
    <row r="1191" spans="1:9" x14ac:dyDescent="0.25">
      <c r="A1191" s="598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4">
        <v>44843</v>
      </c>
      <c r="I1191" s="60" t="s">
        <v>10179</v>
      </c>
    </row>
    <row r="1192" spans="1:9" x14ac:dyDescent="0.25">
      <c r="A1192" s="598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4">
        <v>44843</v>
      </c>
      <c r="I1192" s="60" t="s">
        <v>4488</v>
      </c>
    </row>
    <row r="1193" spans="1:9" x14ac:dyDescent="0.25">
      <c r="A1193" s="598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4">
        <v>44843</v>
      </c>
    </row>
    <row r="1194" spans="1:9" x14ac:dyDescent="0.25">
      <c r="A1194" s="598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4">
        <v>44843</v>
      </c>
    </row>
    <row r="1195" spans="1:9" x14ac:dyDescent="0.25">
      <c r="A1195" s="598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4">
        <v>44843</v>
      </c>
    </row>
    <row r="1196" spans="1:9" x14ac:dyDescent="0.25">
      <c r="A1196" s="598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4">
        <v>44843</v>
      </c>
    </row>
    <row r="1197" spans="1:9" x14ac:dyDescent="0.25">
      <c r="A1197" s="598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598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598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598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598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598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598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598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598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598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598">
        <v>1207</v>
      </c>
      <c r="B1207" s="63" t="s">
        <v>426</v>
      </c>
      <c r="C1207" s="485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598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598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598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598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598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598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598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598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598">
        <v>1216</v>
      </c>
      <c r="B1216" s="400" t="s">
        <v>420</v>
      </c>
      <c r="C1216" s="400" t="s">
        <v>14443</v>
      </c>
      <c r="D1216" s="445">
        <v>1</v>
      </c>
      <c r="E1216" s="400" t="s">
        <v>31</v>
      </c>
      <c r="F1216" s="687">
        <v>1700000</v>
      </c>
      <c r="G1216" s="446" t="s">
        <v>1539</v>
      </c>
      <c r="H1216" s="446" t="s">
        <v>6615</v>
      </c>
    </row>
    <row r="1217" spans="1:11" x14ac:dyDescent="0.25">
      <c r="A1217" s="598">
        <v>1217</v>
      </c>
      <c r="B1217" s="400" t="s">
        <v>420</v>
      </c>
      <c r="C1217" s="400" t="s">
        <v>14444</v>
      </c>
      <c r="D1217" s="445">
        <v>1</v>
      </c>
      <c r="E1217" s="400" t="s">
        <v>31</v>
      </c>
      <c r="F1217" s="687">
        <v>1700000</v>
      </c>
      <c r="G1217" s="446" t="s">
        <v>1539</v>
      </c>
      <c r="H1217" s="446" t="s">
        <v>6615</v>
      </c>
    </row>
    <row r="1218" spans="1:11" x14ac:dyDescent="0.25">
      <c r="A1218" s="598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598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598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598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598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598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598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77">
        <v>44872</v>
      </c>
    </row>
    <row r="1225" spans="1:11" x14ac:dyDescent="0.25">
      <c r="A1225" s="598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598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598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598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598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598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598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598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598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598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598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598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598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598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598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598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598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598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598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598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598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598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598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598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598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598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598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598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598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598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598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598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598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598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598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598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598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598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598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598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598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598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6" t="s">
        <v>6756</v>
      </c>
    </row>
    <row r="1267" spans="1:9" x14ac:dyDescent="0.25">
      <c r="A1267" s="598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6" t="s">
        <v>6756</v>
      </c>
    </row>
    <row r="1268" spans="1:9" x14ac:dyDescent="0.25">
      <c r="A1268" s="598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6" t="s">
        <v>6756</v>
      </c>
    </row>
    <row r="1269" spans="1:9" x14ac:dyDescent="0.25">
      <c r="A1269" s="598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598">
        <v>1270</v>
      </c>
      <c r="B1270" s="400" t="s">
        <v>12075</v>
      </c>
      <c r="C1270" s="395">
        <v>105716030</v>
      </c>
      <c r="D1270" s="400">
        <v>1</v>
      </c>
      <c r="E1270" s="445" t="s">
        <v>31</v>
      </c>
      <c r="F1270" s="398">
        <v>1800000</v>
      </c>
      <c r="G1270" s="399" t="s">
        <v>8190</v>
      </c>
      <c r="H1270" s="446" t="s">
        <v>6756</v>
      </c>
    </row>
    <row r="1271" spans="1:9" x14ac:dyDescent="0.25">
      <c r="A1271" s="598">
        <v>1271</v>
      </c>
      <c r="B1271" s="603" t="s">
        <v>12075</v>
      </c>
      <c r="C1271" s="688">
        <v>106099822</v>
      </c>
      <c r="D1271" s="603">
        <v>1</v>
      </c>
      <c r="E1271" s="650" t="s">
        <v>31</v>
      </c>
      <c r="F1271" s="689">
        <v>1800000</v>
      </c>
      <c r="G1271" s="685" t="s">
        <v>2972</v>
      </c>
      <c r="H1271" s="685" t="s">
        <v>6756</v>
      </c>
    </row>
    <row r="1272" spans="1:9" x14ac:dyDescent="0.25">
      <c r="A1272" s="598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598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598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598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598">
        <v>1276</v>
      </c>
      <c r="B1276" s="63" t="s">
        <v>426</v>
      </c>
      <c r="C1276" s="690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598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598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4">
        <v>44571</v>
      </c>
      <c r="I1278" s="60" t="s">
        <v>11322</v>
      </c>
    </row>
    <row r="1279" spans="1:9" x14ac:dyDescent="0.25">
      <c r="A1279" s="598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4">
        <v>44571</v>
      </c>
    </row>
    <row r="1280" spans="1:9" x14ac:dyDescent="0.25">
      <c r="A1280" s="598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4">
        <v>44571</v>
      </c>
    </row>
    <row r="1281" spans="1:11" x14ac:dyDescent="0.25">
      <c r="A1281" s="598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4">
        <v>44571</v>
      </c>
    </row>
    <row r="1282" spans="1:11" x14ac:dyDescent="0.25">
      <c r="A1282" s="598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4">
        <v>44571</v>
      </c>
    </row>
    <row r="1283" spans="1:11" x14ac:dyDescent="0.25">
      <c r="A1283" s="598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4">
        <v>44571</v>
      </c>
    </row>
    <row r="1284" spans="1:11" x14ac:dyDescent="0.25">
      <c r="A1284" s="598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4">
        <v>44630</v>
      </c>
      <c r="I1284" s="60" t="s">
        <v>14464</v>
      </c>
    </row>
    <row r="1285" spans="1:11" x14ac:dyDescent="0.25">
      <c r="A1285" s="598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4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598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4">
        <v>44661</v>
      </c>
    </row>
    <row r="1287" spans="1:11" x14ac:dyDescent="0.25">
      <c r="A1287" s="598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4">
        <v>44661</v>
      </c>
    </row>
    <row r="1288" spans="1:11" x14ac:dyDescent="0.25">
      <c r="A1288" s="598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4">
        <v>44661</v>
      </c>
    </row>
    <row r="1289" spans="1:11" x14ac:dyDescent="0.25">
      <c r="A1289" s="598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4">
        <v>44661</v>
      </c>
    </row>
    <row r="1290" spans="1:11" x14ac:dyDescent="0.25">
      <c r="A1290" s="598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4">
        <v>44691</v>
      </c>
    </row>
    <row r="1291" spans="1:11" x14ac:dyDescent="0.25">
      <c r="A1291" s="598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4">
        <v>44691</v>
      </c>
    </row>
    <row r="1292" spans="1:11" x14ac:dyDescent="0.25">
      <c r="A1292" s="598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4">
        <v>44691</v>
      </c>
    </row>
    <row r="1293" spans="1:11" x14ac:dyDescent="0.25">
      <c r="A1293" s="598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4">
        <v>44691</v>
      </c>
    </row>
    <row r="1294" spans="1:11" x14ac:dyDescent="0.25">
      <c r="A1294" s="598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4">
        <v>44691</v>
      </c>
    </row>
    <row r="1295" spans="1:11" x14ac:dyDescent="0.25">
      <c r="A1295" s="598">
        <v>1295</v>
      </c>
      <c r="B1295" s="60" t="s">
        <v>12075</v>
      </c>
      <c r="C1295" s="691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4">
        <v>44722</v>
      </c>
    </row>
    <row r="1296" spans="1:11" x14ac:dyDescent="0.25">
      <c r="A1296" s="598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4">
        <v>44722</v>
      </c>
    </row>
    <row r="1297" spans="1:11" x14ac:dyDescent="0.25">
      <c r="A1297" s="598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4">
        <v>44722</v>
      </c>
    </row>
    <row r="1298" spans="1:11" x14ac:dyDescent="0.25">
      <c r="A1298" s="598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4">
        <v>44722</v>
      </c>
    </row>
    <row r="1299" spans="1:11" x14ac:dyDescent="0.25">
      <c r="A1299" s="598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4">
        <v>44722</v>
      </c>
    </row>
    <row r="1300" spans="1:11" x14ac:dyDescent="0.25">
      <c r="A1300" s="598">
        <v>1300</v>
      </c>
      <c r="B1300" s="60" t="s">
        <v>9166</v>
      </c>
      <c r="C1300" s="60" t="s">
        <v>16846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4">
        <v>44752</v>
      </c>
    </row>
    <row r="1301" spans="1:11" x14ac:dyDescent="0.25">
      <c r="A1301" s="598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4">
        <v>44844</v>
      </c>
      <c r="I1301" s="117" t="s">
        <v>14468</v>
      </c>
      <c r="J1301" s="60" t="s">
        <v>13148</v>
      </c>
      <c r="K1301" s="477">
        <v>44690</v>
      </c>
    </row>
    <row r="1302" spans="1:11" x14ac:dyDescent="0.25">
      <c r="A1302" s="598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4">
        <v>44844</v>
      </c>
    </row>
    <row r="1303" spans="1:11" x14ac:dyDescent="0.25">
      <c r="A1303" s="598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4">
        <v>44844</v>
      </c>
      <c r="I1303" s="117" t="s">
        <v>14471</v>
      </c>
      <c r="J1303" s="60" t="s">
        <v>13681</v>
      </c>
      <c r="K1303" s="477">
        <v>44845</v>
      </c>
    </row>
    <row r="1304" spans="1:11" x14ac:dyDescent="0.25">
      <c r="A1304" s="598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4">
        <v>44844</v>
      </c>
      <c r="I1304" s="60" t="s">
        <v>14473</v>
      </c>
      <c r="J1304" s="60" t="s">
        <v>13681</v>
      </c>
      <c r="K1304" s="477">
        <v>44844</v>
      </c>
    </row>
    <row r="1305" spans="1:11" x14ac:dyDescent="0.25">
      <c r="A1305" s="598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4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598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4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598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4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598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4">
        <v>44844</v>
      </c>
    </row>
    <row r="1309" spans="1:11" x14ac:dyDescent="0.25">
      <c r="A1309" s="598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4">
        <v>44844</v>
      </c>
    </row>
    <row r="1310" spans="1:11" x14ac:dyDescent="0.25">
      <c r="A1310" s="598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4">
        <v>44844</v>
      </c>
    </row>
    <row r="1311" spans="1:11" x14ac:dyDescent="0.25">
      <c r="A1311" s="692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4">
        <v>44844</v>
      </c>
    </row>
    <row r="1312" spans="1:11" x14ac:dyDescent="0.25">
      <c r="A1312" s="692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4">
        <v>44844</v>
      </c>
    </row>
    <row r="1313" spans="1:8" x14ac:dyDescent="0.25">
      <c r="A1313" s="692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4">
        <v>44844</v>
      </c>
    </row>
    <row r="1314" spans="1:8" x14ac:dyDescent="0.25">
      <c r="A1314" s="692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4">
        <v>44844</v>
      </c>
    </row>
    <row r="1315" spans="1:8" x14ac:dyDescent="0.25">
      <c r="A1315" s="692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4">
        <v>44844</v>
      </c>
    </row>
    <row r="1316" spans="1:8" x14ac:dyDescent="0.25">
      <c r="A1316" s="692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4">
        <v>44844</v>
      </c>
    </row>
    <row r="1317" spans="1:8" x14ac:dyDescent="0.25">
      <c r="A1317" s="692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4">
        <v>44844</v>
      </c>
    </row>
    <row r="1318" spans="1:8" x14ac:dyDescent="0.25">
      <c r="A1318" s="692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4">
        <v>44844</v>
      </c>
    </row>
    <row r="1319" spans="1:8" x14ac:dyDescent="0.25">
      <c r="A1319" s="692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4">
        <v>44844</v>
      </c>
    </row>
    <row r="1320" spans="1:8" x14ac:dyDescent="0.25">
      <c r="A1320" s="692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4">
        <v>44844</v>
      </c>
    </row>
    <row r="1321" spans="1:8" x14ac:dyDescent="0.25">
      <c r="A1321" s="692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4">
        <v>44844</v>
      </c>
    </row>
    <row r="1322" spans="1:8" x14ac:dyDescent="0.25">
      <c r="A1322" s="692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4">
        <v>44844</v>
      </c>
    </row>
    <row r="1323" spans="1:8" x14ac:dyDescent="0.25">
      <c r="A1323" s="692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4">
        <v>44844</v>
      </c>
    </row>
    <row r="1324" spans="1:8" x14ac:dyDescent="0.25">
      <c r="A1324" s="692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4">
        <v>44844</v>
      </c>
    </row>
    <row r="1325" spans="1:8" x14ac:dyDescent="0.25">
      <c r="A1325" s="692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4">
        <v>44844</v>
      </c>
    </row>
    <row r="1326" spans="1:8" x14ac:dyDescent="0.25">
      <c r="A1326" s="692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4">
        <v>44844</v>
      </c>
    </row>
    <row r="1327" spans="1:8" x14ac:dyDescent="0.25">
      <c r="A1327" s="692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4">
        <v>44844</v>
      </c>
    </row>
    <row r="1328" spans="1:8" x14ac:dyDescent="0.25">
      <c r="A1328" s="692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4">
        <v>44844</v>
      </c>
    </row>
    <row r="1329" spans="1:10" x14ac:dyDescent="0.25">
      <c r="A1329" s="692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4">
        <v>44844</v>
      </c>
    </row>
    <row r="1330" spans="1:10" x14ac:dyDescent="0.25">
      <c r="A1330" s="692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4">
        <v>44844</v>
      </c>
    </row>
    <row r="1331" spans="1:10" x14ac:dyDescent="0.25">
      <c r="A1331" s="692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4">
        <v>44844</v>
      </c>
    </row>
    <row r="1332" spans="1:10" x14ac:dyDescent="0.25">
      <c r="A1332" s="692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4">
        <v>44844</v>
      </c>
    </row>
    <row r="1333" spans="1:10" x14ac:dyDescent="0.25">
      <c r="A1333" s="692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4">
        <v>44844</v>
      </c>
    </row>
    <row r="1334" spans="1:10" x14ac:dyDescent="0.25">
      <c r="A1334" s="692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4">
        <v>44905</v>
      </c>
      <c r="I1334" s="60" t="s">
        <v>14489</v>
      </c>
      <c r="J1334" s="60" t="s">
        <v>13681</v>
      </c>
    </row>
    <row r="1335" spans="1:10" x14ac:dyDescent="0.25">
      <c r="A1335" s="692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4">
        <v>44905</v>
      </c>
    </row>
    <row r="1336" spans="1:10" x14ac:dyDescent="0.25">
      <c r="A1336" s="692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2">
        <v>1337</v>
      </c>
      <c r="B1337" s="60" t="s">
        <v>12075</v>
      </c>
      <c r="C1337" s="60">
        <v>106100057</v>
      </c>
      <c r="D1337" s="70">
        <v>1</v>
      </c>
      <c r="E1337" s="451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2">
        <v>1338</v>
      </c>
      <c r="B1338" s="60" t="s">
        <v>12075</v>
      </c>
      <c r="C1338" s="60">
        <v>106100062</v>
      </c>
      <c r="D1338" s="70">
        <v>1</v>
      </c>
      <c r="E1338" s="451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2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2">
        <v>1340</v>
      </c>
      <c r="B1340" s="60" t="s">
        <v>12075</v>
      </c>
      <c r="C1340" s="60">
        <v>106100166</v>
      </c>
      <c r="D1340" s="70">
        <v>1</v>
      </c>
      <c r="E1340" s="451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2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2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2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2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2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2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2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598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2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2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598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2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2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77">
        <v>44564</v>
      </c>
    </row>
    <row r="1354" spans="1:11" x14ac:dyDescent="0.25">
      <c r="A1354" s="598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2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2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598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2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2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598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2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2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598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2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2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598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2">
        <v>1367</v>
      </c>
      <c r="B1367" s="603" t="s">
        <v>9166</v>
      </c>
      <c r="C1367" s="603" t="s">
        <v>14513</v>
      </c>
      <c r="D1367" s="688">
        <v>1</v>
      </c>
      <c r="E1367" s="693" t="s">
        <v>31</v>
      </c>
      <c r="F1367" s="689">
        <v>1400000</v>
      </c>
      <c r="G1367" s="685" t="s">
        <v>1539</v>
      </c>
      <c r="H1367" s="685" t="s">
        <v>7007</v>
      </c>
    </row>
    <row r="1368" spans="1:11" x14ac:dyDescent="0.25">
      <c r="A1368" s="692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598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2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2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598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2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2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598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2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2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598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2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2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598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2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2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598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2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598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2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598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2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598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2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598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2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598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2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598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2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598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2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598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2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598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2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598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2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598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2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598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4">
        <v>44572</v>
      </c>
      <c r="I1408" s="60" t="s">
        <v>14549</v>
      </c>
    </row>
    <row r="1409" spans="1:11" x14ac:dyDescent="0.25">
      <c r="A1409" s="692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4">
        <v>44603</v>
      </c>
    </row>
    <row r="1410" spans="1:11" x14ac:dyDescent="0.25">
      <c r="A1410" s="598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4">
        <v>44603</v>
      </c>
    </row>
    <row r="1411" spans="1:11" x14ac:dyDescent="0.25">
      <c r="A1411" s="692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4">
        <v>44603</v>
      </c>
    </row>
    <row r="1412" spans="1:11" x14ac:dyDescent="0.25">
      <c r="A1412" s="598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4">
        <v>44603</v>
      </c>
    </row>
    <row r="1413" spans="1:11" x14ac:dyDescent="0.25">
      <c r="A1413" s="692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4">
        <v>44603</v>
      </c>
    </row>
    <row r="1414" spans="1:11" x14ac:dyDescent="0.25">
      <c r="A1414" s="598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4">
        <v>44603</v>
      </c>
    </row>
    <row r="1415" spans="1:11" x14ac:dyDescent="0.25">
      <c r="A1415" s="692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4">
        <v>44603</v>
      </c>
    </row>
    <row r="1416" spans="1:11" x14ac:dyDescent="0.25">
      <c r="A1416" s="598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4">
        <v>44603</v>
      </c>
    </row>
    <row r="1417" spans="1:11" x14ac:dyDescent="0.25">
      <c r="A1417" s="692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4">
        <v>44603</v>
      </c>
    </row>
    <row r="1418" spans="1:11" x14ac:dyDescent="0.25">
      <c r="A1418" s="598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4">
        <v>44662</v>
      </c>
      <c r="I1418" s="117" t="s">
        <v>14551</v>
      </c>
      <c r="J1418" s="60" t="s">
        <v>13681</v>
      </c>
    </row>
    <row r="1419" spans="1:11" x14ac:dyDescent="0.25">
      <c r="A1419" s="692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4">
        <v>44692</v>
      </c>
    </row>
    <row r="1420" spans="1:11" x14ac:dyDescent="0.25">
      <c r="A1420" s="598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4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4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4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4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4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4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4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4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4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4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4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4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4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4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4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4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4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4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4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4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4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4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4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4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4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4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4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4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4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4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4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4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4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4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4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4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4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4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4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4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4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4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4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4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4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4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4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4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4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4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4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4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4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4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4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4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4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4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4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4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4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4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4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4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4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4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4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4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4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4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4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4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4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4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4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4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4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4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4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4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4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4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4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4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4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4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4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4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4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4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4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4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4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4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4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4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4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4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4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4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4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4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4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4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4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4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4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4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4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4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4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4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4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4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4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4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4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4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4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4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4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4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3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4" t="s">
        <v>8898</v>
      </c>
      <c r="D1621" s="400">
        <v>1</v>
      </c>
      <c r="E1621" s="558" t="s">
        <v>31</v>
      </c>
      <c r="F1621" s="397">
        <v>1650000</v>
      </c>
      <c r="G1621" s="399" t="s">
        <v>7739</v>
      </c>
      <c r="H1621" s="446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3">
        <v>1</v>
      </c>
      <c r="E1631" s="584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4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3">
        <v>1</v>
      </c>
      <c r="E1644" s="584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4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4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4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4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4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4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4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4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4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4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4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4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4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4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4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4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4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4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4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4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4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4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4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4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4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4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4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4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4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4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4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4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4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4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5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4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4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4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4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4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4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4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4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4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4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4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4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4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4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4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4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4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4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4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4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4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4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4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4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4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4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4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4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4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4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4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88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4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4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4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4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4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4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4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4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4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4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4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4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4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4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4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4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4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4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4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4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4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4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4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4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4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4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4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4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4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4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4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4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4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4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4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4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4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4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4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4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4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4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4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4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4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1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4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4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4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4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4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4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4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4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4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4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4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4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4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4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4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4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4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4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4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4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4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4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4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4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4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4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4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4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4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6">
        <v>1</v>
      </c>
      <c r="E1998" s="65" t="s">
        <v>31</v>
      </c>
      <c r="F1998" s="88">
        <v>3575000</v>
      </c>
      <c r="G1998" s="68" t="s">
        <v>8444</v>
      </c>
      <c r="H1998" s="524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4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4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4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4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4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4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4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4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4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4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4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4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4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4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4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4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4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4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4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4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4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4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4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4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4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4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4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4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4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4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4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4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4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4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4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4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4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4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4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4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4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4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4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4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4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4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4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4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4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4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4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4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4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4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4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4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4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4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4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4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4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4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4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4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4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4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4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4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4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4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4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4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4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4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4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4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4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4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4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4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4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4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4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4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4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4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4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4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4" t="s">
        <v>15015</v>
      </c>
      <c r="D2140" s="395">
        <v>1</v>
      </c>
      <c r="E2140" s="445" t="s">
        <v>31</v>
      </c>
      <c r="F2140" s="695">
        <v>1</v>
      </c>
      <c r="G2140" s="446" t="s">
        <v>604</v>
      </c>
      <c r="H2140" s="446" t="s">
        <v>3282</v>
      </c>
    </row>
    <row r="2141" spans="1:11" ht="15.75" x14ac:dyDescent="0.25">
      <c r="A2141" s="60">
        <v>2140</v>
      </c>
      <c r="B2141" s="393" t="s">
        <v>9291</v>
      </c>
      <c r="C2141" s="544" t="s">
        <v>15016</v>
      </c>
      <c r="D2141" s="395">
        <v>1</v>
      </c>
      <c r="E2141" s="445" t="s">
        <v>31</v>
      </c>
      <c r="F2141" s="695">
        <v>1</v>
      </c>
      <c r="G2141" s="446" t="s">
        <v>604</v>
      </c>
      <c r="H2141" s="446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16734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4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4">
        <v>44991</v>
      </c>
    </row>
    <row r="2184" spans="1:11" x14ac:dyDescent="0.25">
      <c r="A2184" s="60">
        <v>2183</v>
      </c>
      <c r="B2184" s="84" t="s">
        <v>9475</v>
      </c>
      <c r="C2184" s="75" t="s">
        <v>16128</v>
      </c>
      <c r="D2184" s="78">
        <v>1</v>
      </c>
      <c r="E2184" s="65" t="s">
        <v>31</v>
      </c>
      <c r="F2184" s="88">
        <v>1</v>
      </c>
      <c r="G2184" s="107" t="s">
        <v>2377</v>
      </c>
      <c r="H2184" s="524">
        <v>44991</v>
      </c>
    </row>
    <row r="2185" spans="1:11" x14ac:dyDescent="0.25">
      <c r="A2185" s="60">
        <v>2184</v>
      </c>
      <c r="B2185" s="87" t="s">
        <v>16713</v>
      </c>
      <c r="C2185" s="92" t="s">
        <v>16144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4">
        <v>45052</v>
      </c>
    </row>
    <row r="2186" spans="1:11" x14ac:dyDescent="0.25">
      <c r="A2186" s="60">
        <v>2185</v>
      </c>
      <c r="B2186" s="87" t="s">
        <v>16713</v>
      </c>
      <c r="C2186" s="92" t="s">
        <v>16148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4">
        <v>45052</v>
      </c>
    </row>
    <row r="2187" spans="1:11" x14ac:dyDescent="0.25">
      <c r="A2187" s="60">
        <v>2186</v>
      </c>
      <c r="B2187" s="87" t="s">
        <v>16713</v>
      </c>
      <c r="C2187" s="92" t="s">
        <v>16151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4">
        <v>45052</v>
      </c>
    </row>
    <row r="2188" spans="1:11" x14ac:dyDescent="0.25">
      <c r="A2188" s="60">
        <v>2187</v>
      </c>
      <c r="B2188" s="87" t="s">
        <v>16713</v>
      </c>
      <c r="C2188" s="92" t="s">
        <v>16154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4">
        <v>45052</v>
      </c>
    </row>
    <row r="2189" spans="1:11" x14ac:dyDescent="0.25">
      <c r="A2189" s="60">
        <v>2188</v>
      </c>
      <c r="B2189" s="87" t="s">
        <v>16713</v>
      </c>
      <c r="C2189" s="92" t="s">
        <v>16157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4">
        <v>45052</v>
      </c>
    </row>
    <row r="2190" spans="1:11" x14ac:dyDescent="0.25">
      <c r="A2190" s="60">
        <v>2189</v>
      </c>
      <c r="B2190" s="87" t="s">
        <v>16713</v>
      </c>
      <c r="C2190" s="92" t="s">
        <v>16162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4">
        <v>45052</v>
      </c>
    </row>
    <row r="2191" spans="1:11" x14ac:dyDescent="0.25">
      <c r="A2191" s="60">
        <v>2190</v>
      </c>
      <c r="B2191" s="84" t="s">
        <v>12762</v>
      </c>
      <c r="C2191" s="92" t="s">
        <v>16652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4">
        <v>45052</v>
      </c>
    </row>
    <row r="2192" spans="1:11" x14ac:dyDescent="0.25">
      <c r="A2192" s="60">
        <v>2191</v>
      </c>
      <c r="B2192" s="84" t="s">
        <v>12762</v>
      </c>
      <c r="C2192" s="92" t="s">
        <v>16654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4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4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4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16714</v>
      </c>
      <c r="H2195" s="524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16715</v>
      </c>
      <c r="H2196" s="524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4">
        <v>45052</v>
      </c>
    </row>
    <row r="2198" spans="1:11" x14ac:dyDescent="0.25">
      <c r="A2198" s="60">
        <v>2197</v>
      </c>
      <c r="B2198" s="60" t="s">
        <v>16764</v>
      </c>
      <c r="C2198" s="99" t="s">
        <v>16768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4">
        <v>45052</v>
      </c>
      <c r="I2198" s="117" t="s">
        <v>14293</v>
      </c>
      <c r="K2198" s="83" t="s">
        <v>16767</v>
      </c>
    </row>
    <row r="2199" spans="1:11" x14ac:dyDescent="0.25">
      <c r="A2199" s="60">
        <v>2198</v>
      </c>
      <c r="B2199" s="102" t="s">
        <v>16769</v>
      </c>
      <c r="C2199" s="60" t="s">
        <v>16772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4">
        <v>45113</v>
      </c>
      <c r="I2199" s="60" t="s">
        <v>12169</v>
      </c>
      <c r="K2199" s="83" t="s">
        <v>16774</v>
      </c>
    </row>
    <row r="2200" spans="1:11" x14ac:dyDescent="0.25">
      <c r="A2200" s="60">
        <v>2199</v>
      </c>
      <c r="B2200" s="102" t="s">
        <v>16769</v>
      </c>
      <c r="C2200" s="60" t="s">
        <v>16773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4">
        <v>45113</v>
      </c>
      <c r="I2200" s="60" t="s">
        <v>12167</v>
      </c>
      <c r="K2200" s="83" t="s">
        <v>16774</v>
      </c>
    </row>
    <row r="2201" spans="1:11" x14ac:dyDescent="0.25">
      <c r="A2201" s="60">
        <v>2200</v>
      </c>
      <c r="B2201" s="60" t="s">
        <v>16775</v>
      </c>
      <c r="C2201" s="92" t="s">
        <v>16780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4">
        <v>45113</v>
      </c>
      <c r="I2201" s="117" t="s">
        <v>16776</v>
      </c>
      <c r="K2201" s="83" t="s">
        <v>16778</v>
      </c>
    </row>
    <row r="2202" spans="1:11" x14ac:dyDescent="0.25">
      <c r="A2202" s="60">
        <v>2201</v>
      </c>
      <c r="B2202" s="60" t="s">
        <v>16775</v>
      </c>
      <c r="C2202" s="92" t="s">
        <v>16781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4">
        <v>45113</v>
      </c>
      <c r="I2202" s="60" t="s">
        <v>16777</v>
      </c>
      <c r="K2202" s="83" t="s">
        <v>16779</v>
      </c>
    </row>
    <row r="2203" spans="1:11" x14ac:dyDescent="0.25">
      <c r="A2203" s="60">
        <v>2202</v>
      </c>
      <c r="B2203" s="102" t="s">
        <v>16769</v>
      </c>
      <c r="C2203" s="83" t="s">
        <v>16824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4">
        <v>45144</v>
      </c>
      <c r="I2203" s="93" t="s">
        <v>8978</v>
      </c>
      <c r="K2203" s="836">
        <v>0.65</v>
      </c>
    </row>
    <row r="2204" spans="1:11" x14ac:dyDescent="0.25">
      <c r="A2204" s="60">
        <v>2203</v>
      </c>
      <c r="B2204" s="102" t="s">
        <v>16769</v>
      </c>
      <c r="C2204" s="77" t="s">
        <v>16825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4">
        <v>45144</v>
      </c>
      <c r="I2204" s="93" t="s">
        <v>8980</v>
      </c>
      <c r="K2204" s="836">
        <v>0.65</v>
      </c>
    </row>
    <row r="2205" spans="1:11" x14ac:dyDescent="0.25">
      <c r="A2205" s="60">
        <v>2204</v>
      </c>
      <c r="B2205" s="60" t="s">
        <v>119</v>
      </c>
      <c r="C2205" s="60" t="s">
        <v>16826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4">
        <v>45144</v>
      </c>
      <c r="I2205" s="83">
        <v>5618307</v>
      </c>
      <c r="K2205" s="83" t="s">
        <v>16828</v>
      </c>
    </row>
    <row r="2206" spans="1:11" x14ac:dyDescent="0.25">
      <c r="A2206" s="60">
        <v>2205</v>
      </c>
      <c r="B2206" s="60" t="s">
        <v>119</v>
      </c>
      <c r="C2206" s="60" t="s">
        <v>16827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4">
        <v>45144</v>
      </c>
      <c r="I2206" s="83">
        <v>5610306</v>
      </c>
      <c r="K2206" s="83" t="s">
        <v>16828</v>
      </c>
    </row>
    <row r="2207" spans="1:11" x14ac:dyDescent="0.25">
      <c r="A2207" s="60">
        <v>2206</v>
      </c>
      <c r="B2207" s="87" t="s">
        <v>102</v>
      </c>
      <c r="C2207" s="60" t="s">
        <v>16829</v>
      </c>
      <c r="D2207" s="65">
        <v>1</v>
      </c>
      <c r="E2207" s="60" t="s">
        <v>31</v>
      </c>
      <c r="F2207" s="320">
        <v>4250000</v>
      </c>
      <c r="G2207" s="107" t="s">
        <v>16831</v>
      </c>
      <c r="H2207" s="524">
        <v>45113</v>
      </c>
    </row>
    <row r="2208" spans="1:11" x14ac:dyDescent="0.25">
      <c r="A2208" s="60">
        <v>2207</v>
      </c>
      <c r="B2208" s="87" t="s">
        <v>102</v>
      </c>
      <c r="C2208" s="60" t="s">
        <v>16830</v>
      </c>
      <c r="D2208" s="65">
        <v>1</v>
      </c>
      <c r="E2208" s="60" t="s">
        <v>31</v>
      </c>
      <c r="F2208" s="320">
        <v>4250000</v>
      </c>
      <c r="G2208" s="107" t="s">
        <v>16831</v>
      </c>
      <c r="H2208" s="524">
        <v>45113</v>
      </c>
    </row>
    <row r="2209" spans="1:11" x14ac:dyDescent="0.25">
      <c r="A2209" s="60">
        <v>2208</v>
      </c>
      <c r="B2209" s="60" t="s">
        <v>119</v>
      </c>
      <c r="C2209" s="60" t="s">
        <v>16876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4">
        <v>45205</v>
      </c>
      <c r="I2209" s="60" t="s">
        <v>12456</v>
      </c>
      <c r="K2209" s="83" t="s">
        <v>16878</v>
      </c>
    </row>
    <row r="2210" spans="1:11" x14ac:dyDescent="0.25">
      <c r="A2210" s="60">
        <v>2209</v>
      </c>
      <c r="B2210" s="60" t="s">
        <v>119</v>
      </c>
      <c r="C2210" s="84" t="s">
        <v>16877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4">
        <v>45205</v>
      </c>
      <c r="I2210" s="60" t="s">
        <v>12457</v>
      </c>
      <c r="K2210" s="83" t="s">
        <v>16878</v>
      </c>
    </row>
    <row r="2211" spans="1:11" x14ac:dyDescent="0.25">
      <c r="A2211" s="60">
        <v>2210</v>
      </c>
      <c r="B2211" s="60" t="s">
        <v>119</v>
      </c>
      <c r="C2211" s="60" t="s">
        <v>16880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4">
        <v>45205</v>
      </c>
      <c r="I2211" s="60" t="s">
        <v>12743</v>
      </c>
      <c r="K2211" s="83" t="s">
        <v>16883</v>
      </c>
    </row>
    <row r="2212" spans="1:11" x14ac:dyDescent="0.25">
      <c r="A2212" s="60">
        <v>2211</v>
      </c>
      <c r="B2212" s="60" t="s">
        <v>119</v>
      </c>
      <c r="C2212" s="60" t="s">
        <v>16881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4">
        <v>45205</v>
      </c>
      <c r="I2212" s="60" t="s">
        <v>10886</v>
      </c>
      <c r="K2212" s="83" t="s">
        <v>16883</v>
      </c>
    </row>
    <row r="2213" spans="1:11" x14ac:dyDescent="0.25">
      <c r="A2213" s="60">
        <v>2212</v>
      </c>
      <c r="B2213" s="60" t="s">
        <v>9166</v>
      </c>
      <c r="C2213" s="75" t="s">
        <v>16882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4">
        <v>45205</v>
      </c>
      <c r="I2213" s="60" t="s">
        <v>9435</v>
      </c>
      <c r="K2213" s="83" t="s">
        <v>16884</v>
      </c>
    </row>
    <row r="2214" spans="1:11" x14ac:dyDescent="0.25">
      <c r="A2214" s="60">
        <v>2213</v>
      </c>
      <c r="B2214" s="84" t="s">
        <v>11012</v>
      </c>
      <c r="C2214" s="60" t="s">
        <v>16647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4">
        <v>45266</v>
      </c>
    </row>
    <row r="2215" spans="1:11" x14ac:dyDescent="0.25">
      <c r="A2215" s="60">
        <v>2214</v>
      </c>
      <c r="B2215" s="84" t="s">
        <v>11012</v>
      </c>
      <c r="C2215" s="60" t="s">
        <v>16650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4">
        <v>45266</v>
      </c>
    </row>
    <row r="2216" spans="1:11" x14ac:dyDescent="0.25">
      <c r="A2216" s="60">
        <v>2215</v>
      </c>
      <c r="B2216" s="84" t="s">
        <v>16903</v>
      </c>
      <c r="C2216" s="63" t="s">
        <v>16900</v>
      </c>
      <c r="D2216" s="70">
        <v>1</v>
      </c>
      <c r="E2216" s="65" t="s">
        <v>31</v>
      </c>
      <c r="F2216" s="88">
        <v>1</v>
      </c>
      <c r="G2216" s="107" t="s">
        <v>604</v>
      </c>
      <c r="H2216" s="524">
        <v>45266</v>
      </c>
    </row>
    <row r="2217" spans="1:11" x14ac:dyDescent="0.25">
      <c r="A2217" s="60">
        <v>2216</v>
      </c>
      <c r="B2217" s="84" t="s">
        <v>16903</v>
      </c>
      <c r="C2217" s="92" t="s">
        <v>16899</v>
      </c>
      <c r="D2217" s="70">
        <v>1</v>
      </c>
      <c r="E2217" s="65" t="s">
        <v>31</v>
      </c>
      <c r="F2217" s="72">
        <v>1</v>
      </c>
      <c r="G2217" s="107" t="s">
        <v>604</v>
      </c>
      <c r="H2217" s="524">
        <v>45266</v>
      </c>
    </row>
    <row r="2218" spans="1:11" x14ac:dyDescent="0.25">
      <c r="A2218" s="60">
        <v>2217</v>
      </c>
      <c r="B2218" s="84" t="s">
        <v>16903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4">
        <v>45266</v>
      </c>
    </row>
    <row r="2219" spans="1:11" x14ac:dyDescent="0.25">
      <c r="A2219" s="60">
        <v>2218</v>
      </c>
      <c r="B2219" s="87" t="s">
        <v>102</v>
      </c>
      <c r="C2219" s="60" t="s">
        <v>15753</v>
      </c>
      <c r="D2219" s="107">
        <v>1</v>
      </c>
      <c r="E2219" s="71" t="s">
        <v>31</v>
      </c>
      <c r="F2219" s="88">
        <v>3828829</v>
      </c>
      <c r="G2219" s="68" t="s">
        <v>16906</v>
      </c>
      <c r="H2219" s="524">
        <v>45266</v>
      </c>
    </row>
    <row r="2220" spans="1:11" x14ac:dyDescent="0.25">
      <c r="A2220" s="60">
        <v>2219</v>
      </c>
      <c r="B2220" s="87" t="s">
        <v>102</v>
      </c>
      <c r="C2220" s="60" t="s">
        <v>15755</v>
      </c>
      <c r="D2220" s="107">
        <v>1</v>
      </c>
      <c r="E2220" s="71" t="s">
        <v>31</v>
      </c>
      <c r="F2220" s="88">
        <v>3828829</v>
      </c>
      <c r="G2220" s="68" t="s">
        <v>16906</v>
      </c>
      <c r="H2220" s="524">
        <v>45266</v>
      </c>
    </row>
    <row r="2221" spans="1:11" x14ac:dyDescent="0.25">
      <c r="A2221" s="60">
        <v>2220</v>
      </c>
      <c r="B2221" s="86" t="s">
        <v>16914</v>
      </c>
      <c r="C2221" s="60" t="s">
        <v>16925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4">
        <v>45266</v>
      </c>
      <c r="I2221" s="117" t="s">
        <v>16923</v>
      </c>
      <c r="K2221" s="83" t="s">
        <v>16924</v>
      </c>
    </row>
    <row r="2222" spans="1:11" x14ac:dyDescent="0.25">
      <c r="A2222" s="60">
        <v>2221</v>
      </c>
      <c r="B2222" s="86" t="s">
        <v>16914</v>
      </c>
      <c r="C2222" s="60" t="s">
        <v>16926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4">
        <v>45266</v>
      </c>
      <c r="I2222" s="117" t="s">
        <v>16922</v>
      </c>
      <c r="K2222" s="83" t="s">
        <v>16924</v>
      </c>
    </row>
    <row r="2223" spans="1:11" x14ac:dyDescent="0.25">
      <c r="A2223" s="60">
        <v>2222</v>
      </c>
      <c r="B2223" s="60" t="s">
        <v>16775</v>
      </c>
      <c r="C2223" s="60" t="s">
        <v>16941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16934</v>
      </c>
      <c r="I2223" s="60" t="s">
        <v>15271</v>
      </c>
      <c r="K2223" s="83" t="s">
        <v>16942</v>
      </c>
    </row>
    <row r="2224" spans="1:11" x14ac:dyDescent="0.25">
      <c r="A2224" s="60">
        <v>2223</v>
      </c>
      <c r="B2224" s="84" t="s">
        <v>3015</v>
      </c>
      <c r="C2224" s="75" t="s">
        <v>16894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16977</v>
      </c>
    </row>
    <row r="2225" spans="1:11" x14ac:dyDescent="0.25">
      <c r="A2225" s="60">
        <v>2224</v>
      </c>
      <c r="B2225" s="84" t="s">
        <v>3015</v>
      </c>
      <c r="C2225" s="75" t="s">
        <v>16896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16977</v>
      </c>
    </row>
    <row r="2226" spans="1:11" x14ac:dyDescent="0.25">
      <c r="A2226" s="60">
        <v>2225</v>
      </c>
      <c r="B2226" s="60" t="s">
        <v>16775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16978</v>
      </c>
      <c r="H2226" s="107" t="s">
        <v>16977</v>
      </c>
    </row>
    <row r="2227" spans="1:11" x14ac:dyDescent="0.25">
      <c r="A2227" s="60">
        <v>2226</v>
      </c>
      <c r="B2227" s="60" t="s">
        <v>17013</v>
      </c>
      <c r="C2227" s="63" t="s">
        <v>17014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17037</v>
      </c>
    </row>
    <row r="2228" spans="1:11" x14ac:dyDescent="0.25">
      <c r="A2228" s="60">
        <v>2227</v>
      </c>
      <c r="B2228" s="60" t="s">
        <v>17013</v>
      </c>
      <c r="C2228" s="63" t="s">
        <v>17015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17037</v>
      </c>
    </row>
    <row r="2229" spans="1:11" x14ac:dyDescent="0.25">
      <c r="A2229" s="60">
        <v>2228</v>
      </c>
      <c r="B2229" s="60" t="s">
        <v>17013</v>
      </c>
      <c r="C2229" s="63" t="s">
        <v>17016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17037</v>
      </c>
    </row>
    <row r="2230" spans="1:11" x14ac:dyDescent="0.25">
      <c r="A2230" s="60">
        <v>2229</v>
      </c>
      <c r="B2230" s="60" t="s">
        <v>17013</v>
      </c>
      <c r="C2230" s="63" t="s">
        <v>17017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17037</v>
      </c>
    </row>
    <row r="2231" spans="1:11" x14ac:dyDescent="0.25">
      <c r="A2231" s="60">
        <v>2230</v>
      </c>
      <c r="B2231" s="60" t="s">
        <v>17013</v>
      </c>
      <c r="C2231" s="63" t="s">
        <v>17018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17037</v>
      </c>
    </row>
    <row r="2232" spans="1:11" x14ac:dyDescent="0.25">
      <c r="A2232" s="60">
        <v>2231</v>
      </c>
      <c r="B2232" s="60" t="s">
        <v>17013</v>
      </c>
      <c r="C2232" s="63" t="s">
        <v>17019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17037</v>
      </c>
    </row>
    <row r="2233" spans="1:11" x14ac:dyDescent="0.25">
      <c r="A2233" s="60">
        <v>2232</v>
      </c>
      <c r="B2233" s="60" t="s">
        <v>17013</v>
      </c>
      <c r="C2233" s="63" t="s">
        <v>17020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17037</v>
      </c>
    </row>
    <row r="2234" spans="1:11" x14ac:dyDescent="0.25">
      <c r="A2234" s="60">
        <v>2233</v>
      </c>
      <c r="B2234" s="60" t="s">
        <v>17013</v>
      </c>
      <c r="C2234" s="63" t="s">
        <v>17021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17037</v>
      </c>
    </row>
    <row r="2235" spans="1:11" x14ac:dyDescent="0.25">
      <c r="A2235" s="60">
        <v>2234</v>
      </c>
      <c r="B2235" s="60" t="s">
        <v>17013</v>
      </c>
      <c r="C2235" s="63" t="s">
        <v>17022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17037</v>
      </c>
    </row>
    <row r="2236" spans="1:11" x14ac:dyDescent="0.25">
      <c r="A2236" s="60">
        <v>2235</v>
      </c>
      <c r="B2236" s="60" t="s">
        <v>17013</v>
      </c>
      <c r="C2236" s="63" t="s">
        <v>17023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17037</v>
      </c>
    </row>
    <row r="2237" spans="1:11" x14ac:dyDescent="0.25">
      <c r="A2237" s="60">
        <v>2236</v>
      </c>
      <c r="B2237" s="60" t="s">
        <v>16998</v>
      </c>
      <c r="C2237" s="60" t="s">
        <v>17088</v>
      </c>
      <c r="D2237" s="70">
        <v>1</v>
      </c>
      <c r="E2237" s="96" t="s">
        <v>31</v>
      </c>
      <c r="F2237" s="320" t="s">
        <v>17084</v>
      </c>
      <c r="G2237" s="107" t="s">
        <v>139</v>
      </c>
      <c r="H2237" s="107" t="s">
        <v>17004</v>
      </c>
      <c r="I2237" s="60" t="s">
        <v>17085</v>
      </c>
      <c r="K2237" s="83" t="s">
        <v>17087</v>
      </c>
    </row>
    <row r="2238" spans="1:11" x14ac:dyDescent="0.25">
      <c r="A2238" s="60">
        <v>2237</v>
      </c>
      <c r="B2238" s="60" t="s">
        <v>16998</v>
      </c>
      <c r="C2238" s="60" t="s">
        <v>17089</v>
      </c>
      <c r="D2238" s="63">
        <v>1</v>
      </c>
      <c r="E2238" s="63" t="s">
        <v>31</v>
      </c>
      <c r="F2238" s="320" t="s">
        <v>17084</v>
      </c>
      <c r="G2238" s="107" t="s">
        <v>139</v>
      </c>
      <c r="H2238" s="107" t="s">
        <v>17004</v>
      </c>
      <c r="I2238" s="60" t="s">
        <v>17086</v>
      </c>
      <c r="K2238" s="83" t="s">
        <v>17087</v>
      </c>
    </row>
    <row r="2239" spans="1:11" x14ac:dyDescent="0.25">
      <c r="A2239" s="60">
        <v>2238</v>
      </c>
      <c r="B2239" s="60" t="s">
        <v>119</v>
      </c>
      <c r="C2239" s="60" t="s">
        <v>17091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17004</v>
      </c>
      <c r="I2239" s="60" t="s">
        <v>9026</v>
      </c>
      <c r="K2239" s="83" t="s">
        <v>17092</v>
      </c>
    </row>
    <row r="2240" spans="1:11" x14ac:dyDescent="0.25">
      <c r="A2240" s="60">
        <v>2239</v>
      </c>
      <c r="B2240" s="60" t="s">
        <v>9166</v>
      </c>
      <c r="C2240" s="60" t="s">
        <v>17099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17037</v>
      </c>
      <c r="I2240" s="60" t="s">
        <v>17100</v>
      </c>
      <c r="K2240" s="83" t="s">
        <v>17101</v>
      </c>
    </row>
    <row r="2241" spans="1:11" x14ac:dyDescent="0.25">
      <c r="A2241" s="60">
        <v>2240</v>
      </c>
      <c r="B2241" s="60" t="s">
        <v>119</v>
      </c>
      <c r="C2241" s="60" t="s">
        <v>17103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17037</v>
      </c>
      <c r="I2241" s="60" t="s">
        <v>13005</v>
      </c>
      <c r="K2241" s="83" t="s">
        <v>17105</v>
      </c>
    </row>
    <row r="2242" spans="1:11" x14ac:dyDescent="0.25">
      <c r="A2242" s="60">
        <v>2241</v>
      </c>
      <c r="B2242" s="60" t="s">
        <v>119</v>
      </c>
      <c r="C2242" s="60" t="s">
        <v>17104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17037</v>
      </c>
      <c r="I2242" s="60" t="s">
        <v>13003</v>
      </c>
      <c r="K2242" s="83" t="s">
        <v>17105</v>
      </c>
    </row>
    <row r="2243" spans="1:11" x14ac:dyDescent="0.25">
      <c r="A2243" s="60">
        <v>2242</v>
      </c>
      <c r="B2243" s="60" t="s">
        <v>119</v>
      </c>
      <c r="C2243" s="60" t="s">
        <v>17107</v>
      </c>
      <c r="D2243" s="60">
        <v>1</v>
      </c>
      <c r="E2243" s="71" t="s">
        <v>77</v>
      </c>
      <c r="F2243" s="88">
        <v>2175000</v>
      </c>
      <c r="G2243" s="107" t="s">
        <v>3444</v>
      </c>
      <c r="H2243" s="107" t="s">
        <v>17037</v>
      </c>
      <c r="I2243" s="60" t="s">
        <v>12880</v>
      </c>
      <c r="K2243" s="83" t="s">
        <v>17109</v>
      </c>
    </row>
    <row r="2244" spans="1:11" x14ac:dyDescent="0.25">
      <c r="A2244" s="60">
        <v>2243</v>
      </c>
      <c r="B2244" s="60" t="s">
        <v>119</v>
      </c>
      <c r="C2244" s="246" t="s">
        <v>17108</v>
      </c>
      <c r="D2244" s="104" t="s">
        <v>1904</v>
      </c>
      <c r="E2244" s="105" t="s">
        <v>77</v>
      </c>
      <c r="F2244" s="88">
        <v>2175000</v>
      </c>
      <c r="G2244" s="107" t="s">
        <v>3444</v>
      </c>
      <c r="H2244" s="107" t="s">
        <v>17037</v>
      </c>
      <c r="I2244" s="60" t="s">
        <v>12882</v>
      </c>
      <c r="K2244" s="83" t="s">
        <v>17109</v>
      </c>
    </row>
    <row r="2245" spans="1:11" x14ac:dyDescent="0.25">
      <c r="A2245" s="60">
        <v>2244</v>
      </c>
      <c r="B2245" s="87" t="s">
        <v>102</v>
      </c>
      <c r="C2245" s="60" t="s">
        <v>16842</v>
      </c>
      <c r="D2245" s="70">
        <v>1</v>
      </c>
      <c r="E2245" s="65" t="s">
        <v>31</v>
      </c>
      <c r="F2245" s="66">
        <v>2175000</v>
      </c>
      <c r="G2245" s="68" t="s">
        <v>17144</v>
      </c>
      <c r="H2245" s="107" t="s">
        <v>17145</v>
      </c>
    </row>
    <row r="2246" spans="1:11" x14ac:dyDescent="0.25">
      <c r="A2246" s="60">
        <v>2245</v>
      </c>
      <c r="B2246" s="87" t="s">
        <v>102</v>
      </c>
      <c r="C2246" s="60" t="s">
        <v>16843</v>
      </c>
      <c r="D2246" s="70">
        <v>1</v>
      </c>
      <c r="E2246" s="65" t="s">
        <v>31</v>
      </c>
      <c r="F2246" s="66">
        <v>2175000</v>
      </c>
      <c r="G2246" s="68" t="s">
        <v>17144</v>
      </c>
      <c r="H2246" s="107" t="s">
        <v>17145</v>
      </c>
    </row>
    <row r="2247" spans="1:11" x14ac:dyDescent="0.25">
      <c r="A2247" s="60">
        <v>2246</v>
      </c>
      <c r="B2247" s="60" t="s">
        <v>17013</v>
      </c>
      <c r="C2247" s="63" t="s">
        <v>17056</v>
      </c>
      <c r="D2247" s="70">
        <v>1</v>
      </c>
      <c r="E2247" s="65" t="s">
        <v>31</v>
      </c>
      <c r="F2247" s="74">
        <v>1650000</v>
      </c>
      <c r="G2247" s="68" t="s">
        <v>8639</v>
      </c>
      <c r="H2247" s="107" t="s">
        <v>17145</v>
      </c>
    </row>
    <row r="2248" spans="1:11" x14ac:dyDescent="0.25">
      <c r="A2248" s="60">
        <v>2247</v>
      </c>
      <c r="B2248" s="60" t="s">
        <v>17013</v>
      </c>
      <c r="C2248" s="63" t="s">
        <v>17060</v>
      </c>
      <c r="D2248" s="104" t="s">
        <v>1904</v>
      </c>
      <c r="E2248" s="105" t="s">
        <v>31</v>
      </c>
      <c r="F2248" s="74">
        <v>1650000</v>
      </c>
      <c r="G2248" s="68" t="s">
        <v>8639</v>
      </c>
      <c r="H2248" s="107" t="s">
        <v>17145</v>
      </c>
    </row>
    <row r="2249" spans="1:11" x14ac:dyDescent="0.25">
      <c r="A2249" s="60">
        <v>2248</v>
      </c>
      <c r="B2249" s="60" t="s">
        <v>17013</v>
      </c>
      <c r="C2249" s="63" t="s">
        <v>17072</v>
      </c>
      <c r="D2249" s="70">
        <v>1</v>
      </c>
      <c r="E2249" s="65" t="s">
        <v>31</v>
      </c>
      <c r="F2249" s="74">
        <v>1650000</v>
      </c>
      <c r="G2249" s="68" t="s">
        <v>8639</v>
      </c>
      <c r="H2249" s="107" t="s">
        <v>17145</v>
      </c>
    </row>
    <row r="2250" spans="1:11" x14ac:dyDescent="0.25">
      <c r="A2250" s="60">
        <v>2249</v>
      </c>
      <c r="B2250" s="60" t="s">
        <v>17013</v>
      </c>
      <c r="C2250" s="63" t="s">
        <v>17050</v>
      </c>
      <c r="D2250" s="70">
        <v>1</v>
      </c>
      <c r="E2250" s="65" t="s">
        <v>31</v>
      </c>
      <c r="F2250" s="74">
        <v>1650000</v>
      </c>
      <c r="G2250" s="68" t="s">
        <v>8639</v>
      </c>
      <c r="H2250" s="107" t="s">
        <v>17145</v>
      </c>
    </row>
    <row r="2251" spans="1:11" x14ac:dyDescent="0.25">
      <c r="A2251" s="60">
        <v>2250</v>
      </c>
      <c r="B2251" s="60" t="s">
        <v>17013</v>
      </c>
      <c r="C2251" s="63" t="s">
        <v>17071</v>
      </c>
      <c r="D2251" s="70">
        <v>1</v>
      </c>
      <c r="E2251" s="65" t="s">
        <v>31</v>
      </c>
      <c r="F2251" s="74">
        <v>1650000</v>
      </c>
      <c r="G2251" s="68" t="s">
        <v>8639</v>
      </c>
      <c r="H2251" s="107" t="s">
        <v>17145</v>
      </c>
    </row>
    <row r="2252" spans="1:11" x14ac:dyDescent="0.25">
      <c r="A2252" s="60">
        <v>2251</v>
      </c>
      <c r="B2252" s="60" t="s">
        <v>17013</v>
      </c>
      <c r="C2252" s="63" t="s">
        <v>17070</v>
      </c>
      <c r="D2252" s="70">
        <v>1</v>
      </c>
      <c r="E2252" s="65" t="s">
        <v>31</v>
      </c>
      <c r="F2252" s="74">
        <v>1650000</v>
      </c>
      <c r="G2252" s="68" t="s">
        <v>8639</v>
      </c>
      <c r="H2252" s="107" t="s">
        <v>17145</v>
      </c>
    </row>
    <row r="2253" spans="1:11" x14ac:dyDescent="0.25">
      <c r="A2253" s="60">
        <v>2252</v>
      </c>
      <c r="B2253" s="60" t="s">
        <v>17013</v>
      </c>
      <c r="C2253" s="63" t="s">
        <v>17039</v>
      </c>
      <c r="D2253" s="70">
        <v>1</v>
      </c>
      <c r="E2253" s="65" t="s">
        <v>31</v>
      </c>
      <c r="F2253" s="74">
        <v>1650000</v>
      </c>
      <c r="G2253" s="68" t="s">
        <v>638</v>
      </c>
      <c r="H2253" s="107" t="s">
        <v>17145</v>
      </c>
    </row>
    <row r="2254" spans="1:11" x14ac:dyDescent="0.25">
      <c r="A2254" s="60">
        <v>2253</v>
      </c>
      <c r="B2254" s="60" t="s">
        <v>17013</v>
      </c>
      <c r="C2254" s="63" t="s">
        <v>17041</v>
      </c>
      <c r="D2254" s="70">
        <v>1</v>
      </c>
      <c r="E2254" s="65" t="s">
        <v>31</v>
      </c>
      <c r="F2254" s="74">
        <v>1650000</v>
      </c>
      <c r="G2254" s="68" t="s">
        <v>638</v>
      </c>
      <c r="H2254" s="107" t="s">
        <v>17145</v>
      </c>
    </row>
    <row r="2255" spans="1:11" x14ac:dyDescent="0.25">
      <c r="A2255" s="60">
        <v>2254</v>
      </c>
      <c r="B2255" s="60" t="s">
        <v>17013</v>
      </c>
      <c r="C2255" s="63" t="s">
        <v>17051</v>
      </c>
      <c r="D2255" s="70">
        <v>1</v>
      </c>
      <c r="E2255" s="65" t="s">
        <v>31</v>
      </c>
      <c r="F2255" s="74">
        <v>1650000</v>
      </c>
      <c r="G2255" s="68" t="s">
        <v>638</v>
      </c>
      <c r="H2255" s="107" t="s">
        <v>17145</v>
      </c>
    </row>
    <row r="2256" spans="1:11" x14ac:dyDescent="0.25">
      <c r="A2256" s="60">
        <v>2255</v>
      </c>
      <c r="B2256" s="60" t="s">
        <v>17013</v>
      </c>
      <c r="C2256" s="85" t="s">
        <v>17062</v>
      </c>
      <c r="D2256" s="70">
        <v>1</v>
      </c>
      <c r="E2256" s="65" t="s">
        <v>31</v>
      </c>
      <c r="F2256" s="74">
        <v>1650000</v>
      </c>
      <c r="G2256" s="864" t="s">
        <v>638</v>
      </c>
      <c r="H2256" s="107" t="s">
        <v>17145</v>
      </c>
    </row>
    <row r="2257" spans="1:11" x14ac:dyDescent="0.25">
      <c r="A2257" s="60">
        <v>2256</v>
      </c>
      <c r="B2257" s="87" t="s">
        <v>108</v>
      </c>
      <c r="C2257" s="60" t="s">
        <v>16790</v>
      </c>
      <c r="D2257" s="63">
        <v>1</v>
      </c>
      <c r="E2257" s="63" t="s">
        <v>31</v>
      </c>
      <c r="F2257" s="90">
        <v>3575000</v>
      </c>
      <c r="G2257" s="908" t="s">
        <v>17147</v>
      </c>
      <c r="H2257" s="107" t="s">
        <v>17145</v>
      </c>
    </row>
    <row r="2258" spans="1:11" x14ac:dyDescent="0.25">
      <c r="A2258" s="60">
        <v>2257</v>
      </c>
      <c r="B2258" s="87" t="s">
        <v>108</v>
      </c>
      <c r="C2258" s="60" t="s">
        <v>16791</v>
      </c>
      <c r="D2258" s="70">
        <v>1</v>
      </c>
      <c r="E2258" s="71" t="s">
        <v>31</v>
      </c>
      <c r="F2258" s="90">
        <v>3575000</v>
      </c>
      <c r="G2258" s="908"/>
      <c r="H2258" s="107" t="s">
        <v>17145</v>
      </c>
    </row>
    <row r="2259" spans="1:11" x14ac:dyDescent="0.25">
      <c r="A2259" s="60">
        <v>2258</v>
      </c>
      <c r="B2259" s="60" t="s">
        <v>17221</v>
      </c>
      <c r="C2259" s="60" t="s">
        <v>16783</v>
      </c>
      <c r="D2259" s="70">
        <v>1</v>
      </c>
      <c r="E2259" s="65" t="s">
        <v>31</v>
      </c>
      <c r="F2259" s="74">
        <v>750000</v>
      </c>
      <c r="G2259" s="107" t="s">
        <v>872</v>
      </c>
      <c r="H2259" s="107" t="s">
        <v>17218</v>
      </c>
      <c r="I2259" s="60" t="s">
        <v>8371</v>
      </c>
      <c r="K2259" s="524">
        <v>45079</v>
      </c>
    </row>
    <row r="2260" spans="1:11" x14ac:dyDescent="0.25">
      <c r="A2260" s="60">
        <v>2259</v>
      </c>
      <c r="B2260" s="60" t="s">
        <v>17221</v>
      </c>
      <c r="C2260" s="60" t="s">
        <v>16784</v>
      </c>
      <c r="D2260" s="70">
        <v>1</v>
      </c>
      <c r="E2260" s="65" t="s">
        <v>31</v>
      </c>
      <c r="F2260" s="74">
        <v>750000</v>
      </c>
      <c r="G2260" s="107" t="s">
        <v>872</v>
      </c>
      <c r="H2260" s="107" t="s">
        <v>17218</v>
      </c>
      <c r="I2260" s="60" t="s">
        <v>9359</v>
      </c>
      <c r="K2260" s="524">
        <v>45265</v>
      </c>
    </row>
    <row r="2261" spans="1:11" x14ac:dyDescent="0.25">
      <c r="A2261" s="60">
        <v>2260</v>
      </c>
      <c r="B2261" s="60"/>
      <c r="C2261" s="60"/>
      <c r="D2261" s="65"/>
      <c r="E2261" s="60"/>
      <c r="F2261" s="320"/>
      <c r="G2261" s="107"/>
      <c r="H2261" s="107"/>
    </row>
    <row r="2262" spans="1:11" x14ac:dyDescent="0.25">
      <c r="A2262" s="60">
        <v>2261</v>
      </c>
      <c r="B2262" s="60"/>
      <c r="C2262" s="60"/>
      <c r="D2262" s="65"/>
      <c r="E2262" s="60"/>
      <c r="F2262" s="320"/>
      <c r="G2262" s="107"/>
      <c r="H2262" s="107"/>
    </row>
    <row r="2263" spans="1:11" x14ac:dyDescent="0.25">
      <c r="A2263" s="60">
        <v>2262</v>
      </c>
      <c r="B2263" s="60"/>
      <c r="C2263" s="60"/>
      <c r="D2263" s="65"/>
      <c r="E2263" s="60"/>
      <c r="F2263" s="320"/>
      <c r="G2263" s="107"/>
      <c r="H2263" s="107"/>
    </row>
    <row r="2264" spans="1:11" x14ac:dyDescent="0.25">
      <c r="A2264" s="60">
        <v>2263</v>
      </c>
      <c r="B2264" s="60"/>
      <c r="C2264" s="60"/>
      <c r="D2264" s="65"/>
      <c r="E2264" s="60"/>
      <c r="F2264" s="320"/>
      <c r="G2264" s="107"/>
      <c r="H2264" s="107"/>
    </row>
    <row r="2265" spans="1:11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11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11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11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11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11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11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11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64"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980"/>
  <sheetViews>
    <sheetView topLeftCell="E1" zoomScaleNormal="100" workbookViewId="0">
      <pane ySplit="2" topLeftCell="A3" activePane="bottomLeft" state="frozen"/>
      <selection activeCell="G623" sqref="G623"/>
      <selection pane="bottomLeft" activeCell="D713" sqref="D713:D71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7" t="s">
        <v>15031</v>
      </c>
      <c r="C1" s="698"/>
      <c r="D1" s="3"/>
      <c r="M1" s="699" t="s">
        <v>17075</v>
      </c>
      <c r="Q1" s="14"/>
    </row>
    <row r="2" spans="1:19" ht="15.75" thickBot="1" x14ac:dyDescent="0.3">
      <c r="A2" s="700" t="s">
        <v>3</v>
      </c>
      <c r="B2" s="701" t="s">
        <v>17</v>
      </c>
      <c r="C2" s="700" t="s">
        <v>15033</v>
      </c>
      <c r="D2" s="702" t="s">
        <v>15034</v>
      </c>
      <c r="E2" s="702" t="s">
        <v>15035</v>
      </c>
      <c r="F2" s="703" t="s">
        <v>15036</v>
      </c>
      <c r="G2" s="703" t="s">
        <v>23</v>
      </c>
      <c r="H2" s="702" t="s">
        <v>497</v>
      </c>
      <c r="I2" s="704" t="s">
        <v>15037</v>
      </c>
      <c r="J2" s="704" t="s">
        <v>15038</v>
      </c>
      <c r="K2" s="704" t="s">
        <v>15039</v>
      </c>
      <c r="M2" s="705" t="s">
        <v>15036</v>
      </c>
      <c r="N2" s="705" t="s">
        <v>15033</v>
      </c>
      <c r="O2" s="705" t="s">
        <v>15034</v>
      </c>
      <c r="P2" s="706" t="s">
        <v>17</v>
      </c>
      <c r="Q2" s="705" t="s">
        <v>23</v>
      </c>
      <c r="R2" s="705" t="s">
        <v>497</v>
      </c>
      <c r="S2" s="707" t="s">
        <v>15040</v>
      </c>
    </row>
    <row r="3" spans="1:19" ht="15.75" hidden="1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08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ht="15.75" hidden="1" thickTop="1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08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ht="15.75" hidden="1" thickTop="1" x14ac:dyDescent="0.25">
      <c r="A5" s="60">
        <v>3</v>
      </c>
      <c r="B5" s="210">
        <v>44201</v>
      </c>
      <c r="C5" s="77" t="s">
        <v>15041</v>
      </c>
      <c r="D5" s="465" t="s">
        <v>13401</v>
      </c>
      <c r="E5" s="60"/>
      <c r="F5" s="708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77">
        <v>44781</v>
      </c>
      <c r="Q5" s="60" t="s">
        <v>501</v>
      </c>
      <c r="R5" s="60"/>
      <c r="S5" s="60" t="s">
        <v>6317</v>
      </c>
    </row>
    <row r="6" spans="1:19" ht="15.75" hidden="1" thickTop="1" x14ac:dyDescent="0.25">
      <c r="A6" s="60">
        <v>4</v>
      </c>
      <c r="B6" s="210">
        <v>44201</v>
      </c>
      <c r="C6" s="77" t="s">
        <v>15041</v>
      </c>
      <c r="D6" s="465" t="s">
        <v>13350</v>
      </c>
      <c r="E6" s="60"/>
      <c r="F6" s="708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6" t="s">
        <v>14264</v>
      </c>
      <c r="P6" s="709">
        <v>44781</v>
      </c>
      <c r="Q6" s="400" t="s">
        <v>1236</v>
      </c>
      <c r="R6" s="400"/>
      <c r="S6" s="444">
        <v>44603</v>
      </c>
    </row>
    <row r="7" spans="1:19" ht="15.75" hidden="1" thickTop="1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08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77">
        <v>44781</v>
      </c>
      <c r="Q7" s="60" t="s">
        <v>789</v>
      </c>
      <c r="R7" s="60"/>
      <c r="S7" s="217">
        <v>44845</v>
      </c>
    </row>
    <row r="8" spans="1:19" ht="15.75" hidden="1" thickTop="1" x14ac:dyDescent="0.25">
      <c r="A8" s="60">
        <v>6</v>
      </c>
      <c r="B8" s="210">
        <v>44201</v>
      </c>
      <c r="C8" s="77" t="s">
        <v>15041</v>
      </c>
      <c r="D8" s="75"/>
      <c r="E8" s="60"/>
      <c r="F8" s="477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77">
        <v>44781</v>
      </c>
      <c r="Q8" s="60" t="s">
        <v>1236</v>
      </c>
      <c r="R8" s="60"/>
      <c r="S8" s="217">
        <v>44603</v>
      </c>
    </row>
    <row r="9" spans="1:19" ht="15.75" hidden="1" thickTop="1" x14ac:dyDescent="0.25">
      <c r="A9" s="60">
        <v>7</v>
      </c>
      <c r="B9" s="210">
        <v>44201</v>
      </c>
      <c r="C9" s="77" t="s">
        <v>15041</v>
      </c>
      <c r="D9" s="75"/>
      <c r="E9" s="60"/>
      <c r="F9" s="477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77">
        <v>44781</v>
      </c>
      <c r="Q9" s="68" t="s">
        <v>2071</v>
      </c>
      <c r="R9" s="60"/>
      <c r="S9" s="60" t="s">
        <v>7072</v>
      </c>
    </row>
    <row r="10" spans="1:19" ht="15.75" hidden="1" thickTop="1" x14ac:dyDescent="0.25">
      <c r="A10" s="60">
        <v>8</v>
      </c>
      <c r="B10" s="210">
        <v>44201</v>
      </c>
      <c r="C10" s="77" t="s">
        <v>15041</v>
      </c>
      <c r="D10" s="75"/>
      <c r="E10" s="60"/>
      <c r="F10" s="477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77">
        <v>44781</v>
      </c>
      <c r="Q10" s="68" t="s">
        <v>2071</v>
      </c>
      <c r="R10" s="60"/>
      <c r="S10" s="60" t="s">
        <v>7072</v>
      </c>
    </row>
    <row r="11" spans="1:19" ht="15.75" hidden="1" thickTop="1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ht="15.75" hidden="1" thickTop="1" x14ac:dyDescent="0.25">
      <c r="A12" s="60">
        <v>10</v>
      </c>
      <c r="B12" s="193" t="s">
        <v>13397</v>
      </c>
      <c r="C12" s="77" t="s">
        <v>15041</v>
      </c>
      <c r="D12" s="710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4">
        <v>44781</v>
      </c>
      <c r="N12" s="400" t="s">
        <v>15042</v>
      </c>
      <c r="O12" s="436" t="s">
        <v>15045</v>
      </c>
      <c r="P12" s="711" t="s">
        <v>15046</v>
      </c>
      <c r="Q12" s="400"/>
      <c r="R12" s="400"/>
      <c r="S12" s="400"/>
    </row>
    <row r="13" spans="1:19" ht="15.75" hidden="1" thickTop="1" x14ac:dyDescent="0.25">
      <c r="A13" s="60">
        <v>11</v>
      </c>
      <c r="B13" s="193" t="s">
        <v>13397</v>
      </c>
      <c r="C13" s="77" t="s">
        <v>15041</v>
      </c>
      <c r="D13" s="712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ht="15.75" hidden="1" thickTop="1" x14ac:dyDescent="0.25">
      <c r="A14" s="60">
        <v>12</v>
      </c>
      <c r="B14" s="193" t="s">
        <v>13397</v>
      </c>
      <c r="C14" s="77" t="s">
        <v>15041</v>
      </c>
      <c r="D14" s="465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ht="15.75" hidden="1" thickTop="1" x14ac:dyDescent="0.25">
      <c r="A15" s="60">
        <v>13</v>
      </c>
      <c r="B15" s="193" t="s">
        <v>13397</v>
      </c>
      <c r="C15" s="77" t="s">
        <v>15041</v>
      </c>
      <c r="D15" s="713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ht="15.75" hidden="1" thickTop="1" x14ac:dyDescent="0.25">
      <c r="A16" s="60">
        <v>14</v>
      </c>
      <c r="B16" s="193" t="s">
        <v>13397</v>
      </c>
      <c r="C16" s="77" t="s">
        <v>15041</v>
      </c>
      <c r="D16" s="712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ht="15.75" hidden="1" thickTop="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77"/>
      <c r="G17" s="83"/>
      <c r="H17" s="60"/>
      <c r="I17" s="60"/>
      <c r="J17" s="60"/>
      <c r="K17" s="60"/>
      <c r="M17" s="444">
        <v>44782</v>
      </c>
      <c r="N17" s="400" t="s">
        <v>15042</v>
      </c>
      <c r="O17" s="436" t="s">
        <v>12319</v>
      </c>
      <c r="P17" s="600" t="s">
        <v>6704</v>
      </c>
      <c r="Q17" s="400" t="s">
        <v>501</v>
      </c>
      <c r="R17" s="400"/>
      <c r="S17" s="400" t="s">
        <v>7021</v>
      </c>
    </row>
    <row r="18" spans="1:21" ht="15.75" hidden="1" thickTop="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ht="15.75" hidden="1" thickTop="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ht="15.75" hidden="1" thickTop="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4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ht="15.75" hidden="1" thickTop="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77">
        <v>44262</v>
      </c>
      <c r="G21" s="83" t="s">
        <v>3402</v>
      </c>
      <c r="H21" s="60"/>
      <c r="I21" s="60"/>
      <c r="J21" s="60"/>
      <c r="K21" s="60"/>
      <c r="M21" s="444">
        <v>44782</v>
      </c>
      <c r="N21" s="400" t="s">
        <v>15042</v>
      </c>
      <c r="O21" s="436" t="s">
        <v>14418</v>
      </c>
      <c r="P21" s="711" t="s">
        <v>15046</v>
      </c>
      <c r="Q21" s="400"/>
      <c r="R21" s="400"/>
      <c r="S21" s="400"/>
    </row>
    <row r="22" spans="1:21" ht="15.75" hidden="1" thickTop="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77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ht="15.75" hidden="1" thickTop="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77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ht="15.75" hidden="1" thickTop="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77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ht="15.75" hidden="1" thickTop="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77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ht="15.75" hidden="1" thickTop="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6" t="s">
        <v>15053</v>
      </c>
      <c r="P26" s="600" t="s">
        <v>7344</v>
      </c>
      <c r="Q26" s="400" t="s">
        <v>15054</v>
      </c>
      <c r="R26" s="554">
        <v>500000</v>
      </c>
      <c r="S26" s="444">
        <v>44846</v>
      </c>
      <c r="T26" t="s">
        <v>15055</v>
      </c>
      <c r="U26" t="s">
        <v>1774</v>
      </c>
    </row>
    <row r="27" spans="1:21" ht="15.75" hidden="1" thickTop="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ht="15.75" hidden="1" thickTop="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ht="15.75" hidden="1" thickTop="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6" t="s">
        <v>15057</v>
      </c>
      <c r="P29" s="711" t="s">
        <v>15046</v>
      </c>
      <c r="Q29" s="400"/>
      <c r="R29" s="400"/>
      <c r="S29" s="400"/>
    </row>
    <row r="30" spans="1:21" ht="15.75" hidden="1" thickTop="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ht="15.75" hidden="1" thickTop="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ht="15.75" hidden="1" thickTop="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ht="15.75" hidden="1" thickTop="1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4">
        <v>44906</v>
      </c>
      <c r="N33" s="400" t="s">
        <v>15042</v>
      </c>
      <c r="O33" s="436" t="s">
        <v>14703</v>
      </c>
      <c r="P33" s="709">
        <v>44604</v>
      </c>
      <c r="Q33" s="400" t="s">
        <v>501</v>
      </c>
      <c r="R33" s="554">
        <v>725000</v>
      </c>
      <c r="S33" s="444">
        <v>44754</v>
      </c>
    </row>
    <row r="34" spans="1:20" ht="15.75" hidden="1" thickTop="1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4">
        <v>44906</v>
      </c>
      <c r="N34" s="400" t="s">
        <v>15042</v>
      </c>
      <c r="O34" s="436" t="s">
        <v>15062</v>
      </c>
      <c r="P34" s="711" t="s">
        <v>15046</v>
      </c>
      <c r="Q34" s="400"/>
      <c r="R34" s="400"/>
      <c r="S34" s="400"/>
    </row>
    <row r="35" spans="1:20" ht="15.75" hidden="1" thickTop="1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77">
        <v>44604</v>
      </c>
      <c r="Q35" s="60" t="s">
        <v>872</v>
      </c>
      <c r="R35" s="61">
        <v>725000</v>
      </c>
      <c r="S35" s="217">
        <v>44754</v>
      </c>
    </row>
    <row r="36" spans="1:20" ht="15.75" hidden="1" thickTop="1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77">
        <v>44604</v>
      </c>
      <c r="Q36" s="60" t="s">
        <v>501</v>
      </c>
      <c r="R36" s="61">
        <v>725000</v>
      </c>
      <c r="S36" s="217">
        <v>44754</v>
      </c>
    </row>
    <row r="37" spans="1:20" ht="15.75" hidden="1" thickTop="1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77">
        <v>44785</v>
      </c>
      <c r="Q37" s="63" t="s">
        <v>2071</v>
      </c>
      <c r="R37" s="61">
        <v>725000</v>
      </c>
      <c r="S37" s="217" t="s">
        <v>7879</v>
      </c>
    </row>
    <row r="38" spans="1:20" ht="15.75" hidden="1" thickTop="1" x14ac:dyDescent="0.25">
      <c r="A38" s="60">
        <v>36</v>
      </c>
      <c r="B38" s="60" t="s">
        <v>13457</v>
      </c>
      <c r="C38" s="60" t="s">
        <v>15041</v>
      </c>
      <c r="D38" s="715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77">
        <v>44604</v>
      </c>
      <c r="Q38" s="60" t="s">
        <v>872</v>
      </c>
      <c r="R38" s="61">
        <v>725000</v>
      </c>
      <c r="S38" s="217">
        <v>44754</v>
      </c>
    </row>
    <row r="39" spans="1:20" ht="15.75" hidden="1" thickTop="1" x14ac:dyDescent="0.25">
      <c r="A39" s="60">
        <v>37</v>
      </c>
      <c r="B39" s="60" t="s">
        <v>13457</v>
      </c>
      <c r="C39" s="60" t="s">
        <v>15041</v>
      </c>
      <c r="D39" s="449" t="s">
        <v>13270</v>
      </c>
      <c r="E39" s="60"/>
      <c r="F39" s="477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ht="15.75" hidden="1" thickTop="1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77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ht="15.75" hidden="1" thickTop="1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ht="15.75" hidden="1" thickTop="1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77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ht="15.75" hidden="1" thickTop="1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77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ht="15.75" hidden="1" thickTop="1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77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ht="15.75" hidden="1" thickTop="1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77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ht="15.75" hidden="1" thickTop="1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77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ht="15.75" thickTop="1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77">
        <v>45018</v>
      </c>
      <c r="Q47" s="60" t="s">
        <v>872</v>
      </c>
      <c r="R47" s="60"/>
      <c r="S47" s="217">
        <v>45079</v>
      </c>
    </row>
    <row r="48" spans="1:20" hidden="1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hidden="1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hidden="1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4">
        <v>45018</v>
      </c>
      <c r="N50" s="400" t="s">
        <v>15049</v>
      </c>
      <c r="O50" s="400" t="s">
        <v>15069</v>
      </c>
      <c r="P50" s="600"/>
      <c r="Q50" s="400"/>
      <c r="R50" s="400" t="s">
        <v>15046</v>
      </c>
      <c r="S50" s="400"/>
    </row>
    <row r="51" spans="1:19" hidden="1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hidden="1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4">
        <v>45018</v>
      </c>
      <c r="N52" s="400" t="s">
        <v>15042</v>
      </c>
      <c r="O52" s="436" t="s">
        <v>15071</v>
      </c>
      <c r="P52" s="600"/>
      <c r="Q52" s="400"/>
      <c r="R52" s="400" t="s">
        <v>15046</v>
      </c>
      <c r="S52" s="400"/>
    </row>
    <row r="53" spans="1:19" hidden="1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4" t="s">
        <v>2518</v>
      </c>
      <c r="Q53" s="63" t="s">
        <v>7694</v>
      </c>
      <c r="R53" s="144" t="s">
        <v>15072</v>
      </c>
      <c r="S53" s="63" t="s">
        <v>2583</v>
      </c>
    </row>
    <row r="54" spans="1:19" hidden="1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77">
        <v>45233</v>
      </c>
      <c r="Q54" s="60" t="s">
        <v>607</v>
      </c>
      <c r="R54" s="60" t="s">
        <v>15074</v>
      </c>
      <c r="S54" s="60" t="s">
        <v>2362</v>
      </c>
    </row>
    <row r="55" spans="1:19" hidden="1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hidden="1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hidden="1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hidden="1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hidden="1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77">
        <v>44236</v>
      </c>
      <c r="G59" s="83" t="s">
        <v>959</v>
      </c>
      <c r="H59" s="666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hidden="1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4">
        <v>44356</v>
      </c>
      <c r="G60" s="83" t="s">
        <v>1993</v>
      </c>
      <c r="H60" s="666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hidden="1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77">
        <v>44205</v>
      </c>
      <c r="G61" s="83" t="s">
        <v>40</v>
      </c>
      <c r="H61" s="666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hidden="1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6">
        <v>44509</v>
      </c>
      <c r="G62" s="486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hidden="1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17">
        <v>44356</v>
      </c>
      <c r="G63" s="83" t="s">
        <v>1993</v>
      </c>
      <c r="H63" s="666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hidden="1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77">
        <v>44205</v>
      </c>
      <c r="G64" s="83" t="s">
        <v>40</v>
      </c>
      <c r="H64" s="666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77">
        <v>45234</v>
      </c>
      <c r="Q64" s="60" t="s">
        <v>501</v>
      </c>
      <c r="R64" s="60"/>
      <c r="S64" s="60" t="s">
        <v>2820</v>
      </c>
    </row>
    <row r="65" spans="1:19" hidden="1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77">
        <v>44236</v>
      </c>
      <c r="G65" s="83" t="s">
        <v>959</v>
      </c>
      <c r="H65" s="666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77">
        <v>45234</v>
      </c>
      <c r="Q65" s="60" t="s">
        <v>7694</v>
      </c>
      <c r="R65" s="60"/>
      <c r="S65" s="60" t="s">
        <v>2820</v>
      </c>
    </row>
    <row r="66" spans="1:19" hidden="1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77">
        <v>44205</v>
      </c>
      <c r="G66" s="83" t="s">
        <v>40</v>
      </c>
      <c r="H66" s="666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77">
        <v>45234</v>
      </c>
      <c r="Q66" s="60" t="s">
        <v>501</v>
      </c>
      <c r="R66" s="60"/>
      <c r="S66" s="60" t="s">
        <v>2820</v>
      </c>
    </row>
    <row r="67" spans="1:19" hidden="1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77">
        <v>44205</v>
      </c>
      <c r="G67" s="83" t="s">
        <v>40</v>
      </c>
      <c r="H67" s="666"/>
      <c r="I67" s="60" t="s">
        <v>15081</v>
      </c>
      <c r="J67" s="60"/>
      <c r="K67" s="60"/>
      <c r="M67" s="600" t="s">
        <v>2430</v>
      </c>
      <c r="N67" s="400" t="s">
        <v>15042</v>
      </c>
      <c r="O67" s="436" t="s">
        <v>14825</v>
      </c>
      <c r="P67" s="709">
        <v>45234</v>
      </c>
      <c r="Q67" s="718" t="s">
        <v>15046</v>
      </c>
      <c r="R67" s="400"/>
      <c r="S67" s="400"/>
    </row>
    <row r="68" spans="1:19" hidden="1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6">
        <v>44509</v>
      </c>
      <c r="G68" s="486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77">
        <v>45234</v>
      </c>
      <c r="Q68" s="60" t="s">
        <v>7694</v>
      </c>
      <c r="R68" s="60"/>
      <c r="S68" s="60" t="s">
        <v>2820</v>
      </c>
    </row>
    <row r="69" spans="1:19" hidden="1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4">
        <v>44509</v>
      </c>
      <c r="G69" s="83" t="s">
        <v>967</v>
      </c>
      <c r="H69" s="666"/>
      <c r="I69" s="60" t="s">
        <v>13381</v>
      </c>
      <c r="J69" s="60"/>
      <c r="K69" s="60"/>
      <c r="M69" s="719">
        <v>45234</v>
      </c>
      <c r="N69" s="60" t="s">
        <v>15042</v>
      </c>
      <c r="O69" s="117" t="s">
        <v>15082</v>
      </c>
      <c r="P69" s="477">
        <v>45143</v>
      </c>
      <c r="Q69" s="60" t="s">
        <v>872</v>
      </c>
      <c r="R69" s="60"/>
      <c r="S69" s="217">
        <v>45265</v>
      </c>
    </row>
    <row r="70" spans="1:19" hidden="1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19">
        <v>45234</v>
      </c>
      <c r="N70" s="60" t="s">
        <v>15042</v>
      </c>
      <c r="O70" s="117" t="s">
        <v>14863</v>
      </c>
      <c r="P70" s="477">
        <v>45143</v>
      </c>
      <c r="Q70" s="60" t="s">
        <v>872</v>
      </c>
      <c r="R70" s="60"/>
      <c r="S70" s="217">
        <v>45265</v>
      </c>
    </row>
    <row r="71" spans="1:19" hidden="1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4">
        <v>44509</v>
      </c>
      <c r="G71" s="83" t="s">
        <v>967</v>
      </c>
      <c r="H71" s="666"/>
      <c r="I71" s="60" t="s">
        <v>13190</v>
      </c>
      <c r="J71" s="60"/>
      <c r="K71" s="60"/>
      <c r="M71" s="477">
        <v>45143</v>
      </c>
      <c r="N71" s="60" t="s">
        <v>15042</v>
      </c>
      <c r="O71" s="117" t="s">
        <v>15083</v>
      </c>
      <c r="P71" s="477">
        <v>45205</v>
      </c>
      <c r="Q71" s="60"/>
      <c r="R71" s="60"/>
      <c r="S71" s="60"/>
    </row>
    <row r="72" spans="1:19" hidden="1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49" t="s">
        <v>13633</v>
      </c>
      <c r="G72" s="83" t="s">
        <v>1030</v>
      </c>
      <c r="H72" s="60"/>
      <c r="I72" s="60" t="s">
        <v>13190</v>
      </c>
      <c r="J72" s="60"/>
      <c r="K72" s="60"/>
      <c r="M72" s="477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3">
        <v>71</v>
      </c>
      <c r="B73" s="720">
        <v>44386</v>
      </c>
      <c r="C73" s="603" t="s">
        <v>15041</v>
      </c>
      <c r="D73" s="603" t="s">
        <v>15085</v>
      </c>
      <c r="E73" s="721"/>
      <c r="F73" s="722"/>
      <c r="G73" s="722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hidden="1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49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hidden="1" x14ac:dyDescent="0.25">
      <c r="A75" s="60">
        <v>73</v>
      </c>
      <c r="B75" s="217">
        <v>44386</v>
      </c>
      <c r="C75" s="60" t="s">
        <v>15041</v>
      </c>
      <c r="D75" s="723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hidden="1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4">
        <v>44509</v>
      </c>
      <c r="G76" s="83" t="s">
        <v>967</v>
      </c>
      <c r="H76" s="666"/>
      <c r="I76" s="60" t="s">
        <v>13253</v>
      </c>
      <c r="J76" s="60"/>
      <c r="K76" s="60"/>
      <c r="M76" s="60" t="s">
        <v>17004</v>
      </c>
      <c r="N76" s="267" t="s">
        <v>15042</v>
      </c>
      <c r="O76" s="117" t="s">
        <v>17076</v>
      </c>
      <c r="P76" s="83"/>
      <c r="Q76" s="60"/>
      <c r="R76" s="60"/>
      <c r="S76" s="60"/>
    </row>
    <row r="77" spans="1:19" hidden="1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4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17004</v>
      </c>
      <c r="N77" s="60" t="s">
        <v>15041</v>
      </c>
      <c r="O77" s="60" t="s">
        <v>17077</v>
      </c>
      <c r="P77" s="107" t="s">
        <v>15346</v>
      </c>
      <c r="Q77" s="60"/>
      <c r="R77" s="61">
        <v>1050000</v>
      </c>
      <c r="S77" s="60"/>
    </row>
    <row r="78" spans="1:19" hidden="1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49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17004</v>
      </c>
      <c r="N78" s="60" t="s">
        <v>15049</v>
      </c>
      <c r="O78" s="117" t="s">
        <v>16017</v>
      </c>
      <c r="P78" s="107" t="s">
        <v>15346</v>
      </c>
      <c r="Q78" s="60"/>
      <c r="R78" s="61">
        <v>1050000</v>
      </c>
      <c r="S78" s="60"/>
    </row>
    <row r="79" spans="1:19" hidden="1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4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17004</v>
      </c>
      <c r="N79" s="60" t="s">
        <v>15049</v>
      </c>
      <c r="O79" s="60" t="s">
        <v>17079</v>
      </c>
      <c r="P79" s="107" t="s">
        <v>15346</v>
      </c>
      <c r="Q79" s="60"/>
      <c r="R79" s="61">
        <v>1050000</v>
      </c>
      <c r="S79" s="60"/>
    </row>
    <row r="80" spans="1:19" hidden="1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17004</v>
      </c>
      <c r="N80" s="60" t="s">
        <v>15325</v>
      </c>
      <c r="O80" s="60" t="s">
        <v>17080</v>
      </c>
      <c r="P80" s="107" t="s">
        <v>15346</v>
      </c>
      <c r="Q80" s="60"/>
      <c r="R80" s="61">
        <v>1050000</v>
      </c>
      <c r="S80" s="60"/>
    </row>
    <row r="81" spans="1:19" hidden="1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17004</v>
      </c>
      <c r="N81" s="60" t="s">
        <v>15049</v>
      </c>
      <c r="O81" s="60" t="s">
        <v>17081</v>
      </c>
      <c r="P81" s="107" t="s">
        <v>15346</v>
      </c>
      <c r="Q81" s="60"/>
      <c r="R81" s="61">
        <v>1050000</v>
      </c>
      <c r="S81" s="60"/>
    </row>
    <row r="82" spans="1:19" hidden="1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68" t="s">
        <v>13631</v>
      </c>
      <c r="J82" s="668"/>
      <c r="K82" s="668"/>
      <c r="M82" s="60" t="s">
        <v>17004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hidden="1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49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17004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hidden="1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hidden="1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4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hidden="1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4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hidden="1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4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hidden="1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4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hidden="1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hidden="1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hidden="1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77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hidden="1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77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hidden="1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77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hidden="1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77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hidden="1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77">
        <v>44419</v>
      </c>
      <c r="G95" s="83" t="s">
        <v>2691</v>
      </c>
      <c r="H95" s="60"/>
      <c r="I95" s="117" t="s">
        <v>13784</v>
      </c>
      <c r="J95" s="60"/>
      <c r="K95" s="60"/>
    </row>
    <row r="96" spans="1:19" hidden="1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77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hidden="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77">
        <v>44207</v>
      </c>
      <c r="G97" s="83" t="s">
        <v>15097</v>
      </c>
      <c r="H97" s="60"/>
      <c r="I97" s="60"/>
      <c r="J97" s="60"/>
      <c r="K97" s="60"/>
    </row>
    <row r="98" spans="1:11" hidden="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hidden="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hidden="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hidden="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hidden="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hidden="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77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hidden="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77">
        <v>44540</v>
      </c>
      <c r="G104" s="83" t="s">
        <v>789</v>
      </c>
      <c r="H104" s="60"/>
      <c r="I104" s="117" t="s">
        <v>13728</v>
      </c>
      <c r="J104" s="725">
        <v>315786</v>
      </c>
      <c r="K104" s="60"/>
    </row>
    <row r="105" spans="1:11" hidden="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77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hidden="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77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hidden="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77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hidden="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77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hidden="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hidden="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hidden="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77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hidden="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hidden="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hidden="1" x14ac:dyDescent="0.25">
      <c r="A114" s="60">
        <v>112</v>
      </c>
      <c r="B114" s="477">
        <v>44541</v>
      </c>
      <c r="C114" s="60" t="s">
        <v>15041</v>
      </c>
      <c r="D114" s="60" t="s">
        <v>15109</v>
      </c>
      <c r="E114" s="60" t="s">
        <v>4097</v>
      </c>
      <c r="F114" s="477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hidden="1" x14ac:dyDescent="0.25">
      <c r="A115" s="60">
        <v>113</v>
      </c>
      <c r="B115" s="726">
        <v>44541</v>
      </c>
      <c r="C115" s="603" t="s">
        <v>15041</v>
      </c>
      <c r="D115" s="603" t="s">
        <v>15110</v>
      </c>
      <c r="E115" s="603" t="s">
        <v>4097</v>
      </c>
      <c r="F115" s="727" t="s">
        <v>15111</v>
      </c>
      <c r="G115" s="727"/>
      <c r="H115" s="60"/>
      <c r="I115" s="60"/>
      <c r="J115" s="60"/>
      <c r="K115" s="60"/>
    </row>
    <row r="116" spans="1:11" hidden="1" x14ac:dyDescent="0.25">
      <c r="A116" s="60">
        <v>114</v>
      </c>
      <c r="B116" s="477">
        <v>44541</v>
      </c>
      <c r="C116" s="60" t="s">
        <v>15041</v>
      </c>
      <c r="D116" s="60" t="s">
        <v>10336</v>
      </c>
      <c r="E116" s="60" t="s">
        <v>4097</v>
      </c>
      <c r="F116" s="477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hidden="1" x14ac:dyDescent="0.25">
      <c r="A117" s="60">
        <v>115</v>
      </c>
      <c r="B117" s="477">
        <v>44541</v>
      </c>
      <c r="C117" s="60" t="s">
        <v>15041</v>
      </c>
      <c r="D117" s="60" t="s">
        <v>10179</v>
      </c>
      <c r="E117" s="60" t="s">
        <v>4097</v>
      </c>
      <c r="F117" s="477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hidden="1" x14ac:dyDescent="0.25">
      <c r="A118" s="60">
        <v>116</v>
      </c>
      <c r="B118" s="477">
        <v>44541</v>
      </c>
      <c r="C118" s="60" t="s">
        <v>15041</v>
      </c>
      <c r="D118" s="60" t="s">
        <v>10334</v>
      </c>
      <c r="E118" s="60" t="s">
        <v>4097</v>
      </c>
      <c r="F118" s="477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hidden="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hidden="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hidden="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hidden="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hidden="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hidden="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hidden="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hidden="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hidden="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77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hidden="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77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hidden="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hidden="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hidden="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77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hidden="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77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hidden="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hidden="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hidden="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hidden="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hidden="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hidden="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hidden="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hidden="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hidden="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hidden="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77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hidden="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77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hidden="1" x14ac:dyDescent="0.25">
      <c r="A144" s="603">
        <v>142</v>
      </c>
      <c r="B144" s="603" t="s">
        <v>3713</v>
      </c>
      <c r="C144" s="603" t="s">
        <v>15089</v>
      </c>
      <c r="D144" s="728" t="s">
        <v>15124</v>
      </c>
      <c r="E144" s="603" t="s">
        <v>15094</v>
      </c>
      <c r="F144" s="600"/>
      <c r="G144" s="600"/>
      <c r="H144" s="400"/>
      <c r="I144" s="400"/>
      <c r="J144" s="400"/>
      <c r="K144" s="60"/>
    </row>
    <row r="145" spans="1:11" hidden="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77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hidden="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77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hidden="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77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hidden="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77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hidden="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77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hidden="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hidden="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hidden="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hidden="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hidden="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hidden="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hidden="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hidden="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hidden="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hidden="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hidden="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hidden="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hidden="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hidden="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hidden="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hidden="1" x14ac:dyDescent="0.25">
      <c r="A165" s="60">
        <v>163</v>
      </c>
      <c r="B165" s="477">
        <v>44652</v>
      </c>
      <c r="C165" s="60" t="s">
        <v>15041</v>
      </c>
      <c r="D165" s="60" t="s">
        <v>4487</v>
      </c>
      <c r="E165" s="60" t="s">
        <v>4097</v>
      </c>
      <c r="F165" s="477">
        <v>44743</v>
      </c>
      <c r="G165" s="83" t="s">
        <v>3442</v>
      </c>
      <c r="H165" s="60"/>
      <c r="I165" s="60"/>
      <c r="J165" s="60"/>
      <c r="K165" s="60"/>
    </row>
    <row r="166" spans="1:11" hidden="1" x14ac:dyDescent="0.25">
      <c r="A166" s="60">
        <v>164</v>
      </c>
      <c r="B166" s="477">
        <v>44652</v>
      </c>
      <c r="C166" s="60" t="s">
        <v>15041</v>
      </c>
      <c r="D166" s="60" t="s">
        <v>4487</v>
      </c>
      <c r="E166" s="60" t="s">
        <v>4097</v>
      </c>
      <c r="F166" s="477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hidden="1" x14ac:dyDescent="0.25">
      <c r="A167" s="60">
        <v>165</v>
      </c>
      <c r="B167" s="477">
        <v>44652</v>
      </c>
      <c r="C167" s="60" t="s">
        <v>15041</v>
      </c>
      <c r="D167" s="60" t="s">
        <v>4485</v>
      </c>
      <c r="E167" s="60" t="s">
        <v>4097</v>
      </c>
      <c r="F167" s="477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hidden="1" x14ac:dyDescent="0.25">
      <c r="A168" s="60">
        <v>166</v>
      </c>
      <c r="B168" s="477">
        <v>44652</v>
      </c>
      <c r="C168" s="60" t="s">
        <v>15041</v>
      </c>
      <c r="D168" s="60" t="s">
        <v>10161</v>
      </c>
      <c r="E168" s="60" t="s">
        <v>4097</v>
      </c>
      <c r="F168" s="477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hidden="1" x14ac:dyDescent="0.25">
      <c r="A169" s="60">
        <v>167</v>
      </c>
      <c r="B169" s="477">
        <v>44652</v>
      </c>
      <c r="C169" s="60" t="s">
        <v>15041</v>
      </c>
      <c r="D169" s="60" t="s">
        <v>10179</v>
      </c>
      <c r="E169" s="60" t="s">
        <v>4097</v>
      </c>
      <c r="F169" s="477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hidden="1" x14ac:dyDescent="0.25">
      <c r="A170" s="60">
        <v>168</v>
      </c>
      <c r="B170" s="477">
        <v>44652</v>
      </c>
      <c r="C170" s="60" t="s">
        <v>15041</v>
      </c>
      <c r="D170" s="60" t="s">
        <v>4489</v>
      </c>
      <c r="E170" s="60" t="s">
        <v>4097</v>
      </c>
      <c r="F170" s="477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hidden="1" x14ac:dyDescent="0.25">
      <c r="A171" s="60">
        <v>169</v>
      </c>
      <c r="B171" s="477">
        <v>44652</v>
      </c>
      <c r="C171" s="60" t="s">
        <v>15041</v>
      </c>
      <c r="D171" s="60" t="s">
        <v>4487</v>
      </c>
      <c r="E171" s="60" t="s">
        <v>4097</v>
      </c>
      <c r="F171" s="477">
        <v>44866</v>
      </c>
      <c r="G171" s="83" t="s">
        <v>744</v>
      </c>
      <c r="H171" s="60"/>
      <c r="I171" s="60"/>
      <c r="J171" s="60">
        <v>186697</v>
      </c>
      <c r="K171" s="60"/>
    </row>
    <row r="172" spans="1:11" hidden="1" x14ac:dyDescent="0.25">
      <c r="A172" s="60">
        <v>170</v>
      </c>
      <c r="B172" s="477">
        <v>44652</v>
      </c>
      <c r="C172" s="60" t="s">
        <v>15041</v>
      </c>
      <c r="D172" s="60" t="s">
        <v>4485</v>
      </c>
      <c r="E172" s="60" t="s">
        <v>4097</v>
      </c>
      <c r="F172" s="477">
        <v>44743</v>
      </c>
      <c r="G172" s="83" t="s">
        <v>3442</v>
      </c>
      <c r="H172" s="60"/>
      <c r="I172" s="60"/>
      <c r="J172" s="60"/>
      <c r="K172" s="60"/>
    </row>
    <row r="173" spans="1:11" hidden="1" x14ac:dyDescent="0.25">
      <c r="A173" s="60">
        <v>171</v>
      </c>
      <c r="B173" s="477">
        <v>44652</v>
      </c>
      <c r="C173" s="60" t="s">
        <v>15041</v>
      </c>
      <c r="D173" s="60" t="s">
        <v>4488</v>
      </c>
      <c r="E173" s="60" t="s">
        <v>4097</v>
      </c>
      <c r="F173" s="477">
        <v>44896</v>
      </c>
      <c r="G173" s="83" t="s">
        <v>1034</v>
      </c>
      <c r="H173" s="60"/>
      <c r="I173" s="60"/>
      <c r="J173" s="60"/>
      <c r="K173" s="60"/>
    </row>
    <row r="174" spans="1:11" hidden="1" x14ac:dyDescent="0.25">
      <c r="A174" s="60">
        <v>172</v>
      </c>
      <c r="B174" s="477">
        <v>44652</v>
      </c>
      <c r="C174" s="60" t="s">
        <v>15041</v>
      </c>
      <c r="D174" s="60" t="s">
        <v>4485</v>
      </c>
      <c r="E174" s="60" t="s">
        <v>4097</v>
      </c>
      <c r="F174" s="477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hidden="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hidden="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hidden="1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77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hidden="1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77">
        <v>44775</v>
      </c>
      <c r="G178" s="83" t="s">
        <v>15134</v>
      </c>
      <c r="H178" s="60"/>
      <c r="I178" s="60"/>
      <c r="J178" s="60"/>
      <c r="K178" s="60"/>
    </row>
    <row r="179" spans="1:12" hidden="1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hidden="1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77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hidden="1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hidden="1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hidden="1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hidden="1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hidden="1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hidden="1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hidden="1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hidden="1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hidden="1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hidden="1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hidden="1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hidden="1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77">
        <v>44775</v>
      </c>
      <c r="G192" s="83" t="s">
        <v>15134</v>
      </c>
      <c r="H192" s="60"/>
      <c r="I192" s="60"/>
      <c r="J192" s="60"/>
      <c r="K192" s="60"/>
    </row>
    <row r="193" spans="1:11" hidden="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77">
        <v>44775</v>
      </c>
      <c r="G193" s="83" t="s">
        <v>1693</v>
      </c>
      <c r="H193" s="60"/>
      <c r="I193" s="60"/>
      <c r="J193" s="60"/>
      <c r="K193" s="60"/>
    </row>
    <row r="194" spans="1:11" hidden="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77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hidden="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77">
        <v>44775</v>
      </c>
      <c r="G195" s="83" t="s">
        <v>1693</v>
      </c>
      <c r="H195" s="60"/>
      <c r="I195" s="60"/>
      <c r="J195" s="60"/>
      <c r="K195" s="60"/>
    </row>
    <row r="196" spans="1:11" hidden="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77">
        <v>44775</v>
      </c>
      <c r="G196" s="83" t="s">
        <v>15134</v>
      </c>
      <c r="H196" s="60"/>
      <c r="I196" s="60"/>
      <c r="J196" s="60"/>
      <c r="K196" s="60"/>
    </row>
    <row r="197" spans="1:11" hidden="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77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hidden="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hidden="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hidden="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77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hidden="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hidden="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hidden="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77">
        <v>44775</v>
      </c>
      <c r="G203" s="83" t="s">
        <v>15146</v>
      </c>
      <c r="H203" s="60"/>
      <c r="I203" s="60"/>
      <c r="J203" s="60"/>
      <c r="K203" s="60"/>
    </row>
    <row r="204" spans="1:11" hidden="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77">
        <v>44897</v>
      </c>
      <c r="G204" s="83" t="s">
        <v>3442</v>
      </c>
      <c r="H204" s="60"/>
      <c r="I204" s="60"/>
      <c r="J204" s="60">
        <v>135805</v>
      </c>
      <c r="K204" s="60"/>
    </row>
    <row r="205" spans="1:11" hidden="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77">
        <v>44897</v>
      </c>
      <c r="G205" s="83" t="s">
        <v>1943</v>
      </c>
      <c r="H205" s="60"/>
      <c r="I205" s="60"/>
      <c r="J205" s="60">
        <v>177220</v>
      </c>
      <c r="K205" s="60"/>
    </row>
    <row r="206" spans="1:11" hidden="1" x14ac:dyDescent="0.25">
      <c r="A206" s="60">
        <v>204</v>
      </c>
      <c r="B206" s="477">
        <v>44775</v>
      </c>
      <c r="C206" s="60" t="s">
        <v>15041</v>
      </c>
      <c r="D206" s="60" t="s">
        <v>4488</v>
      </c>
      <c r="E206" s="60" t="s">
        <v>4097</v>
      </c>
      <c r="F206" s="477">
        <v>44897</v>
      </c>
      <c r="G206" s="83" t="s">
        <v>3442</v>
      </c>
      <c r="H206" s="60"/>
      <c r="I206" s="60"/>
      <c r="J206" s="60">
        <v>135805</v>
      </c>
      <c r="K206" s="60"/>
    </row>
    <row r="207" spans="1:11" hidden="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77">
        <v>44897</v>
      </c>
      <c r="G207" s="83" t="s">
        <v>1943</v>
      </c>
      <c r="H207" s="60"/>
      <c r="I207" s="60"/>
      <c r="J207" s="60">
        <v>177220</v>
      </c>
      <c r="K207" s="60"/>
    </row>
    <row r="208" spans="1:11" hidden="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77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hidden="1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77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hidden="1" x14ac:dyDescent="0.25">
      <c r="A210" s="60">
        <v>208</v>
      </c>
      <c r="B210" s="60" t="s">
        <v>423</v>
      </c>
      <c r="C210" s="60" t="s">
        <v>15129</v>
      </c>
      <c r="D210" s="436" t="s">
        <v>14810</v>
      </c>
      <c r="E210" s="60" t="s">
        <v>10100</v>
      </c>
      <c r="F210" s="477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hidden="1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77">
        <v>44776</v>
      </c>
      <c r="G211" s="83" t="s">
        <v>1693</v>
      </c>
      <c r="H211" s="60"/>
      <c r="I211" s="60"/>
      <c r="J211" s="60"/>
      <c r="K211" s="60"/>
    </row>
    <row r="212" spans="1:12" hidden="1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77">
        <v>44776</v>
      </c>
      <c r="G212" s="83" t="s">
        <v>1693</v>
      </c>
      <c r="H212" s="60"/>
      <c r="I212" s="60"/>
      <c r="J212" s="60"/>
      <c r="K212" s="60"/>
    </row>
    <row r="213" spans="1:12" hidden="1" x14ac:dyDescent="0.25">
      <c r="A213" s="60">
        <v>211</v>
      </c>
      <c r="B213" s="60" t="s">
        <v>423</v>
      </c>
      <c r="C213" s="60" t="s">
        <v>15129</v>
      </c>
      <c r="D213" s="729" t="s">
        <v>15151</v>
      </c>
      <c r="E213" s="60" t="s">
        <v>10100</v>
      </c>
      <c r="F213" s="477">
        <v>44776</v>
      </c>
      <c r="G213" s="83" t="s">
        <v>1693</v>
      </c>
      <c r="H213" s="60"/>
      <c r="I213" s="60"/>
      <c r="J213" s="60"/>
      <c r="K213" s="60"/>
    </row>
    <row r="214" spans="1:12" hidden="1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77">
        <v>44776</v>
      </c>
      <c r="G214" s="83" t="s">
        <v>1693</v>
      </c>
      <c r="H214" s="60"/>
      <c r="I214" s="60"/>
      <c r="J214" s="60"/>
      <c r="K214" s="60"/>
    </row>
    <row r="215" spans="1:12" hidden="1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77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hidden="1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hidden="1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hidden="1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hidden="1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77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hidden="1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77">
        <v>44564</v>
      </c>
      <c r="G220" s="83" t="s">
        <v>1851</v>
      </c>
      <c r="H220" s="60"/>
      <c r="I220" s="60"/>
      <c r="J220" s="60"/>
      <c r="K220" s="60"/>
    </row>
    <row r="221" spans="1:12" hidden="1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77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hidden="1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hidden="1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hidden="1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hidden="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hidden="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hidden="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hidden="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hidden="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77">
        <v>44745</v>
      </c>
      <c r="G229" s="83" t="s">
        <v>1231</v>
      </c>
      <c r="H229" s="60"/>
      <c r="I229" s="60"/>
      <c r="J229" s="60"/>
      <c r="K229" s="60"/>
    </row>
    <row r="230" spans="1:11" hidden="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hidden="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77">
        <v>44745</v>
      </c>
      <c r="G231" s="83" t="s">
        <v>1231</v>
      </c>
      <c r="H231" s="60"/>
      <c r="I231" s="60"/>
      <c r="J231" s="60"/>
      <c r="K231" s="60"/>
    </row>
    <row r="232" spans="1:11" hidden="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77">
        <v>44564</v>
      </c>
      <c r="G232" s="83" t="s">
        <v>789</v>
      </c>
      <c r="H232" s="60"/>
      <c r="I232" s="60"/>
      <c r="J232" s="60"/>
      <c r="K232" s="60"/>
    </row>
    <row r="233" spans="1:11" hidden="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hidden="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hidden="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hidden="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77">
        <v>44565</v>
      </c>
      <c r="G236" s="83" t="s">
        <v>617</v>
      </c>
      <c r="H236" s="60"/>
      <c r="I236" s="60"/>
      <c r="J236" s="60"/>
      <c r="K236" s="60"/>
    </row>
    <row r="237" spans="1:11" hidden="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hidden="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hidden="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hidden="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hidden="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hidden="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hidden="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hidden="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hidden="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hidden="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hidden="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hidden="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hidden="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hidden="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77">
        <v>44716</v>
      </c>
      <c r="G250" s="83" t="s">
        <v>744</v>
      </c>
      <c r="H250" s="60"/>
      <c r="I250" s="60"/>
      <c r="J250" s="60"/>
      <c r="K250" s="60"/>
    </row>
    <row r="251" spans="1:11" hidden="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hidden="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hidden="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77">
        <v>44565</v>
      </c>
      <c r="G253" s="83" t="s">
        <v>617</v>
      </c>
      <c r="H253" s="60"/>
      <c r="I253" s="60"/>
      <c r="J253" s="60"/>
      <c r="K253" s="60"/>
    </row>
    <row r="254" spans="1:11" hidden="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hidden="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77">
        <v>44716</v>
      </c>
      <c r="G255" s="83" t="s">
        <v>744</v>
      </c>
      <c r="H255" s="60"/>
      <c r="I255" s="60"/>
      <c r="J255" s="60"/>
      <c r="K255" s="60"/>
    </row>
    <row r="256" spans="1:11" hidden="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hidden="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hidden="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hidden="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77">
        <v>44870</v>
      </c>
      <c r="G259" s="83" t="s">
        <v>587</v>
      </c>
      <c r="H259" s="60"/>
      <c r="I259" s="60"/>
      <c r="J259" s="60"/>
      <c r="K259" s="60"/>
    </row>
    <row r="260" spans="1:11" hidden="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77">
        <v>44870</v>
      </c>
      <c r="G260" s="83" t="s">
        <v>1993</v>
      </c>
      <c r="H260" s="60"/>
      <c r="I260" s="60"/>
      <c r="J260" s="60"/>
      <c r="K260" s="60"/>
    </row>
    <row r="261" spans="1:11" hidden="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hidden="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77">
        <v>44870</v>
      </c>
      <c r="G262" s="83" t="s">
        <v>635</v>
      </c>
      <c r="H262" s="60"/>
      <c r="I262" s="60"/>
      <c r="J262" s="60"/>
      <c r="K262" s="60"/>
    </row>
    <row r="263" spans="1:11" hidden="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hidden="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hidden="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77">
        <v>44808</v>
      </c>
      <c r="G265" s="83" t="s">
        <v>3442</v>
      </c>
      <c r="H265" s="60"/>
      <c r="I265" s="60"/>
      <c r="J265" s="60">
        <v>146623</v>
      </c>
      <c r="K265" s="60"/>
    </row>
    <row r="266" spans="1:11" hidden="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hidden="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hidden="1" x14ac:dyDescent="0.25">
      <c r="A268" s="60">
        <v>266</v>
      </c>
      <c r="B268" s="60" t="s">
        <v>4824</v>
      </c>
      <c r="C268" s="60" t="s">
        <v>15089</v>
      </c>
      <c r="D268" s="730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hidden="1" x14ac:dyDescent="0.25">
      <c r="A269" s="60">
        <v>267</v>
      </c>
      <c r="B269" s="60" t="s">
        <v>4824</v>
      </c>
      <c r="C269" s="60" t="s">
        <v>15089</v>
      </c>
      <c r="D269" s="730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hidden="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hidden="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77">
        <v>44746</v>
      </c>
      <c r="G271" s="83" t="s">
        <v>617</v>
      </c>
      <c r="H271" s="60"/>
      <c r="I271" s="60"/>
      <c r="J271" s="60"/>
      <c r="K271" s="60"/>
    </row>
    <row r="272" spans="1:11" hidden="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77">
        <v>44746</v>
      </c>
      <c r="G272" s="83" t="s">
        <v>617</v>
      </c>
      <c r="H272" s="60"/>
      <c r="I272" s="60"/>
      <c r="J272" s="60"/>
      <c r="K272" s="60"/>
    </row>
    <row r="273" spans="1:11" hidden="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hidden="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hidden="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hidden="1" x14ac:dyDescent="0.25">
      <c r="A276" s="60">
        <v>274</v>
      </c>
      <c r="B276" s="477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hidden="1" x14ac:dyDescent="0.25">
      <c r="A277" s="60">
        <v>275</v>
      </c>
      <c r="B277" s="477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hidden="1" x14ac:dyDescent="0.25">
      <c r="A278" s="60">
        <v>276</v>
      </c>
      <c r="B278" s="477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hidden="1" x14ac:dyDescent="0.25">
      <c r="A279" s="60">
        <v>277</v>
      </c>
      <c r="B279" s="477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hidden="1" x14ac:dyDescent="0.25">
      <c r="A280" s="60">
        <v>278</v>
      </c>
      <c r="B280" s="477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hidden="1" x14ac:dyDescent="0.25">
      <c r="A281" s="60">
        <v>279</v>
      </c>
      <c r="B281" s="477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hidden="1" x14ac:dyDescent="0.25">
      <c r="A282" s="60">
        <v>280</v>
      </c>
      <c r="B282" s="477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hidden="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hidden="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77">
        <v>44657</v>
      </c>
      <c r="G284" s="83" t="s">
        <v>1943</v>
      </c>
      <c r="H284" s="60"/>
      <c r="I284" s="60"/>
      <c r="J284" s="60"/>
      <c r="K284" s="60"/>
    </row>
    <row r="285" spans="1:11" hidden="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hidden="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77">
        <v>44657</v>
      </c>
      <c r="G286" s="83" t="s">
        <v>1943</v>
      </c>
      <c r="H286" s="60"/>
      <c r="I286" s="60"/>
      <c r="J286" s="60"/>
      <c r="K286" s="60"/>
    </row>
    <row r="287" spans="1:11" hidden="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hidden="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77">
        <v>44657</v>
      </c>
      <c r="G288" s="83" t="s">
        <v>1943</v>
      </c>
      <c r="H288" s="60"/>
      <c r="I288" s="60"/>
      <c r="J288" s="60"/>
      <c r="K288" s="60"/>
    </row>
    <row r="289" spans="1:11" hidden="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hidden="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hidden="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hidden="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77">
        <v>44657</v>
      </c>
      <c r="G292" s="83" t="s">
        <v>1943</v>
      </c>
      <c r="H292" s="60"/>
      <c r="I292" s="60"/>
      <c r="J292" s="60"/>
      <c r="K292" s="60"/>
    </row>
    <row r="293" spans="1:11" hidden="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hidden="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hidden="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hidden="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hidden="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hidden="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hidden="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hidden="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hidden="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hidden="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hidden="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hidden="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hidden="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77">
        <v>44812</v>
      </c>
      <c r="G305" s="83" t="s">
        <v>959</v>
      </c>
      <c r="H305" s="60"/>
      <c r="I305" s="60"/>
      <c r="J305" s="60">
        <v>174112</v>
      </c>
      <c r="K305" s="60"/>
    </row>
    <row r="306" spans="1:11" hidden="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77">
        <v>44812</v>
      </c>
      <c r="G306" s="83" t="s">
        <v>710</v>
      </c>
      <c r="H306" s="60"/>
      <c r="I306" s="60"/>
      <c r="J306" s="60"/>
      <c r="K306" s="60"/>
    </row>
    <row r="307" spans="1:11" hidden="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hidden="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hidden="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77">
        <v>44902</v>
      </c>
      <c r="G309" s="83" t="s">
        <v>1939</v>
      </c>
      <c r="H309" s="60"/>
      <c r="I309" s="60"/>
      <c r="J309" s="60"/>
      <c r="K309" s="60"/>
    </row>
    <row r="310" spans="1:11" hidden="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hidden="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hidden="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hidden="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hidden="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hidden="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77">
        <v>44719</v>
      </c>
      <c r="G315" s="83" t="s">
        <v>841</v>
      </c>
      <c r="H315" s="60"/>
      <c r="I315" s="60"/>
      <c r="J315" s="60"/>
      <c r="K315" s="60"/>
    </row>
    <row r="316" spans="1:11" hidden="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hidden="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hidden="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hidden="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hidden="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77">
        <v>44748</v>
      </c>
      <c r="G320" s="83" t="s">
        <v>2212</v>
      </c>
      <c r="H320" s="60"/>
      <c r="I320" s="60"/>
      <c r="J320" s="60"/>
      <c r="K320" s="60"/>
    </row>
    <row r="321" spans="1:11" hidden="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77">
        <v>44748</v>
      </c>
      <c r="G321" s="83" t="s">
        <v>2212</v>
      </c>
      <c r="H321" s="60"/>
      <c r="I321" s="60"/>
      <c r="J321" s="60"/>
      <c r="K321" s="60"/>
    </row>
    <row r="322" spans="1:11" hidden="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77">
        <v>44748</v>
      </c>
      <c r="G322" s="83" t="s">
        <v>2212</v>
      </c>
      <c r="H322" s="60"/>
      <c r="I322" s="60"/>
      <c r="J322" s="60"/>
      <c r="K322" s="60"/>
    </row>
    <row r="323" spans="1:11" hidden="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77">
        <v>44748</v>
      </c>
      <c r="G323" s="83" t="s">
        <v>2212</v>
      </c>
      <c r="H323" s="60"/>
      <c r="I323" s="60"/>
      <c r="J323" s="60"/>
      <c r="K323" s="60"/>
    </row>
    <row r="324" spans="1:11" hidden="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77">
        <v>44748</v>
      </c>
      <c r="G324" s="83" t="s">
        <v>635</v>
      </c>
      <c r="H324" s="60"/>
      <c r="I324" s="60"/>
      <c r="J324" s="60"/>
      <c r="K324" s="60"/>
    </row>
    <row r="325" spans="1:11" hidden="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77">
        <v>44748</v>
      </c>
      <c r="G325" s="83" t="s">
        <v>635</v>
      </c>
      <c r="H325" s="60"/>
      <c r="I325" s="60"/>
      <c r="J325" s="60"/>
      <c r="K325" s="60"/>
    </row>
    <row r="326" spans="1:11" hidden="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77">
        <v>44872</v>
      </c>
      <c r="G326" s="83" t="s">
        <v>3183</v>
      </c>
      <c r="H326" s="60"/>
      <c r="I326" s="60"/>
      <c r="J326" s="60"/>
      <c r="K326" s="60"/>
    </row>
    <row r="327" spans="1:11" hidden="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77">
        <v>44872</v>
      </c>
      <c r="G327" s="83" t="s">
        <v>3183</v>
      </c>
      <c r="H327" s="60"/>
      <c r="I327" s="60"/>
      <c r="J327" s="60"/>
      <c r="K327" s="60"/>
    </row>
    <row r="328" spans="1:11" hidden="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77">
        <v>44872</v>
      </c>
      <c r="G328" s="83" t="s">
        <v>3183</v>
      </c>
      <c r="H328" s="60"/>
      <c r="I328" s="60"/>
      <c r="J328" s="60"/>
      <c r="K328" s="60"/>
    </row>
    <row r="329" spans="1:11" hidden="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77">
        <v>44872</v>
      </c>
      <c r="G329" s="83" t="s">
        <v>3442</v>
      </c>
      <c r="H329" s="60"/>
      <c r="I329" s="60"/>
      <c r="J329" s="60"/>
      <c r="K329" s="60"/>
    </row>
    <row r="330" spans="1:11" hidden="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77">
        <v>44872</v>
      </c>
      <c r="G330" s="83" t="s">
        <v>3442</v>
      </c>
      <c r="H330" s="60"/>
      <c r="I330" s="60"/>
      <c r="J330" s="60"/>
      <c r="K330" s="60"/>
    </row>
    <row r="331" spans="1:11" hidden="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77">
        <v>44872</v>
      </c>
      <c r="G331" s="83" t="s">
        <v>3183</v>
      </c>
      <c r="H331" s="60"/>
      <c r="I331" s="60"/>
      <c r="J331" s="60"/>
      <c r="K331" s="60"/>
    </row>
    <row r="332" spans="1:11" hidden="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hidden="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hidden="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hidden="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hidden="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hidden="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77">
        <v>44843</v>
      </c>
      <c r="G337" s="83" t="s">
        <v>1034</v>
      </c>
      <c r="H337" s="60"/>
      <c r="I337" s="60"/>
      <c r="J337" s="60"/>
      <c r="K337" s="60"/>
    </row>
    <row r="338" spans="1:11" hidden="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77">
        <v>44843</v>
      </c>
      <c r="G338" s="83" t="s">
        <v>1034</v>
      </c>
      <c r="H338" s="60"/>
      <c r="I338" s="60"/>
      <c r="J338" s="60"/>
      <c r="K338" s="60"/>
    </row>
    <row r="339" spans="1:11" hidden="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77">
        <v>44843</v>
      </c>
      <c r="G339" s="83" t="s">
        <v>827</v>
      </c>
      <c r="H339" s="60"/>
      <c r="I339" s="60"/>
      <c r="J339" s="60"/>
      <c r="K339" s="60"/>
    </row>
    <row r="340" spans="1:11" hidden="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77">
        <v>44843</v>
      </c>
      <c r="G340" s="83" t="s">
        <v>827</v>
      </c>
      <c r="H340" s="60"/>
      <c r="I340" s="60"/>
      <c r="J340" s="60"/>
      <c r="K340" s="60"/>
    </row>
    <row r="341" spans="1:11" hidden="1" x14ac:dyDescent="0.25">
      <c r="A341" s="60">
        <v>339</v>
      </c>
      <c r="B341" s="477">
        <v>44689</v>
      </c>
      <c r="C341" s="60" t="s">
        <v>15041</v>
      </c>
      <c r="D341" s="60" t="s">
        <v>10334</v>
      </c>
      <c r="E341" s="60" t="s">
        <v>4097</v>
      </c>
      <c r="F341" s="477">
        <v>44842</v>
      </c>
      <c r="G341" s="83" t="s">
        <v>744</v>
      </c>
      <c r="H341" s="60"/>
      <c r="I341" s="60"/>
      <c r="J341" s="60"/>
      <c r="K341" s="60"/>
    </row>
    <row r="342" spans="1:11" hidden="1" x14ac:dyDescent="0.25">
      <c r="A342" s="60">
        <v>340</v>
      </c>
      <c r="B342" s="477">
        <v>44689</v>
      </c>
      <c r="C342" s="60" t="s">
        <v>15041</v>
      </c>
      <c r="D342" s="60" t="s">
        <v>11061</v>
      </c>
      <c r="E342" s="60" t="s">
        <v>4097</v>
      </c>
      <c r="F342" s="477">
        <v>44842</v>
      </c>
      <c r="G342" s="83" t="s">
        <v>744</v>
      </c>
      <c r="H342" s="60"/>
      <c r="I342" s="60"/>
      <c r="J342" s="60"/>
      <c r="K342" s="60"/>
    </row>
    <row r="343" spans="1:11" hidden="1" x14ac:dyDescent="0.25">
      <c r="A343" s="60">
        <v>341</v>
      </c>
      <c r="B343" s="477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hidden="1" x14ac:dyDescent="0.25">
      <c r="A344" s="60">
        <v>342</v>
      </c>
      <c r="B344" s="477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hidden="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77">
        <v>44570</v>
      </c>
      <c r="G345" s="83" t="s">
        <v>3442</v>
      </c>
      <c r="H345" s="60"/>
      <c r="I345" s="60"/>
      <c r="J345" s="60"/>
      <c r="K345" s="60"/>
    </row>
    <row r="346" spans="1:11" hidden="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77">
        <v>44570</v>
      </c>
      <c r="G346" s="83" t="s">
        <v>3442</v>
      </c>
      <c r="H346" s="60"/>
      <c r="I346" s="60"/>
      <c r="J346" s="60"/>
      <c r="K346" s="60"/>
    </row>
    <row r="347" spans="1:11" hidden="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hidden="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hidden="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hidden="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hidden="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hidden="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hidden="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77">
        <v>44690</v>
      </c>
      <c r="G353" s="83" t="s">
        <v>710</v>
      </c>
      <c r="H353" s="60"/>
      <c r="I353" s="60"/>
      <c r="J353" s="60"/>
      <c r="K353" s="60"/>
    </row>
    <row r="354" spans="1:11" hidden="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hidden="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hidden="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hidden="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hidden="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hidden="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hidden="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hidden="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77">
        <v>44629</v>
      </c>
      <c r="G361" s="83" t="s">
        <v>587</v>
      </c>
      <c r="H361" s="60"/>
      <c r="I361" s="60"/>
      <c r="J361" s="60"/>
      <c r="K361" s="60"/>
    </row>
    <row r="362" spans="1:11" hidden="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77">
        <v>44629</v>
      </c>
      <c r="G362" s="83" t="s">
        <v>1943</v>
      </c>
      <c r="H362" s="60"/>
      <c r="I362" s="60"/>
      <c r="J362" s="60"/>
      <c r="K362" s="60"/>
    </row>
    <row r="363" spans="1:11" hidden="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hidden="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77">
        <v>44843</v>
      </c>
      <c r="G364" s="83" t="s">
        <v>827</v>
      </c>
      <c r="H364" s="60"/>
      <c r="I364" s="60"/>
      <c r="J364" s="60"/>
      <c r="K364" s="60"/>
    </row>
    <row r="365" spans="1:11" hidden="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77">
        <v>44843</v>
      </c>
      <c r="G365" s="83" t="s">
        <v>827</v>
      </c>
      <c r="H365" s="60"/>
      <c r="I365" s="60"/>
      <c r="J365" s="60"/>
      <c r="K365" s="60"/>
    </row>
    <row r="366" spans="1:11" hidden="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hidden="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hidden="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hidden="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hidden="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hidden="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hidden="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hidden="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hidden="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77">
        <v>44722</v>
      </c>
      <c r="G374" s="83" t="s">
        <v>15194</v>
      </c>
      <c r="H374" s="60"/>
      <c r="I374" s="60"/>
      <c r="J374" s="60"/>
      <c r="K374" s="60"/>
    </row>
    <row r="375" spans="1:11" hidden="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hidden="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77">
        <v>44722</v>
      </c>
      <c r="G376" s="83" t="s">
        <v>15194</v>
      </c>
      <c r="H376" s="60"/>
      <c r="I376" s="60"/>
      <c r="J376" s="60"/>
      <c r="K376" s="60"/>
    </row>
    <row r="377" spans="1:11" hidden="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77">
        <v>44722</v>
      </c>
      <c r="G377" s="83" t="s">
        <v>15194</v>
      </c>
      <c r="H377" s="60"/>
      <c r="I377" s="60"/>
      <c r="J377" s="60"/>
      <c r="K377" s="60"/>
    </row>
    <row r="378" spans="1:11" hidden="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77">
        <v>44722</v>
      </c>
      <c r="G378" s="83" t="s">
        <v>15194</v>
      </c>
      <c r="H378" s="60"/>
      <c r="I378" s="60"/>
      <c r="J378" s="60"/>
      <c r="K378" s="60"/>
    </row>
    <row r="379" spans="1:11" hidden="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hidden="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77">
        <v>44722</v>
      </c>
      <c r="G380" s="83" t="s">
        <v>15194</v>
      </c>
      <c r="H380" s="60"/>
      <c r="I380" s="60"/>
      <c r="J380" s="60"/>
      <c r="K380" s="60"/>
    </row>
    <row r="381" spans="1:11" hidden="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hidden="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hidden="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77">
        <v>44691</v>
      </c>
      <c r="G383" s="83" t="s">
        <v>15197</v>
      </c>
      <c r="H383" s="60"/>
      <c r="I383" s="60"/>
      <c r="J383" s="60"/>
      <c r="K383" s="60"/>
    </row>
    <row r="384" spans="1:11" hidden="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77">
        <v>44691</v>
      </c>
      <c r="G384" s="83" t="s">
        <v>15197</v>
      </c>
      <c r="H384" s="60"/>
      <c r="I384" s="60"/>
      <c r="J384" s="60"/>
      <c r="K384" s="60"/>
    </row>
    <row r="385" spans="1:11" hidden="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77">
        <v>44691</v>
      </c>
      <c r="G385" s="83" t="s">
        <v>15197</v>
      </c>
      <c r="H385" s="60"/>
      <c r="I385" s="60"/>
      <c r="J385" s="60"/>
      <c r="K385" s="60"/>
    </row>
    <row r="386" spans="1:11" hidden="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77">
        <v>44691</v>
      </c>
      <c r="G386" s="83" t="s">
        <v>15197</v>
      </c>
      <c r="H386" s="60"/>
      <c r="I386" s="60"/>
      <c r="J386" s="60"/>
      <c r="K386" s="60"/>
    </row>
    <row r="387" spans="1:11" hidden="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77">
        <v>44691</v>
      </c>
      <c r="G387" s="83" t="s">
        <v>15197</v>
      </c>
      <c r="H387" s="60"/>
      <c r="I387" s="60"/>
      <c r="J387" s="60"/>
      <c r="K387" s="60"/>
    </row>
    <row r="388" spans="1:11" hidden="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hidden="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hidden="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hidden="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hidden="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hidden="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hidden="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hidden="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hidden="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hidden="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hidden="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hidden="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hidden="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hidden="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77">
        <v>44630</v>
      </c>
      <c r="G401" s="83" t="s">
        <v>1030</v>
      </c>
      <c r="H401" s="60"/>
      <c r="I401" s="60"/>
      <c r="J401" s="60"/>
      <c r="K401" s="60"/>
    </row>
    <row r="402" spans="1:11" hidden="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77">
        <v>44844</v>
      </c>
      <c r="G402" s="83" t="s">
        <v>2152</v>
      </c>
      <c r="H402" s="60"/>
      <c r="I402" s="60"/>
      <c r="J402" s="60"/>
      <c r="K402" s="60"/>
    </row>
    <row r="403" spans="1:11" hidden="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77">
        <v>44844</v>
      </c>
      <c r="G403" s="83" t="s">
        <v>2152</v>
      </c>
      <c r="H403" s="60"/>
      <c r="I403" s="60"/>
      <c r="J403" s="60"/>
      <c r="K403" s="60"/>
    </row>
    <row r="404" spans="1:11" hidden="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77">
        <v>44571</v>
      </c>
      <c r="G404" s="83" t="s">
        <v>1943</v>
      </c>
      <c r="H404" s="60"/>
      <c r="I404" s="60"/>
      <c r="J404" s="60"/>
      <c r="K404" s="60"/>
    </row>
    <row r="405" spans="1:11" hidden="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77">
        <v>44571</v>
      </c>
      <c r="G405" s="83" t="s">
        <v>1943</v>
      </c>
      <c r="H405" s="60"/>
      <c r="I405" s="60"/>
      <c r="J405" s="60"/>
      <c r="K405" s="60"/>
    </row>
    <row r="406" spans="1:11" hidden="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77">
        <v>44630</v>
      </c>
      <c r="G406" s="83" t="s">
        <v>1030</v>
      </c>
      <c r="H406" s="60"/>
      <c r="I406" s="60"/>
      <c r="J406" s="60"/>
      <c r="K406" s="60"/>
    </row>
    <row r="407" spans="1:11" hidden="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4">
        <v>44815</v>
      </c>
      <c r="G407" s="83" t="s">
        <v>1236</v>
      </c>
      <c r="H407" s="60"/>
      <c r="I407" s="60"/>
      <c r="J407" s="60"/>
      <c r="K407" s="60"/>
    </row>
    <row r="408" spans="1:11" hidden="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77">
        <v>44753</v>
      </c>
      <c r="G408" s="83" t="s">
        <v>1075</v>
      </c>
      <c r="H408" s="60"/>
      <c r="I408" s="60"/>
      <c r="J408" s="60"/>
      <c r="K408" s="60"/>
    </row>
    <row r="409" spans="1:11" hidden="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77">
        <v>44692</v>
      </c>
      <c r="G409" s="83" t="s">
        <v>591</v>
      </c>
      <c r="H409" s="60"/>
      <c r="I409" s="60"/>
      <c r="J409" s="60"/>
      <c r="K409" s="60"/>
    </row>
    <row r="410" spans="1:11" hidden="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77">
        <v>44662</v>
      </c>
      <c r="G410" s="83" t="s">
        <v>789</v>
      </c>
      <c r="H410" s="60"/>
      <c r="I410" s="60"/>
      <c r="J410" s="60"/>
      <c r="K410" s="60"/>
    </row>
    <row r="411" spans="1:11" hidden="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77">
        <v>44572</v>
      </c>
      <c r="G411" s="83" t="s">
        <v>744</v>
      </c>
      <c r="H411" s="60"/>
      <c r="I411" s="60"/>
      <c r="J411" s="60"/>
      <c r="K411" s="60"/>
    </row>
    <row r="412" spans="1:11" hidden="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hidden="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hidden="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hidden="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hidden="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hidden="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77">
        <v>44844</v>
      </c>
      <c r="G417" s="83" t="s">
        <v>1983</v>
      </c>
      <c r="H417" s="60"/>
      <c r="I417" s="60"/>
      <c r="J417" s="60"/>
      <c r="K417" s="60"/>
    </row>
    <row r="418" spans="1:11" hidden="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77">
        <v>44844</v>
      </c>
      <c r="G418" s="83" t="s">
        <v>1983</v>
      </c>
      <c r="H418" s="60"/>
      <c r="I418" s="60"/>
      <c r="J418" s="60"/>
      <c r="K418" s="60"/>
    </row>
    <row r="419" spans="1:11" hidden="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77">
        <v>44844</v>
      </c>
      <c r="G419" s="83" t="s">
        <v>1983</v>
      </c>
      <c r="H419" s="60"/>
      <c r="I419" s="60"/>
      <c r="J419" s="60"/>
      <c r="K419" s="60"/>
    </row>
    <row r="420" spans="1:11" hidden="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77">
        <v>44844</v>
      </c>
      <c r="G420" s="83" t="s">
        <v>1983</v>
      </c>
      <c r="H420" s="60"/>
      <c r="I420" s="60"/>
      <c r="J420" s="60"/>
      <c r="K420" s="60"/>
    </row>
    <row r="421" spans="1:11" hidden="1" x14ac:dyDescent="0.25">
      <c r="A421" s="60">
        <v>419</v>
      </c>
      <c r="B421" s="477">
        <v>44691</v>
      </c>
      <c r="C421" s="60" t="s">
        <v>15041</v>
      </c>
      <c r="D421" s="60" t="s">
        <v>12176</v>
      </c>
      <c r="E421" s="60" t="s">
        <v>3622</v>
      </c>
      <c r="F421" s="477">
        <v>44844</v>
      </c>
      <c r="G421" s="83" t="s">
        <v>8794</v>
      </c>
      <c r="H421" s="60"/>
      <c r="I421" s="60"/>
      <c r="J421" s="60"/>
      <c r="K421" s="60"/>
    </row>
    <row r="422" spans="1:11" hidden="1" x14ac:dyDescent="0.25">
      <c r="A422" s="60">
        <v>420</v>
      </c>
      <c r="B422" s="477">
        <v>44691</v>
      </c>
      <c r="C422" s="60" t="s">
        <v>15041</v>
      </c>
      <c r="D422" s="60" t="s">
        <v>8297</v>
      </c>
      <c r="E422" s="60" t="s">
        <v>3622</v>
      </c>
      <c r="F422" s="477">
        <v>44844</v>
      </c>
      <c r="G422" s="83" t="s">
        <v>8794</v>
      </c>
      <c r="H422" s="60"/>
      <c r="I422" s="60"/>
      <c r="J422" s="60"/>
      <c r="K422" s="60"/>
    </row>
    <row r="423" spans="1:11" hidden="1" x14ac:dyDescent="0.25">
      <c r="A423" s="60">
        <v>421</v>
      </c>
      <c r="B423" s="477">
        <v>44691</v>
      </c>
      <c r="C423" s="60" t="s">
        <v>15041</v>
      </c>
      <c r="D423" s="60" t="s">
        <v>12188</v>
      </c>
      <c r="E423" s="60" t="s">
        <v>3622</v>
      </c>
      <c r="F423" s="477">
        <v>44844</v>
      </c>
      <c r="G423" s="83" t="s">
        <v>15204</v>
      </c>
      <c r="H423" s="60"/>
      <c r="I423" s="60"/>
      <c r="J423" s="60"/>
      <c r="K423" s="60"/>
    </row>
    <row r="424" spans="1:11" hidden="1" x14ac:dyDescent="0.25">
      <c r="A424" s="60">
        <v>422</v>
      </c>
      <c r="B424" s="477">
        <v>44691</v>
      </c>
      <c r="C424" s="60" t="s">
        <v>15041</v>
      </c>
      <c r="D424" s="60" t="s">
        <v>9435</v>
      </c>
      <c r="E424" s="60" t="s">
        <v>3622</v>
      </c>
      <c r="F424" s="477">
        <v>44844</v>
      </c>
      <c r="G424" s="83" t="s">
        <v>15204</v>
      </c>
      <c r="H424" s="60"/>
      <c r="I424" s="60"/>
      <c r="J424" s="60"/>
      <c r="K424" s="60"/>
    </row>
    <row r="425" spans="1:11" hidden="1" x14ac:dyDescent="0.25">
      <c r="A425" s="60">
        <v>423</v>
      </c>
      <c r="B425" s="477">
        <v>44691</v>
      </c>
      <c r="C425" s="60" t="s">
        <v>15041</v>
      </c>
      <c r="D425" s="60" t="s">
        <v>8297</v>
      </c>
      <c r="E425" s="60" t="s">
        <v>3622</v>
      </c>
      <c r="F425" s="477">
        <v>44844</v>
      </c>
      <c r="G425" s="83" t="s">
        <v>15204</v>
      </c>
      <c r="H425" s="60"/>
      <c r="I425" s="60"/>
      <c r="J425" s="60"/>
      <c r="K425" s="60"/>
    </row>
    <row r="426" spans="1:11" hidden="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77">
        <v>44844</v>
      </c>
      <c r="G426" s="83" t="s">
        <v>15204</v>
      </c>
      <c r="H426" s="60"/>
      <c r="I426" s="60"/>
      <c r="J426" s="60"/>
      <c r="K426" s="60"/>
    </row>
    <row r="427" spans="1:11" hidden="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77">
        <v>44905</v>
      </c>
      <c r="G427" s="83" t="s">
        <v>501</v>
      </c>
      <c r="H427" s="60"/>
      <c r="I427" s="60"/>
      <c r="J427" s="60"/>
      <c r="K427" s="60"/>
    </row>
    <row r="428" spans="1:11" hidden="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77">
        <v>44844</v>
      </c>
      <c r="G428" s="83" t="s">
        <v>959</v>
      </c>
      <c r="H428" s="60"/>
      <c r="I428" s="60"/>
      <c r="J428" s="60"/>
      <c r="K428" s="60"/>
    </row>
    <row r="429" spans="1:11" hidden="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77">
        <v>44844</v>
      </c>
      <c r="G429" s="83" t="s">
        <v>744</v>
      </c>
      <c r="H429" s="60"/>
      <c r="I429" s="60"/>
      <c r="J429" s="60"/>
      <c r="K429" s="60"/>
    </row>
    <row r="430" spans="1:11" hidden="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77">
        <v>44752</v>
      </c>
      <c r="G430" s="83" t="s">
        <v>635</v>
      </c>
      <c r="H430" s="60"/>
      <c r="I430" s="60"/>
      <c r="J430" s="60"/>
      <c r="K430" s="60"/>
    </row>
    <row r="431" spans="1:11" hidden="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hidden="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hidden="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hidden="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hidden="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hidden="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hidden="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hidden="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hidden="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hidden="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hidden="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hidden="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hidden="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hidden="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hidden="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hidden="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hidden="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hidden="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hidden="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hidden="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hidden="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hidden="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hidden="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hidden="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hidden="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hidden="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77">
        <v>44692</v>
      </c>
      <c r="G456" s="486" t="s">
        <v>1993</v>
      </c>
      <c r="H456" s="60"/>
      <c r="I456" s="60"/>
      <c r="J456" s="60"/>
      <c r="K456" s="60"/>
    </row>
    <row r="457" spans="1:11" hidden="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77">
        <v>44876</v>
      </c>
      <c r="G457" s="486" t="s">
        <v>967</v>
      </c>
      <c r="H457" s="60"/>
      <c r="I457" s="60"/>
      <c r="J457" s="60"/>
      <c r="K457" s="60"/>
    </row>
    <row r="458" spans="1:11" hidden="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77">
        <v>44692</v>
      </c>
      <c r="G458" s="486" t="s">
        <v>1993</v>
      </c>
      <c r="H458" s="60"/>
      <c r="I458" s="60"/>
      <c r="J458" s="60"/>
      <c r="K458" s="60"/>
    </row>
    <row r="459" spans="1:11" hidden="1" x14ac:dyDescent="0.25">
      <c r="A459" s="60">
        <v>457</v>
      </c>
      <c r="B459" s="477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hidden="1" x14ac:dyDescent="0.25">
      <c r="A460" s="60">
        <v>458</v>
      </c>
      <c r="B460" s="477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hidden="1" x14ac:dyDescent="0.25">
      <c r="A461" s="60">
        <v>459</v>
      </c>
      <c r="B461" s="477">
        <v>44662</v>
      </c>
      <c r="C461" s="60" t="s">
        <v>15129</v>
      </c>
      <c r="D461" s="117" t="s">
        <v>15211</v>
      </c>
      <c r="E461" s="60" t="s">
        <v>10100</v>
      </c>
      <c r="F461" s="477">
        <v>44816</v>
      </c>
      <c r="G461" s="83" t="s">
        <v>2212</v>
      </c>
      <c r="H461" s="60"/>
      <c r="I461" s="60"/>
      <c r="J461" s="60"/>
      <c r="K461" s="60"/>
    </row>
    <row r="462" spans="1:11" hidden="1" x14ac:dyDescent="0.25">
      <c r="A462" s="60">
        <v>460</v>
      </c>
      <c r="B462" s="477">
        <v>44662</v>
      </c>
      <c r="C462" s="60" t="s">
        <v>15129</v>
      </c>
      <c r="D462" s="117" t="s">
        <v>15212</v>
      </c>
      <c r="E462" s="60" t="s">
        <v>10100</v>
      </c>
      <c r="F462" s="477">
        <v>44693</v>
      </c>
      <c r="G462" s="83" t="s">
        <v>1724</v>
      </c>
      <c r="H462" s="60"/>
      <c r="I462" s="60"/>
      <c r="J462" s="60"/>
      <c r="K462" s="60"/>
    </row>
    <row r="463" spans="1:11" hidden="1" x14ac:dyDescent="0.25">
      <c r="A463" s="60">
        <v>461</v>
      </c>
      <c r="B463" s="477">
        <v>44662</v>
      </c>
      <c r="C463" s="60" t="s">
        <v>15129</v>
      </c>
      <c r="D463" s="117" t="s">
        <v>15213</v>
      </c>
      <c r="E463" s="60" t="s">
        <v>10100</v>
      </c>
      <c r="F463" s="477">
        <v>44604</v>
      </c>
      <c r="G463" s="83" t="s">
        <v>841</v>
      </c>
      <c r="H463" s="60"/>
      <c r="I463" s="60"/>
      <c r="J463" s="60"/>
      <c r="K463" s="60"/>
    </row>
    <row r="464" spans="1:11" hidden="1" x14ac:dyDescent="0.25">
      <c r="A464" s="60">
        <v>462</v>
      </c>
      <c r="B464" s="477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hidden="1" x14ac:dyDescent="0.25">
      <c r="A465" s="60">
        <v>463</v>
      </c>
      <c r="B465" s="477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hidden="1" x14ac:dyDescent="0.25">
      <c r="A466" s="60">
        <v>464</v>
      </c>
      <c r="B466" s="477">
        <v>44662</v>
      </c>
      <c r="C466" s="60" t="s">
        <v>15129</v>
      </c>
      <c r="D466" s="117" t="s">
        <v>15217</v>
      </c>
      <c r="E466" s="60" t="s">
        <v>10100</v>
      </c>
      <c r="F466" s="477">
        <v>44906</v>
      </c>
      <c r="G466" s="107" t="s">
        <v>12547</v>
      </c>
      <c r="H466" s="60"/>
      <c r="I466" s="60"/>
      <c r="J466" s="60"/>
      <c r="K466" s="60"/>
    </row>
    <row r="467" spans="1:11" hidden="1" x14ac:dyDescent="0.25">
      <c r="A467" s="60">
        <v>465</v>
      </c>
      <c r="B467" s="477">
        <v>44662</v>
      </c>
      <c r="C467" s="60" t="s">
        <v>15129</v>
      </c>
      <c r="D467" s="417" t="s">
        <v>15218</v>
      </c>
      <c r="E467" s="60" t="s">
        <v>10100</v>
      </c>
      <c r="F467" s="477">
        <v>44906</v>
      </c>
      <c r="G467" s="486" t="s">
        <v>139</v>
      </c>
      <c r="H467" s="60"/>
      <c r="I467" s="60"/>
      <c r="J467" s="60"/>
      <c r="K467" s="60"/>
    </row>
    <row r="468" spans="1:11" hidden="1" x14ac:dyDescent="0.25">
      <c r="A468" s="60">
        <v>466</v>
      </c>
      <c r="B468" s="477">
        <v>44662</v>
      </c>
      <c r="C468" s="60" t="s">
        <v>15129</v>
      </c>
      <c r="D468" s="117" t="s">
        <v>15219</v>
      </c>
      <c r="E468" s="60" t="s">
        <v>10100</v>
      </c>
      <c r="F468" s="477">
        <v>44906</v>
      </c>
      <c r="G468" s="107" t="s">
        <v>12547</v>
      </c>
      <c r="H468" s="60"/>
      <c r="I468" s="60"/>
      <c r="J468" s="60"/>
      <c r="K468" s="60"/>
    </row>
    <row r="469" spans="1:11" hidden="1" x14ac:dyDescent="0.25">
      <c r="A469" s="60">
        <v>467</v>
      </c>
      <c r="B469" s="477">
        <v>44662</v>
      </c>
      <c r="C469" s="60" t="s">
        <v>15129</v>
      </c>
      <c r="D469" s="117" t="s">
        <v>15220</v>
      </c>
      <c r="E469" s="60" t="s">
        <v>10100</v>
      </c>
      <c r="F469" s="477">
        <v>44845</v>
      </c>
      <c r="G469" s="83" t="s">
        <v>15204</v>
      </c>
      <c r="H469" s="60"/>
      <c r="I469" s="60"/>
      <c r="J469" s="60"/>
      <c r="K469" s="60"/>
    </row>
    <row r="470" spans="1:11" hidden="1" x14ac:dyDescent="0.25">
      <c r="A470" s="60">
        <v>468</v>
      </c>
      <c r="B470" s="477">
        <v>44662</v>
      </c>
      <c r="C470" s="60" t="s">
        <v>15129</v>
      </c>
      <c r="D470" s="117" t="s">
        <v>15221</v>
      </c>
      <c r="E470" s="60" t="s">
        <v>10100</v>
      </c>
      <c r="F470" s="477">
        <v>44845</v>
      </c>
      <c r="G470" s="83" t="s">
        <v>15204</v>
      </c>
      <c r="H470" s="60"/>
      <c r="I470" s="60"/>
      <c r="J470" s="60"/>
      <c r="K470" s="60"/>
    </row>
    <row r="471" spans="1:11" hidden="1" x14ac:dyDescent="0.25">
      <c r="A471" s="60">
        <v>469</v>
      </c>
      <c r="B471" s="477">
        <v>44662</v>
      </c>
      <c r="C471" s="60" t="s">
        <v>15129</v>
      </c>
      <c r="D471" s="117" t="s">
        <v>15222</v>
      </c>
      <c r="E471" s="60" t="s">
        <v>10100</v>
      </c>
      <c r="F471" s="477">
        <v>44845</v>
      </c>
      <c r="G471" s="83" t="s">
        <v>15204</v>
      </c>
      <c r="H471" s="60"/>
      <c r="I471" s="60"/>
      <c r="J471" s="60"/>
      <c r="K471" s="60"/>
    </row>
    <row r="472" spans="1:11" hidden="1" x14ac:dyDescent="0.25">
      <c r="A472" s="60">
        <v>470</v>
      </c>
      <c r="B472" s="477">
        <v>44662</v>
      </c>
      <c r="C472" s="60" t="s">
        <v>15129</v>
      </c>
      <c r="D472" s="117" t="s">
        <v>15223</v>
      </c>
      <c r="E472" s="60" t="s">
        <v>10100</v>
      </c>
      <c r="F472" s="477">
        <v>44876</v>
      </c>
      <c r="G472" s="486" t="s">
        <v>3183</v>
      </c>
      <c r="H472" s="60"/>
      <c r="I472" s="60"/>
      <c r="J472" s="60"/>
      <c r="K472" s="60"/>
    </row>
    <row r="473" spans="1:11" hidden="1" x14ac:dyDescent="0.25">
      <c r="A473" s="60">
        <v>471</v>
      </c>
      <c r="B473" s="477">
        <v>44662</v>
      </c>
      <c r="C473" s="60" t="s">
        <v>15129</v>
      </c>
      <c r="D473" s="117" t="s">
        <v>15224</v>
      </c>
      <c r="E473" s="60" t="s">
        <v>10100</v>
      </c>
      <c r="F473" s="477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hidden="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77">
        <v>44876</v>
      </c>
      <c r="G474" s="486" t="s">
        <v>967</v>
      </c>
      <c r="H474" s="60"/>
      <c r="I474" s="60"/>
      <c r="J474" s="60"/>
      <c r="K474" s="60"/>
    </row>
    <row r="475" spans="1:11" hidden="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77">
        <v>44876</v>
      </c>
      <c r="G475" s="486" t="s">
        <v>967</v>
      </c>
      <c r="H475" s="60"/>
      <c r="I475" s="60"/>
      <c r="J475" s="60"/>
      <c r="K475" s="60"/>
    </row>
    <row r="476" spans="1:11" hidden="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77">
        <v>44845</v>
      </c>
      <c r="G476" s="83" t="s">
        <v>1034</v>
      </c>
      <c r="H476" s="60"/>
      <c r="I476" s="60"/>
      <c r="J476" s="60"/>
      <c r="K476" s="60"/>
    </row>
    <row r="477" spans="1:11" hidden="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77">
        <v>44876</v>
      </c>
      <c r="G477" s="486" t="s">
        <v>967</v>
      </c>
      <c r="H477" s="60"/>
      <c r="I477" s="60"/>
      <c r="J477" s="60"/>
      <c r="K477" s="60"/>
    </row>
    <row r="478" spans="1:11" hidden="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77">
        <v>44845</v>
      </c>
      <c r="G478" s="486" t="s">
        <v>1034</v>
      </c>
      <c r="H478" s="60"/>
      <c r="I478" s="60"/>
      <c r="J478" s="60"/>
      <c r="K478" s="60"/>
    </row>
    <row r="479" spans="1:11" hidden="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6" t="s">
        <v>2212</v>
      </c>
      <c r="H479" s="60"/>
      <c r="I479" s="60"/>
      <c r="J479" s="60"/>
      <c r="K479" s="60"/>
    </row>
    <row r="480" spans="1:11" hidden="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6" t="s">
        <v>969</v>
      </c>
      <c r="H480" s="60"/>
      <c r="I480" s="60"/>
      <c r="J480" s="60"/>
      <c r="K480" s="60"/>
    </row>
    <row r="481" spans="1:11" hidden="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6" t="s">
        <v>959</v>
      </c>
      <c r="H481" s="60"/>
      <c r="I481" s="60"/>
      <c r="J481" s="60"/>
      <c r="K481" s="60"/>
    </row>
    <row r="482" spans="1:11" hidden="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6" t="s">
        <v>969</v>
      </c>
      <c r="H482" s="60"/>
      <c r="I482" s="60"/>
      <c r="J482" s="60"/>
      <c r="K482" s="60"/>
    </row>
    <row r="483" spans="1:11" hidden="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6" t="s">
        <v>959</v>
      </c>
      <c r="H483" s="60"/>
      <c r="I483" s="60"/>
      <c r="J483" s="60"/>
      <c r="K483" s="60"/>
    </row>
    <row r="484" spans="1:11" hidden="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6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hidden="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77">
        <v>44604</v>
      </c>
      <c r="G485" s="83" t="s">
        <v>635</v>
      </c>
      <c r="H485" s="60"/>
      <c r="I485" s="60"/>
      <c r="J485" s="60"/>
      <c r="K485" s="60"/>
    </row>
    <row r="486" spans="1:11" hidden="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6" t="s">
        <v>2212</v>
      </c>
      <c r="H486" s="60"/>
      <c r="I486" s="60"/>
      <c r="J486" s="60"/>
      <c r="K486" s="60"/>
    </row>
    <row r="487" spans="1:11" hidden="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6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hidden="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77">
        <v>44604</v>
      </c>
      <c r="G488" s="486" t="s">
        <v>2691</v>
      </c>
      <c r="H488" s="60"/>
      <c r="I488" s="60"/>
      <c r="J488" s="60"/>
      <c r="K488" s="60"/>
    </row>
    <row r="489" spans="1:11" hidden="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77">
        <v>44816</v>
      </c>
      <c r="G489" s="83" t="s">
        <v>1943</v>
      </c>
      <c r="H489" s="60"/>
      <c r="I489" s="60"/>
      <c r="J489" s="60"/>
      <c r="K489" s="60"/>
    </row>
    <row r="490" spans="1:11" hidden="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77">
        <v>44604</v>
      </c>
      <c r="G490" s="486" t="s">
        <v>2691</v>
      </c>
      <c r="H490" s="60"/>
      <c r="I490" s="60"/>
      <c r="J490" s="60"/>
      <c r="K490" s="60"/>
    </row>
    <row r="491" spans="1:11" hidden="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77">
        <v>44816</v>
      </c>
      <c r="G491" s="83" t="s">
        <v>1943</v>
      </c>
      <c r="H491" s="60"/>
      <c r="I491" s="60"/>
      <c r="J491" s="60"/>
      <c r="K491" s="60"/>
    </row>
    <row r="492" spans="1:11" hidden="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77">
        <v>44816</v>
      </c>
      <c r="G492" s="83" t="s">
        <v>1823</v>
      </c>
      <c r="H492" s="60"/>
      <c r="I492" s="60"/>
      <c r="J492" s="60"/>
      <c r="K492" s="60"/>
    </row>
    <row r="493" spans="1:11" hidden="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77">
        <v>44724</v>
      </c>
      <c r="G493" s="83" t="s">
        <v>744</v>
      </c>
      <c r="H493" s="60"/>
      <c r="I493" s="60"/>
      <c r="J493" s="60"/>
      <c r="K493" s="60"/>
    </row>
    <row r="494" spans="1:11" hidden="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77">
        <v>44724</v>
      </c>
      <c r="G494" s="83" t="s">
        <v>744</v>
      </c>
      <c r="H494" s="60"/>
      <c r="I494" s="60"/>
      <c r="J494" s="60"/>
      <c r="K494" s="60"/>
    </row>
    <row r="495" spans="1:11" hidden="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77">
        <v>44632</v>
      </c>
      <c r="G495" s="107" t="s">
        <v>12780</v>
      </c>
      <c r="H495" s="60"/>
      <c r="I495" s="60"/>
      <c r="J495" s="60"/>
      <c r="K495" s="60"/>
    </row>
    <row r="496" spans="1:11" hidden="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77">
        <v>44816</v>
      </c>
      <c r="G496" s="83" t="s">
        <v>1823</v>
      </c>
      <c r="H496" s="60"/>
      <c r="I496" s="60"/>
      <c r="J496" s="60"/>
      <c r="K496" s="60"/>
    </row>
    <row r="497" spans="1:11" hidden="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77">
        <v>44632</v>
      </c>
      <c r="G497" s="107" t="s">
        <v>12780</v>
      </c>
      <c r="H497" s="60"/>
      <c r="I497" s="60"/>
      <c r="J497" s="60"/>
      <c r="K497" s="60"/>
    </row>
    <row r="498" spans="1:11" hidden="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77">
        <v>44846</v>
      </c>
      <c r="G498" s="83" t="s">
        <v>3444</v>
      </c>
      <c r="H498" s="60"/>
      <c r="I498" s="60"/>
      <c r="J498" s="60"/>
      <c r="K498" s="60"/>
    </row>
    <row r="499" spans="1:11" hidden="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77">
        <v>44816</v>
      </c>
      <c r="G499" s="83" t="s">
        <v>1823</v>
      </c>
      <c r="H499" s="60"/>
      <c r="I499" s="60"/>
      <c r="J499" s="60"/>
      <c r="K499" s="60"/>
    </row>
    <row r="500" spans="1:11" hidden="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77">
        <v>44846</v>
      </c>
      <c r="G500" s="83" t="s">
        <v>3444</v>
      </c>
      <c r="H500" s="60"/>
      <c r="I500" s="60"/>
      <c r="J500" s="60"/>
      <c r="K500" s="60"/>
    </row>
    <row r="501" spans="1:11" hidden="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77">
        <v>44816</v>
      </c>
      <c r="G501" s="83" t="s">
        <v>1823</v>
      </c>
      <c r="H501" s="60"/>
      <c r="I501" s="60"/>
      <c r="J501" s="60"/>
      <c r="K501" s="60"/>
    </row>
    <row r="502" spans="1:11" hidden="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77">
        <v>44907</v>
      </c>
      <c r="G502" s="83" t="s">
        <v>3183</v>
      </c>
      <c r="H502" s="60"/>
      <c r="I502" s="60"/>
      <c r="J502" s="60"/>
      <c r="K502" s="60"/>
    </row>
    <row r="503" spans="1:11" hidden="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hidden="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hidden="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hidden="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hidden="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hidden="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hidden="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hidden="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hidden="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hidden="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hidden="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hidden="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hidden="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77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hidden="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77">
        <v>44986</v>
      </c>
      <c r="G516" s="83" t="s">
        <v>617</v>
      </c>
      <c r="H516" s="60"/>
      <c r="I516" s="60"/>
      <c r="J516" s="60"/>
      <c r="K516" s="60"/>
    </row>
    <row r="517" spans="1:11" hidden="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77">
        <v>45078</v>
      </c>
      <c r="G517" s="83" t="s">
        <v>1075</v>
      </c>
      <c r="H517" s="60"/>
      <c r="I517" s="60"/>
      <c r="J517" s="60"/>
      <c r="K517" s="60"/>
    </row>
    <row r="518" spans="1:11" hidden="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hidden="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hidden="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77">
        <v>45078</v>
      </c>
      <c r="G520" s="83" t="s">
        <v>40</v>
      </c>
      <c r="H520" s="60"/>
      <c r="I520" s="60"/>
      <c r="J520" s="60"/>
      <c r="K520" s="60"/>
    </row>
    <row r="521" spans="1:11" hidden="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hidden="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77">
        <v>45078</v>
      </c>
      <c r="G522" s="83" t="s">
        <v>40</v>
      </c>
      <c r="H522" s="60"/>
      <c r="I522" s="60"/>
      <c r="J522" s="60"/>
      <c r="K522" s="60"/>
    </row>
    <row r="523" spans="1:11" hidden="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77">
        <v>45078</v>
      </c>
      <c r="G523" s="83" t="s">
        <v>1075</v>
      </c>
      <c r="H523" s="60"/>
      <c r="I523" s="60"/>
      <c r="J523" s="60"/>
      <c r="K523" s="60"/>
    </row>
    <row r="524" spans="1:11" hidden="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hidden="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hidden="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77">
        <v>45108</v>
      </c>
      <c r="G526" s="83" t="s">
        <v>967</v>
      </c>
      <c r="H526" s="60"/>
      <c r="I526" s="60"/>
      <c r="J526" s="60"/>
      <c r="K526" s="60"/>
    </row>
    <row r="527" spans="1:11" hidden="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hidden="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hidden="1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77">
        <v>44986</v>
      </c>
      <c r="G529" s="83" t="s">
        <v>139</v>
      </c>
      <c r="H529" s="60"/>
      <c r="I529" s="60"/>
      <c r="J529" s="60"/>
      <c r="K529" s="60"/>
    </row>
    <row r="530" spans="1:14" hidden="1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hidden="1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77">
        <v>45200</v>
      </c>
      <c r="G531" s="83" t="s">
        <v>1939</v>
      </c>
      <c r="H531" s="60"/>
      <c r="I531" s="60"/>
      <c r="J531" s="60"/>
      <c r="K531" s="60"/>
    </row>
    <row r="532" spans="1:14" hidden="1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77">
        <v>45200</v>
      </c>
      <c r="G532" s="83" t="s">
        <v>1939</v>
      </c>
      <c r="H532" s="60"/>
      <c r="I532" s="60"/>
      <c r="J532" s="60"/>
      <c r="K532" s="60"/>
    </row>
    <row r="533" spans="1:14" hidden="1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77">
        <v>45200</v>
      </c>
      <c r="G533" s="83" t="s">
        <v>1939</v>
      </c>
      <c r="H533" s="60"/>
      <c r="I533" s="60"/>
      <c r="J533" s="60"/>
      <c r="K533" s="60"/>
    </row>
    <row r="534" spans="1:14" hidden="1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hidden="1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hidden="1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hidden="1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hidden="1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77">
        <v>45200</v>
      </c>
      <c r="G538" s="83" t="s">
        <v>1939</v>
      </c>
      <c r="H538" s="60"/>
      <c r="I538" s="60"/>
      <c r="J538" s="60"/>
      <c r="K538" s="60"/>
    </row>
    <row r="539" spans="1:14" hidden="1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hidden="1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hidden="1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hidden="1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hidden="1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hidden="1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hidden="1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hidden="1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77">
        <v>45140</v>
      </c>
      <c r="G546" s="83" t="s">
        <v>959</v>
      </c>
      <c r="H546" s="60"/>
      <c r="I546" s="60"/>
      <c r="J546" s="60"/>
      <c r="K546" s="60"/>
    </row>
    <row r="547" spans="1:13" hidden="1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hidden="1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77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hidden="1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hidden="1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hidden="1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hidden="1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hidden="1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hidden="1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77">
        <v>45140</v>
      </c>
      <c r="G554" s="584" t="s">
        <v>959</v>
      </c>
      <c r="H554" s="60"/>
      <c r="I554" s="60"/>
      <c r="J554" s="60"/>
      <c r="K554" s="60"/>
    </row>
    <row r="555" spans="1:13" hidden="1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4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hidden="1" x14ac:dyDescent="0.25">
      <c r="A556" s="60">
        <v>554</v>
      </c>
      <c r="B556" s="477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hidden="1" x14ac:dyDescent="0.25">
      <c r="A557" s="60">
        <v>555</v>
      </c>
      <c r="B557" s="477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hidden="1" x14ac:dyDescent="0.25">
      <c r="A558" s="60">
        <v>556</v>
      </c>
      <c r="B558" s="477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hidden="1" x14ac:dyDescent="0.25">
      <c r="A559" s="60">
        <v>557</v>
      </c>
      <c r="B559" s="477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hidden="1" x14ac:dyDescent="0.25">
      <c r="A560" s="60">
        <v>558</v>
      </c>
      <c r="B560" s="477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hidden="1" x14ac:dyDescent="0.25">
      <c r="A561" s="60">
        <v>559</v>
      </c>
      <c r="B561" s="477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hidden="1" x14ac:dyDescent="0.25">
      <c r="A562" s="60">
        <v>560</v>
      </c>
      <c r="B562" s="477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hidden="1" x14ac:dyDescent="0.25">
      <c r="A563" s="60">
        <v>561</v>
      </c>
      <c r="B563" s="477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hidden="1" x14ac:dyDescent="0.25">
      <c r="A564" s="60">
        <v>562</v>
      </c>
      <c r="B564" s="477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hidden="1" x14ac:dyDescent="0.25">
      <c r="A565" s="60">
        <v>563</v>
      </c>
      <c r="B565" s="477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hidden="1" x14ac:dyDescent="0.25">
      <c r="A566" s="60">
        <v>564</v>
      </c>
      <c r="B566" s="477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hidden="1" x14ac:dyDescent="0.25">
      <c r="A567" s="60">
        <v>565</v>
      </c>
      <c r="B567" s="477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hidden="1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hidden="1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hidden="1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hidden="1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hidden="1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hidden="1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hidden="1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hidden="1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hidden="1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hidden="1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hidden="1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hidden="1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77">
        <v>44960</v>
      </c>
      <c r="G579" s="83" t="s">
        <v>3183</v>
      </c>
      <c r="H579" s="60"/>
      <c r="I579" s="60"/>
      <c r="J579" s="60"/>
      <c r="K579" s="60"/>
    </row>
    <row r="580" spans="1:12" hidden="1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77">
        <v>44960</v>
      </c>
      <c r="G580" s="83" t="s">
        <v>789</v>
      </c>
      <c r="H580" s="60"/>
      <c r="I580" s="60"/>
      <c r="J580" s="60"/>
      <c r="K580" s="60"/>
    </row>
    <row r="581" spans="1:12" hidden="1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77">
        <v>44960</v>
      </c>
      <c r="G581" s="83" t="s">
        <v>789</v>
      </c>
      <c r="H581" s="60"/>
      <c r="I581" s="60"/>
      <c r="J581" s="60"/>
      <c r="K581" s="60"/>
    </row>
    <row r="582" spans="1:12" hidden="1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77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hidden="1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77">
        <v>45080</v>
      </c>
      <c r="G583" s="83" t="s">
        <v>967</v>
      </c>
      <c r="H583" s="60"/>
      <c r="I583" s="60"/>
      <c r="J583" s="60"/>
      <c r="K583" s="60"/>
    </row>
    <row r="584" spans="1:12" hidden="1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77">
        <v>45080</v>
      </c>
      <c r="G584" s="83" t="s">
        <v>967</v>
      </c>
      <c r="H584" s="60"/>
      <c r="I584" s="60"/>
      <c r="J584" s="60"/>
      <c r="K584" s="60"/>
    </row>
    <row r="585" spans="1:12" hidden="1" x14ac:dyDescent="0.25">
      <c r="A585" s="60">
        <v>583</v>
      </c>
      <c r="B585" s="477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hidden="1" x14ac:dyDescent="0.25">
      <c r="A586" s="60">
        <v>584</v>
      </c>
      <c r="B586" s="477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hidden="1" x14ac:dyDescent="0.25">
      <c r="A587" s="60">
        <v>585</v>
      </c>
      <c r="B587" s="477">
        <v>45202</v>
      </c>
      <c r="C587" s="60" t="s">
        <v>15041</v>
      </c>
      <c r="D587" s="60" t="s">
        <v>15270</v>
      </c>
      <c r="E587" s="60" t="s">
        <v>4097</v>
      </c>
      <c r="F587" s="477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hidden="1" x14ac:dyDescent="0.25">
      <c r="A588" s="60">
        <v>586</v>
      </c>
      <c r="B588" s="477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hidden="1" x14ac:dyDescent="0.25">
      <c r="A589" s="60">
        <v>587</v>
      </c>
      <c r="B589" s="477">
        <v>45202</v>
      </c>
      <c r="C589" s="60" t="s">
        <v>15041</v>
      </c>
      <c r="D589" s="60" t="s">
        <v>15272</v>
      </c>
      <c r="E589" s="60" t="s">
        <v>4097</v>
      </c>
      <c r="F589" s="477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hidden="1" x14ac:dyDescent="0.25">
      <c r="A590" s="60">
        <v>588</v>
      </c>
      <c r="B590" s="477">
        <v>45202</v>
      </c>
      <c r="C590" s="60" t="s">
        <v>15041</v>
      </c>
      <c r="D590" s="60" t="s">
        <v>15271</v>
      </c>
      <c r="E590" s="60" t="s">
        <v>4097</v>
      </c>
      <c r="F590" s="477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hidden="1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77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hidden="1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77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hidden="1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77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hidden="1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hidden="1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hidden="1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hidden="1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77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hidden="1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hidden="1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hidden="1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hidden="1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hidden="1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77" t="s">
        <v>2430</v>
      </c>
      <c r="G602" s="83" t="s">
        <v>827</v>
      </c>
      <c r="H602" s="60"/>
      <c r="I602" s="60"/>
      <c r="J602" s="60"/>
      <c r="K602" s="60"/>
    </row>
    <row r="603" spans="1:12" hidden="1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hidden="1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hidden="1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hidden="1" x14ac:dyDescent="0.25">
      <c r="A606" s="60"/>
      <c r="B606" s="217" t="s">
        <v>15278</v>
      </c>
      <c r="C606" s="276" t="s">
        <v>15129</v>
      </c>
      <c r="D606" s="668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hidden="1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77" t="s">
        <v>2621</v>
      </c>
      <c r="G607" s="83" t="s">
        <v>710</v>
      </c>
      <c r="H607" s="60"/>
      <c r="I607" s="60"/>
      <c r="J607" s="60"/>
      <c r="K607" s="60"/>
    </row>
    <row r="608" spans="1:12" hidden="1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77">
        <v>44930</v>
      </c>
      <c r="G608" s="83" t="s">
        <v>13077</v>
      </c>
      <c r="H608" s="60"/>
      <c r="I608" s="60"/>
      <c r="J608" s="60"/>
      <c r="K608" s="60"/>
    </row>
    <row r="609" spans="1:11" hidden="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77" t="s">
        <v>2621</v>
      </c>
      <c r="G609" s="83" t="s">
        <v>710</v>
      </c>
      <c r="H609" s="60"/>
      <c r="I609" s="60"/>
      <c r="J609" s="60"/>
      <c r="K609" s="60"/>
    </row>
    <row r="610" spans="1:11" hidden="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77">
        <v>44930</v>
      </c>
      <c r="G610" s="83" t="s">
        <v>13077</v>
      </c>
      <c r="H610" s="60"/>
      <c r="I610" s="117"/>
      <c r="J610" s="60"/>
      <c r="K610" s="60"/>
    </row>
    <row r="611" spans="1:11" hidden="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77" t="s">
        <v>2621</v>
      </c>
      <c r="G611" s="83" t="s">
        <v>710</v>
      </c>
      <c r="H611" s="60"/>
      <c r="I611" s="60"/>
      <c r="J611" s="60"/>
      <c r="K611" s="60"/>
    </row>
    <row r="612" spans="1:11" hidden="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hidden="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77">
        <v>44930</v>
      </c>
      <c r="G613" s="83" t="s">
        <v>13077</v>
      </c>
      <c r="H613" s="60"/>
      <c r="I613" s="60"/>
      <c r="J613" s="60"/>
      <c r="K613" s="60"/>
    </row>
    <row r="614" spans="1:11" hidden="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hidden="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77" t="s">
        <v>2621</v>
      </c>
      <c r="G615" s="83" t="s">
        <v>710</v>
      </c>
      <c r="H615" s="60"/>
      <c r="I615" s="60"/>
      <c r="J615" s="60"/>
      <c r="K615" s="60"/>
    </row>
    <row r="616" spans="1:11" hidden="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77">
        <v>44930</v>
      </c>
      <c r="G616" s="83" t="s">
        <v>13077</v>
      </c>
      <c r="H616" s="60"/>
      <c r="I616" s="60"/>
      <c r="J616" s="60"/>
      <c r="K616" s="60"/>
    </row>
    <row r="617" spans="1:11" hidden="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hidden="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hidden="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77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hidden="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hidden="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77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hidden="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77">
        <v>44930</v>
      </c>
      <c r="G622" s="83" t="s">
        <v>1851</v>
      </c>
      <c r="H622" s="60"/>
      <c r="I622" s="60"/>
      <c r="J622" s="60"/>
      <c r="K622" s="60"/>
    </row>
    <row r="623" spans="1:11" hidden="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77">
        <v>44930</v>
      </c>
      <c r="G623" s="83" t="s">
        <v>1851</v>
      </c>
      <c r="H623" s="60"/>
      <c r="I623" s="60"/>
      <c r="J623" s="60"/>
      <c r="K623" s="60"/>
    </row>
    <row r="624" spans="1:11" hidden="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77">
        <v>44930</v>
      </c>
      <c r="G624" s="83" t="s">
        <v>493</v>
      </c>
      <c r="H624" s="60"/>
      <c r="I624" s="60"/>
      <c r="J624" s="60"/>
      <c r="K624" s="60"/>
    </row>
    <row r="625" spans="1:11" hidden="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hidden="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77">
        <v>45111</v>
      </c>
      <c r="G626" s="83" t="s">
        <v>1495</v>
      </c>
      <c r="H626" s="60"/>
      <c r="I626" s="60"/>
      <c r="J626" s="60"/>
      <c r="K626" s="60"/>
    </row>
    <row r="627" spans="1:11" hidden="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77">
        <v>45111</v>
      </c>
      <c r="G627" s="83" t="s">
        <v>1495</v>
      </c>
      <c r="H627" s="60"/>
      <c r="I627" s="60"/>
      <c r="J627" s="60"/>
      <c r="K627" s="60"/>
    </row>
    <row r="628" spans="1:11" hidden="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16954</v>
      </c>
      <c r="G628" s="83" t="s">
        <v>3096</v>
      </c>
      <c r="H628" s="60"/>
      <c r="I628" s="60"/>
      <c r="J628" s="60"/>
      <c r="K628" s="60"/>
    </row>
    <row r="629" spans="1:11" hidden="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77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hidden="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hidden="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hidden="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77">
        <v>45234</v>
      </c>
      <c r="G632" s="83" t="s">
        <v>15290</v>
      </c>
      <c r="H632" s="60"/>
      <c r="I632" s="60"/>
      <c r="J632" s="60"/>
      <c r="K632" s="60"/>
    </row>
    <row r="633" spans="1:11" hidden="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77">
        <v>45234</v>
      </c>
      <c r="G633" s="83" t="s">
        <v>15290</v>
      </c>
      <c r="H633" s="60"/>
      <c r="I633" s="60"/>
      <c r="J633" s="60"/>
      <c r="K633" s="60"/>
    </row>
    <row r="634" spans="1:11" hidden="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77">
        <v>45234</v>
      </c>
      <c r="G634" s="83" t="s">
        <v>15290</v>
      </c>
      <c r="H634" s="60"/>
      <c r="I634" s="60"/>
      <c r="J634" s="60"/>
      <c r="K634" s="60"/>
    </row>
    <row r="635" spans="1:11" hidden="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77">
        <v>45234</v>
      </c>
      <c r="G635" s="83" t="s">
        <v>15290</v>
      </c>
      <c r="H635" s="60"/>
      <c r="I635" s="60"/>
      <c r="J635" s="60"/>
      <c r="K635" s="60"/>
    </row>
    <row r="636" spans="1:11" hidden="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77">
        <v>45234</v>
      </c>
      <c r="G636" s="83" t="s">
        <v>15291</v>
      </c>
      <c r="H636" s="60"/>
      <c r="I636" s="60"/>
      <c r="J636" s="60"/>
      <c r="K636" s="60"/>
    </row>
    <row r="637" spans="1:11" hidden="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77">
        <v>45234</v>
      </c>
      <c r="G637" s="83" t="s">
        <v>15291</v>
      </c>
      <c r="H637" s="60"/>
      <c r="I637" s="60"/>
      <c r="J637" s="60"/>
      <c r="K637" s="60"/>
    </row>
    <row r="638" spans="1:11" hidden="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77">
        <v>45234</v>
      </c>
      <c r="G638" s="83" t="s">
        <v>15291</v>
      </c>
      <c r="H638" s="60"/>
      <c r="I638" s="60"/>
      <c r="J638" s="60"/>
      <c r="K638" s="60"/>
    </row>
    <row r="639" spans="1:11" hidden="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77">
        <v>45234</v>
      </c>
      <c r="G639" s="83" t="s">
        <v>15291</v>
      </c>
      <c r="H639" s="60"/>
      <c r="I639" s="60"/>
      <c r="J639" s="60"/>
      <c r="K639" s="60"/>
    </row>
    <row r="640" spans="1:11" hidden="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77">
        <v>45234</v>
      </c>
      <c r="G640" s="83" t="s">
        <v>1983</v>
      </c>
      <c r="H640" s="60"/>
      <c r="I640" s="60"/>
      <c r="J640" s="60"/>
      <c r="K640" s="60"/>
    </row>
    <row r="641" spans="1:11" hidden="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77">
        <v>45234</v>
      </c>
      <c r="G641" s="83" t="s">
        <v>1973</v>
      </c>
      <c r="H641" s="60"/>
      <c r="I641" s="60"/>
      <c r="J641" s="60"/>
      <c r="K641" s="60"/>
    </row>
    <row r="642" spans="1:11" hidden="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77">
        <v>45264</v>
      </c>
      <c r="G642" s="83" t="s">
        <v>15292</v>
      </c>
      <c r="H642" s="60"/>
      <c r="I642" s="60"/>
      <c r="J642" s="60"/>
      <c r="K642" s="60"/>
    </row>
    <row r="643" spans="1:11" hidden="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77">
        <v>45264</v>
      </c>
      <c r="G643" s="83" t="s">
        <v>15292</v>
      </c>
      <c r="H643" s="60"/>
      <c r="I643" s="60"/>
      <c r="J643" s="60"/>
      <c r="K643" s="60"/>
    </row>
    <row r="644" spans="1:11" hidden="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77">
        <v>45264</v>
      </c>
      <c r="G644" s="83" t="s">
        <v>15292</v>
      </c>
      <c r="H644" s="60"/>
      <c r="I644" s="60"/>
      <c r="J644" s="60"/>
      <c r="K644" s="60"/>
    </row>
    <row r="645" spans="1:11" hidden="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77">
        <v>45264</v>
      </c>
      <c r="G645" s="83" t="s">
        <v>15292</v>
      </c>
      <c r="H645" s="60"/>
      <c r="I645" s="60"/>
      <c r="J645" s="60"/>
      <c r="K645" s="60"/>
    </row>
    <row r="646" spans="1:11" hidden="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77">
        <v>45234</v>
      </c>
      <c r="G646" s="83" t="s">
        <v>15291</v>
      </c>
      <c r="H646" s="60"/>
      <c r="I646" s="60"/>
      <c r="J646" s="60"/>
      <c r="K646" s="60"/>
    </row>
    <row r="647" spans="1:11" hidden="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hidden="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77">
        <v>45234</v>
      </c>
      <c r="G648" s="83" t="s">
        <v>15290</v>
      </c>
      <c r="H648" s="60"/>
      <c r="I648" s="60"/>
      <c r="J648" s="60"/>
      <c r="K648" s="60"/>
    </row>
    <row r="649" spans="1:11" hidden="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77">
        <v>45234</v>
      </c>
      <c r="G649" s="83" t="s">
        <v>1983</v>
      </c>
      <c r="H649" s="60"/>
      <c r="I649" s="60"/>
      <c r="J649" s="60"/>
      <c r="K649" s="60"/>
    </row>
    <row r="650" spans="1:11" hidden="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77">
        <v>45234</v>
      </c>
      <c r="G650" s="83" t="s">
        <v>1973</v>
      </c>
      <c r="H650" s="60"/>
      <c r="I650" s="60"/>
      <c r="J650" s="60"/>
      <c r="K650" s="60"/>
    </row>
    <row r="651" spans="1:11" hidden="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77">
        <v>45264</v>
      </c>
      <c r="G651" s="83" t="s">
        <v>15292</v>
      </c>
      <c r="H651" s="60"/>
      <c r="I651" s="60"/>
      <c r="J651" s="60"/>
      <c r="K651" s="60"/>
    </row>
    <row r="652" spans="1:11" hidden="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hidden="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hidden="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77">
        <v>45051</v>
      </c>
      <c r="G654" s="83" t="s">
        <v>2691</v>
      </c>
      <c r="H654" s="60"/>
      <c r="I654" s="60"/>
      <c r="J654" s="60"/>
      <c r="K654" s="60"/>
    </row>
    <row r="655" spans="1:11" hidden="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77">
        <v>45265</v>
      </c>
      <c r="G655" s="83" t="s">
        <v>2152</v>
      </c>
      <c r="H655" s="60"/>
      <c r="I655" s="60"/>
      <c r="J655" s="60"/>
      <c r="K655" s="60"/>
    </row>
    <row r="656" spans="1:11" hidden="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77">
        <v>45143</v>
      </c>
      <c r="G656" s="83" t="s">
        <v>55</v>
      </c>
      <c r="H656" s="60"/>
      <c r="I656" s="60"/>
      <c r="J656" s="60"/>
      <c r="K656" s="60"/>
    </row>
    <row r="657" spans="1:11" hidden="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77">
        <v>45265</v>
      </c>
      <c r="G657" s="83" t="s">
        <v>2152</v>
      </c>
      <c r="H657" s="60"/>
      <c r="I657" s="60"/>
      <c r="J657" s="60"/>
      <c r="K657" s="60"/>
    </row>
    <row r="658" spans="1:11" hidden="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16977</v>
      </c>
      <c r="G658" s="107" t="s">
        <v>16978</v>
      </c>
      <c r="H658" s="60"/>
      <c r="I658" s="60"/>
      <c r="J658" s="60"/>
      <c r="K658" s="60"/>
    </row>
    <row r="659" spans="1:11" hidden="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16934</v>
      </c>
      <c r="G659" s="83" t="s">
        <v>2972</v>
      </c>
      <c r="H659" s="60"/>
      <c r="I659" s="60"/>
      <c r="J659" s="60"/>
      <c r="K659" s="60"/>
    </row>
    <row r="660" spans="1:11" hidden="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77">
        <v>45265</v>
      </c>
      <c r="G660" s="83" t="s">
        <v>40</v>
      </c>
      <c r="H660" s="60"/>
      <c r="I660" s="60"/>
      <c r="J660" s="60"/>
      <c r="K660" s="60"/>
    </row>
    <row r="661" spans="1:11" hidden="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17037</v>
      </c>
      <c r="G661" s="83" t="s">
        <v>1939</v>
      </c>
      <c r="H661" s="60"/>
      <c r="I661" s="60"/>
      <c r="J661" s="60"/>
      <c r="K661" s="60"/>
    </row>
    <row r="662" spans="1:11" hidden="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77">
        <v>45113</v>
      </c>
      <c r="G662" s="83" t="s">
        <v>591</v>
      </c>
      <c r="H662" s="60"/>
      <c r="I662" s="60"/>
      <c r="J662" s="60"/>
      <c r="K662" s="60"/>
    </row>
    <row r="663" spans="1:11" hidden="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hidden="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hidden="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77">
        <v>45205</v>
      </c>
      <c r="G665" s="83" t="s">
        <v>635</v>
      </c>
      <c r="H665" s="60"/>
      <c r="I665" s="60"/>
      <c r="J665" s="60"/>
      <c r="K665" s="60"/>
    </row>
    <row r="666" spans="1:11" hidden="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77">
        <v>45113</v>
      </c>
      <c r="G666" s="83" t="s">
        <v>591</v>
      </c>
      <c r="H666" s="60"/>
      <c r="I666" s="60"/>
      <c r="J666" s="60"/>
      <c r="K666" s="60"/>
    </row>
    <row r="667" spans="1:11" hidden="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hidden="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hidden="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77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hidden="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77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hidden="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77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hidden="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77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hidden="1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77">
        <v>45051</v>
      </c>
      <c r="G673" s="83" t="s">
        <v>2691</v>
      </c>
      <c r="H673" s="60"/>
      <c r="I673" s="60"/>
      <c r="J673" s="60"/>
      <c r="K673" s="60"/>
    </row>
    <row r="674" spans="1:13" hidden="1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77">
        <v>45051</v>
      </c>
      <c r="G674" s="83" t="s">
        <v>2691</v>
      </c>
      <c r="H674" s="60"/>
      <c r="I674" s="60"/>
      <c r="J674" s="60"/>
      <c r="K674" s="60"/>
    </row>
    <row r="675" spans="1:13" hidden="1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77">
        <v>45174</v>
      </c>
      <c r="G675" s="83" t="s">
        <v>493</v>
      </c>
      <c r="H675" s="60"/>
      <c r="I675" s="60"/>
      <c r="J675" s="60"/>
      <c r="K675" s="60"/>
    </row>
    <row r="676" spans="1:13" hidden="1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77">
        <v>45174</v>
      </c>
      <c r="G676" s="83" t="s">
        <v>2972</v>
      </c>
      <c r="H676" s="60" t="s">
        <v>14112</v>
      </c>
      <c r="I676" s="584"/>
      <c r="J676" s="60"/>
      <c r="K676" s="60">
        <v>106100044</v>
      </c>
      <c r="L676" s="60">
        <v>31298</v>
      </c>
      <c r="M676" s="60">
        <f>L676+30000</f>
        <v>61298</v>
      </c>
    </row>
    <row r="677" spans="1:13" hidden="1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77">
        <v>45174</v>
      </c>
      <c r="G677" s="83" t="s">
        <v>2972</v>
      </c>
      <c r="H677" s="60" t="s">
        <v>14112</v>
      </c>
      <c r="I677" s="584"/>
      <c r="J677" s="60"/>
      <c r="K677" s="60">
        <v>106090823</v>
      </c>
      <c r="L677" s="60">
        <v>31298</v>
      </c>
      <c r="M677" s="60">
        <f>L677+30000</f>
        <v>61298</v>
      </c>
    </row>
    <row r="678" spans="1:13" hidden="1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77">
        <v>45174</v>
      </c>
      <c r="G678" s="83" t="s">
        <v>493</v>
      </c>
      <c r="H678" s="60"/>
      <c r="I678" s="60"/>
      <c r="J678" s="60"/>
      <c r="K678" s="60"/>
    </row>
    <row r="679" spans="1:13" hidden="1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hidden="1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hidden="1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77">
        <v>45265</v>
      </c>
      <c r="G681" s="83" t="s">
        <v>2152</v>
      </c>
      <c r="H681" s="60"/>
      <c r="I681" s="60"/>
      <c r="J681" s="60"/>
      <c r="K681" s="60"/>
    </row>
    <row r="682" spans="1:13" hidden="1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77">
        <v>45265</v>
      </c>
      <c r="G682" s="83" t="s">
        <v>2152</v>
      </c>
      <c r="H682" s="60"/>
      <c r="I682" s="60"/>
      <c r="J682" s="60"/>
      <c r="K682" s="60"/>
    </row>
    <row r="683" spans="1:13" hidden="1" x14ac:dyDescent="0.25">
      <c r="A683" s="60">
        <v>680</v>
      </c>
      <c r="B683" s="477">
        <v>45174</v>
      </c>
      <c r="C683" s="60" t="s">
        <v>15041</v>
      </c>
      <c r="D683" s="60" t="s">
        <v>9028</v>
      </c>
      <c r="E683" s="60" t="s">
        <v>4097</v>
      </c>
      <c r="F683" s="477">
        <v>45235</v>
      </c>
      <c r="G683" s="83" t="s">
        <v>2212</v>
      </c>
      <c r="H683" s="60"/>
      <c r="I683" s="60"/>
      <c r="J683" s="60"/>
      <c r="K683" s="60"/>
    </row>
    <row r="684" spans="1:13" hidden="1" x14ac:dyDescent="0.25">
      <c r="A684" s="60">
        <v>681</v>
      </c>
      <c r="B684" s="477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hidden="1" x14ac:dyDescent="0.25">
      <c r="A685" s="60">
        <v>682</v>
      </c>
      <c r="B685" s="477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hidden="1" x14ac:dyDescent="0.25">
      <c r="A686" s="60">
        <v>683</v>
      </c>
      <c r="B686" s="477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hidden="1" x14ac:dyDescent="0.25">
      <c r="A687" s="60">
        <v>684</v>
      </c>
      <c r="B687" s="477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hidden="1" x14ac:dyDescent="0.25">
      <c r="A688" s="60">
        <v>685</v>
      </c>
      <c r="B688" s="477">
        <v>45174</v>
      </c>
      <c r="C688" s="60" t="s">
        <v>15041</v>
      </c>
      <c r="D688" s="60" t="s">
        <v>9034</v>
      </c>
      <c r="E688" s="60" t="s">
        <v>4097</v>
      </c>
      <c r="F688" s="477">
        <v>45235</v>
      </c>
      <c r="G688" s="83" t="s">
        <v>2212</v>
      </c>
      <c r="H688" s="60"/>
      <c r="I688" s="60"/>
      <c r="J688" s="60"/>
      <c r="K688" s="60"/>
    </row>
    <row r="689" spans="1:11" hidden="1" x14ac:dyDescent="0.25">
      <c r="A689" s="60">
        <v>686</v>
      </c>
      <c r="B689" s="477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hidden="1" x14ac:dyDescent="0.25">
      <c r="A690" s="60">
        <v>687</v>
      </c>
      <c r="B690" s="477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hidden="1" x14ac:dyDescent="0.25">
      <c r="A691" s="60">
        <v>688</v>
      </c>
      <c r="B691" s="477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hidden="1" x14ac:dyDescent="0.25">
      <c r="A692" s="60">
        <v>689</v>
      </c>
      <c r="B692" s="477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hidden="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77">
        <v>45052</v>
      </c>
      <c r="G693" s="83" t="s">
        <v>8837</v>
      </c>
      <c r="H693" s="60"/>
      <c r="I693" s="60"/>
      <c r="J693" s="60"/>
      <c r="K693" s="60"/>
    </row>
    <row r="694" spans="1:11" hidden="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hidden="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hidden="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hidden="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hidden="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hidden="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hidden="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hidden="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hidden="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hidden="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hidden="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hidden="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77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hidden="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77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hidden="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hidden="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77">
        <v>45113</v>
      </c>
      <c r="G708" s="83" t="s">
        <v>1983</v>
      </c>
      <c r="H708" s="60"/>
      <c r="I708" s="60"/>
      <c r="J708" s="60"/>
      <c r="K708" s="60"/>
    </row>
    <row r="709" spans="1:11" hidden="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hidden="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77">
        <v>45113</v>
      </c>
      <c r="G710" s="83" t="s">
        <v>1983</v>
      </c>
      <c r="H710" s="60"/>
      <c r="I710" s="60"/>
      <c r="J710" s="60"/>
      <c r="K710" s="60"/>
    </row>
    <row r="711" spans="1:11" hidden="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77">
        <v>45144</v>
      </c>
      <c r="G711" s="83" t="s">
        <v>1539</v>
      </c>
      <c r="H711" s="286" t="s">
        <v>16823</v>
      </c>
      <c r="I711" s="421" t="s">
        <v>8978</v>
      </c>
      <c r="J711" s="835">
        <v>0.65</v>
      </c>
      <c r="K711" s="286"/>
    </row>
    <row r="712" spans="1:11" hidden="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77">
        <v>45144</v>
      </c>
      <c r="G712" s="83" t="s">
        <v>1539</v>
      </c>
      <c r="H712" s="286" t="s">
        <v>16823</v>
      </c>
      <c r="I712" s="421" t="s">
        <v>8980</v>
      </c>
      <c r="J712" s="835">
        <v>0.65</v>
      </c>
      <c r="K712" s="286"/>
    </row>
    <row r="713" spans="1:11" hidden="1" x14ac:dyDescent="0.25">
      <c r="A713" s="60">
        <v>710</v>
      </c>
      <c r="B713" s="217">
        <v>45113</v>
      </c>
      <c r="C713" s="60" t="s">
        <v>16782</v>
      </c>
      <c r="D713" s="60" t="s">
        <v>16783</v>
      </c>
      <c r="E713" s="60" t="s">
        <v>16785</v>
      </c>
      <c r="F713" s="83" t="s">
        <v>17218</v>
      </c>
      <c r="G713" s="83" t="s">
        <v>872</v>
      </c>
      <c r="H713" s="60"/>
      <c r="I713" s="60"/>
      <c r="J713" s="60"/>
      <c r="K713" s="60"/>
    </row>
    <row r="714" spans="1:11" hidden="1" x14ac:dyDescent="0.25">
      <c r="A714" s="60">
        <v>711</v>
      </c>
      <c r="B714" s="217">
        <v>45113</v>
      </c>
      <c r="C714" s="60" t="s">
        <v>16782</v>
      </c>
      <c r="D714" s="60" t="s">
        <v>16784</v>
      </c>
      <c r="E714" s="60" t="s">
        <v>16785</v>
      </c>
      <c r="F714" s="83" t="s">
        <v>17218</v>
      </c>
      <c r="G714" s="83" t="s">
        <v>872</v>
      </c>
      <c r="H714" s="60"/>
      <c r="I714" s="60"/>
      <c r="J714" s="60"/>
      <c r="K714" s="60"/>
    </row>
    <row r="715" spans="1:11" hidden="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77">
        <v>45205</v>
      </c>
      <c r="G715" s="83" t="s">
        <v>635</v>
      </c>
      <c r="H715" s="60"/>
      <c r="I715" s="60"/>
      <c r="J715" s="60"/>
      <c r="K715" s="60"/>
    </row>
    <row r="716" spans="1:11" hidden="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77">
        <v>45205</v>
      </c>
      <c r="G716" s="83" t="s">
        <v>635</v>
      </c>
      <c r="H716" s="60"/>
      <c r="I716" s="60"/>
      <c r="J716" s="60"/>
      <c r="K716" s="60"/>
    </row>
    <row r="717" spans="1:11" hidden="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77">
        <v>45205</v>
      </c>
      <c r="G717" s="83" t="s">
        <v>1993</v>
      </c>
      <c r="H717" s="60"/>
      <c r="I717" s="60"/>
      <c r="J717" s="60"/>
      <c r="K717" s="60"/>
    </row>
    <row r="718" spans="1:11" hidden="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77">
        <v>45205</v>
      </c>
      <c r="G718" s="83" t="s">
        <v>1993</v>
      </c>
      <c r="H718" s="60"/>
      <c r="I718" s="60"/>
      <c r="J718" s="60"/>
      <c r="K718" s="60"/>
    </row>
    <row r="719" spans="1:11" hidden="1" x14ac:dyDescent="0.25">
      <c r="A719" s="60">
        <v>716</v>
      </c>
      <c r="B719" s="60" t="s">
        <v>16977</v>
      </c>
      <c r="C719" s="60" t="s">
        <v>15041</v>
      </c>
      <c r="D719" s="60" t="s">
        <v>9153</v>
      </c>
      <c r="E719" s="60" t="s">
        <v>4097</v>
      </c>
      <c r="F719" s="83" t="s">
        <v>17037</v>
      </c>
      <c r="G719" s="83" t="s">
        <v>3444</v>
      </c>
      <c r="H719" s="60"/>
      <c r="I719" s="60"/>
      <c r="J719" s="60"/>
      <c r="K719" s="60"/>
    </row>
    <row r="720" spans="1:11" hidden="1" x14ac:dyDescent="0.25">
      <c r="A720" s="60">
        <v>717</v>
      </c>
      <c r="B720" s="60" t="s">
        <v>16977</v>
      </c>
      <c r="C720" s="60" t="s">
        <v>15041</v>
      </c>
      <c r="D720" s="60" t="s">
        <v>9028</v>
      </c>
      <c r="E720" s="60" t="s">
        <v>4097</v>
      </c>
      <c r="F720" s="83" t="s">
        <v>17037</v>
      </c>
      <c r="G720" s="83" t="s">
        <v>3444</v>
      </c>
      <c r="H720" s="60"/>
      <c r="I720" s="60"/>
      <c r="J720" s="60"/>
      <c r="K720" s="60"/>
    </row>
    <row r="721" spans="1:11" hidden="1" x14ac:dyDescent="0.25">
      <c r="A721" s="60">
        <v>718</v>
      </c>
      <c r="B721" s="60" t="s">
        <v>16977</v>
      </c>
      <c r="C721" s="60" t="s">
        <v>15041</v>
      </c>
      <c r="D721" s="60" t="s">
        <v>9142</v>
      </c>
      <c r="E721" s="60" t="s">
        <v>4097</v>
      </c>
      <c r="F721" s="83" t="s">
        <v>17004</v>
      </c>
      <c r="G721" s="83" t="s">
        <v>710</v>
      </c>
      <c r="H721" s="60"/>
      <c r="I721" s="60"/>
      <c r="J721" s="60"/>
      <c r="K721" s="60"/>
    </row>
    <row r="722" spans="1:11" hidden="1" x14ac:dyDescent="0.25">
      <c r="A722" s="60">
        <v>719</v>
      </c>
      <c r="B722" s="60" t="s">
        <v>16977</v>
      </c>
      <c r="C722" s="60" t="s">
        <v>15041</v>
      </c>
      <c r="D722" s="60" t="s">
        <v>9153</v>
      </c>
      <c r="E722" s="60" t="s">
        <v>4097</v>
      </c>
      <c r="F722" s="83" t="s">
        <v>17037</v>
      </c>
      <c r="G722" s="83" t="s">
        <v>3183</v>
      </c>
      <c r="H722" s="60"/>
      <c r="I722" s="60"/>
      <c r="J722" s="60"/>
      <c r="K722" s="60"/>
    </row>
    <row r="723" spans="1:11" hidden="1" x14ac:dyDescent="0.25">
      <c r="A723" s="60">
        <v>720</v>
      </c>
      <c r="B723" s="60" t="s">
        <v>16977</v>
      </c>
      <c r="C723" s="60" t="s">
        <v>15041</v>
      </c>
      <c r="D723" s="60" t="s">
        <v>8811</v>
      </c>
      <c r="E723" s="60" t="s">
        <v>4097</v>
      </c>
      <c r="F723" s="83" t="s">
        <v>17037</v>
      </c>
      <c r="G723" s="83" t="s">
        <v>3183</v>
      </c>
      <c r="H723" s="60"/>
      <c r="I723" s="60"/>
      <c r="J723" s="60"/>
      <c r="K723" s="60"/>
    </row>
    <row r="724" spans="1:11" hidden="1" x14ac:dyDescent="0.25">
      <c r="A724" s="60">
        <v>721</v>
      </c>
      <c r="B724" s="60" t="s">
        <v>17127</v>
      </c>
      <c r="C724" s="60" t="s">
        <v>15041</v>
      </c>
      <c r="D724" s="60" t="s">
        <v>17128</v>
      </c>
      <c r="E724" s="60" t="s">
        <v>4097</v>
      </c>
      <c r="F724" s="83"/>
      <c r="G724" s="83"/>
      <c r="H724" s="60"/>
      <c r="I724" s="60"/>
      <c r="J724" s="60"/>
      <c r="K724" s="60"/>
    </row>
    <row r="725" spans="1:11" hidden="1" x14ac:dyDescent="0.25">
      <c r="A725" s="60">
        <v>722</v>
      </c>
      <c r="B725" s="60" t="s">
        <v>17127</v>
      </c>
      <c r="C725" s="60" t="s">
        <v>15041</v>
      </c>
      <c r="D725" s="60" t="s">
        <v>9150</v>
      </c>
      <c r="E725" s="60" t="s">
        <v>4097</v>
      </c>
      <c r="F725" s="83"/>
      <c r="G725" s="83"/>
      <c r="H725" s="60"/>
      <c r="I725" s="60"/>
      <c r="J725" s="60"/>
      <c r="K725" s="60"/>
    </row>
    <row r="726" spans="1:11" hidden="1" x14ac:dyDescent="0.25">
      <c r="A726" s="60">
        <v>723</v>
      </c>
      <c r="B726" s="60" t="s">
        <v>17127</v>
      </c>
      <c r="C726" s="60" t="s">
        <v>15041</v>
      </c>
      <c r="D726" s="60" t="s">
        <v>9142</v>
      </c>
      <c r="E726" s="60" t="s">
        <v>4097</v>
      </c>
      <c r="F726" s="83"/>
      <c r="G726" s="83"/>
      <c r="H726" s="60"/>
      <c r="I726" s="60"/>
      <c r="J726" s="60"/>
      <c r="K726" s="60"/>
    </row>
    <row r="727" spans="1:11" hidden="1" x14ac:dyDescent="0.25">
      <c r="A727" s="60">
        <v>724</v>
      </c>
      <c r="B727" s="60" t="s">
        <v>17127</v>
      </c>
      <c r="C727" s="60" t="s">
        <v>15041</v>
      </c>
      <c r="D727" s="60" t="s">
        <v>9026</v>
      </c>
      <c r="E727" s="60" t="s">
        <v>4097</v>
      </c>
      <c r="F727" s="83"/>
      <c r="G727" s="83"/>
      <c r="H727" s="60"/>
      <c r="I727" s="60"/>
      <c r="J727" s="60"/>
      <c r="K727" s="60"/>
    </row>
    <row r="728" spans="1:11" hidden="1" x14ac:dyDescent="0.25">
      <c r="A728" s="60">
        <v>725</v>
      </c>
      <c r="B728" s="60" t="s">
        <v>17127</v>
      </c>
      <c r="C728" s="60" t="s">
        <v>15041</v>
      </c>
      <c r="D728" s="60" t="s">
        <v>9028</v>
      </c>
      <c r="E728" s="60" t="s">
        <v>4097</v>
      </c>
      <c r="F728" s="83"/>
      <c r="G728" s="83"/>
      <c r="H728" s="60"/>
      <c r="I728" s="60"/>
      <c r="J728" s="60"/>
      <c r="K728" s="60"/>
    </row>
    <row r="729" spans="1:11" hidden="1" x14ac:dyDescent="0.25">
      <c r="A729" s="60">
        <v>726</v>
      </c>
      <c r="B729" s="60"/>
      <c r="C729" s="60"/>
      <c r="D729" s="60"/>
      <c r="E729" s="60"/>
      <c r="F729" s="83"/>
      <c r="G729" s="83"/>
      <c r="H729" s="60"/>
      <c r="I729" s="60"/>
      <c r="J729" s="60"/>
      <c r="K729" s="60"/>
    </row>
    <row r="730" spans="1:11" hidden="1" x14ac:dyDescent="0.25">
      <c r="A730" s="60">
        <v>727</v>
      </c>
      <c r="B730" s="60"/>
      <c r="C730" s="60"/>
      <c r="D730" s="60"/>
      <c r="E730" s="60"/>
      <c r="F730" s="83"/>
      <c r="G730" s="83"/>
      <c r="H730" s="60"/>
      <c r="I730" s="60"/>
      <c r="J730" s="60"/>
      <c r="K730" s="60"/>
    </row>
    <row r="731" spans="1:11" hidden="1" x14ac:dyDescent="0.25">
      <c r="A731" s="60">
        <v>728</v>
      </c>
      <c r="B731" s="60"/>
      <c r="C731" s="60"/>
      <c r="D731" s="60"/>
      <c r="E731" s="60"/>
      <c r="F731" s="83"/>
      <c r="G731" s="83"/>
      <c r="H731" s="60"/>
      <c r="I731" s="60"/>
      <c r="J731" s="60"/>
      <c r="K731" s="60"/>
    </row>
    <row r="732" spans="1:11" x14ac:dyDescent="0.25">
      <c r="A732" s="60"/>
      <c r="B732" s="60"/>
      <c r="C732" s="60"/>
      <c r="D732" s="60"/>
      <c r="E732" s="60"/>
      <c r="F732" s="83"/>
      <c r="G732" s="83"/>
      <c r="H732" s="60"/>
      <c r="I732" s="60"/>
      <c r="J732" s="60"/>
      <c r="K732" s="60"/>
    </row>
    <row r="733" spans="1:11" x14ac:dyDescent="0.25">
      <c r="A733" s="60"/>
      <c r="B733" s="60"/>
      <c r="C733" s="60"/>
      <c r="D733" s="60"/>
      <c r="E733" s="60"/>
      <c r="F733" s="83"/>
      <c r="G733" s="83"/>
      <c r="H733" s="60"/>
      <c r="I733" s="60"/>
      <c r="J733" s="60"/>
      <c r="K733" s="60"/>
    </row>
    <row r="734" spans="1:11" x14ac:dyDescent="0.25">
      <c r="A734" s="60"/>
      <c r="B734" s="60"/>
      <c r="C734" s="60"/>
      <c r="D734" s="60"/>
      <c r="E734" s="60"/>
      <c r="F734" s="83"/>
      <c r="G734" s="83"/>
      <c r="H734" s="60"/>
      <c r="I734" s="60"/>
      <c r="J734" s="60"/>
      <c r="K734" s="60"/>
    </row>
    <row r="735" spans="1:11" x14ac:dyDescent="0.25">
      <c r="A735" s="60"/>
      <c r="B735" s="60"/>
      <c r="C735" s="60"/>
      <c r="D735" s="60"/>
      <c r="E735" s="60"/>
      <c r="F735" s="83"/>
      <c r="G735" s="83"/>
      <c r="H735" s="60"/>
      <c r="I735" s="60"/>
      <c r="J735" s="60"/>
      <c r="K735" s="60"/>
    </row>
    <row r="736" spans="1:11" x14ac:dyDescent="0.25">
      <c r="A736" s="60"/>
      <c r="B736" s="60"/>
      <c r="C736" s="60"/>
      <c r="D736" s="60"/>
      <c r="E736" s="60"/>
      <c r="F736" s="83"/>
      <c r="G736" s="83"/>
      <c r="H736" s="60"/>
      <c r="I736" s="60"/>
      <c r="J736" s="60"/>
      <c r="K736" s="60"/>
    </row>
    <row r="737" spans="1:11" x14ac:dyDescent="0.25">
      <c r="A737" s="60"/>
      <c r="B737" s="60"/>
      <c r="C737" s="60"/>
      <c r="D737" s="60"/>
      <c r="E737" s="60"/>
      <c r="F737" s="83"/>
      <c r="G737" s="83"/>
      <c r="H737" s="60"/>
      <c r="I737" s="60"/>
      <c r="J737" s="60"/>
      <c r="K737" s="60"/>
    </row>
    <row r="1980" spans="9:11" x14ac:dyDescent="0.25">
      <c r="I1980" s="5">
        <v>106100138</v>
      </c>
      <c r="K1980" t="s">
        <v>494</v>
      </c>
    </row>
  </sheetData>
  <autoFilter ref="A2:S731">
    <filterColumn colId="14">
      <filters>
        <filter val="01118120"/>
        <filter val="07918120"/>
      </filters>
    </filterColumn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0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46" t="s">
        <v>15311</v>
      </c>
      <c r="C1" s="946"/>
      <c r="D1" s="3"/>
      <c r="F1" s="5"/>
      <c r="G1" s="5"/>
      <c r="N1" s="731" t="s">
        <v>15312</v>
      </c>
      <c r="O1" s="731"/>
    </row>
    <row r="2" spans="1:20" ht="15.75" thickBot="1" x14ac:dyDescent="0.3">
      <c r="A2" s="732" t="s">
        <v>3</v>
      </c>
      <c r="B2" s="733" t="s">
        <v>17</v>
      </c>
      <c r="C2" s="732" t="s">
        <v>15033</v>
      </c>
      <c r="D2" s="734" t="s">
        <v>15034</v>
      </c>
      <c r="E2" s="734" t="s">
        <v>15035</v>
      </c>
      <c r="F2" s="735" t="s">
        <v>15036</v>
      </c>
      <c r="G2" s="735" t="s">
        <v>23</v>
      </c>
      <c r="H2" s="734" t="s">
        <v>497</v>
      </c>
      <c r="I2" s="734" t="s">
        <v>15037</v>
      </c>
      <c r="J2" s="734" t="s">
        <v>15038</v>
      </c>
      <c r="K2" s="734" t="s">
        <v>15039</v>
      </c>
      <c r="L2" s="707" t="s">
        <v>15313</v>
      </c>
      <c r="N2" s="707" t="s">
        <v>15036</v>
      </c>
      <c r="O2" s="707" t="s">
        <v>15033</v>
      </c>
      <c r="P2" s="707" t="s">
        <v>15034</v>
      </c>
      <c r="Q2" s="707" t="s">
        <v>17</v>
      </c>
      <c r="R2" s="707" t="s">
        <v>23</v>
      </c>
      <c r="S2" s="707" t="s">
        <v>497</v>
      </c>
      <c r="T2" s="707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6" t="s">
        <v>14043</v>
      </c>
      <c r="E3" s="77" t="s">
        <v>15314</v>
      </c>
      <c r="F3" s="737" t="s">
        <v>13646</v>
      </c>
      <c r="G3" s="708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4">
        <v>44906</v>
      </c>
      <c r="O3" s="400" t="s">
        <v>15129</v>
      </c>
      <c r="P3" s="436" t="s">
        <v>15316</v>
      </c>
      <c r="Q3" s="718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5" t="s">
        <v>15317</v>
      </c>
      <c r="E4" s="77" t="s">
        <v>15314</v>
      </c>
      <c r="F4" s="708" t="s">
        <v>13646</v>
      </c>
      <c r="G4" s="708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5" t="s">
        <v>15318</v>
      </c>
      <c r="E5" s="60" t="s">
        <v>5697</v>
      </c>
      <c r="F5" s="708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5" t="s">
        <v>15319</v>
      </c>
      <c r="E6" s="60" t="s">
        <v>5697</v>
      </c>
      <c r="F6" s="708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5" t="s">
        <v>14173</v>
      </c>
      <c r="E7" s="60" t="s">
        <v>5697</v>
      </c>
      <c r="F7" s="708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5" t="s">
        <v>15321</v>
      </c>
      <c r="E8" s="60" t="s">
        <v>5697</v>
      </c>
      <c r="F8" s="708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5" t="s">
        <v>15322</v>
      </c>
      <c r="E9" s="60" t="s">
        <v>5697</v>
      </c>
      <c r="F9" s="708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5" t="s">
        <v>15324</v>
      </c>
      <c r="E10" s="60" t="s">
        <v>5697</v>
      </c>
      <c r="F10" s="708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5" t="s">
        <v>15327</v>
      </c>
      <c r="E11" s="60" t="s">
        <v>5697</v>
      </c>
      <c r="F11" s="708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5" t="s">
        <v>15329</v>
      </c>
      <c r="E12" s="60" t="s">
        <v>5697</v>
      </c>
      <c r="F12" s="708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5" t="s">
        <v>15331</v>
      </c>
      <c r="E13" s="60" t="s">
        <v>5697</v>
      </c>
      <c r="F13" s="708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5" t="s">
        <v>15333</v>
      </c>
      <c r="E14" s="60" t="s">
        <v>5697</v>
      </c>
      <c r="F14" s="708" t="s">
        <v>3609</v>
      </c>
      <c r="G14" s="193" t="s">
        <v>15328</v>
      </c>
      <c r="H14" s="77"/>
      <c r="I14" s="60"/>
      <c r="J14" s="60"/>
      <c r="K14" s="60"/>
      <c r="L14" s="60"/>
      <c r="N14" s="444">
        <v>45018</v>
      </c>
      <c r="O14" s="400" t="s">
        <v>15129</v>
      </c>
      <c r="P14" s="436" t="s">
        <v>15334</v>
      </c>
      <c r="Q14" s="444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5" t="s">
        <v>15335</v>
      </c>
      <c r="E15" s="60" t="s">
        <v>5697</v>
      </c>
      <c r="F15" s="708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5" t="s">
        <v>15336</v>
      </c>
      <c r="E16" s="60" t="s">
        <v>5697</v>
      </c>
      <c r="F16" s="708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5" t="s">
        <v>14122</v>
      </c>
      <c r="E17" s="60" t="s">
        <v>5697</v>
      </c>
      <c r="F17" s="708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17004</v>
      </c>
      <c r="O23" s="60" t="s">
        <v>15129</v>
      </c>
      <c r="P23" s="117" t="s">
        <v>17078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38" t="s">
        <v>219</v>
      </c>
      <c r="C26" s="518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39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39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40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40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40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40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6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77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77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77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77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77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77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77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77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77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77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77">
        <v>44662</v>
      </c>
      <c r="C290" s="60" t="s">
        <v>15129</v>
      </c>
      <c r="D290" s="117" t="s">
        <v>15495</v>
      </c>
      <c r="E290" s="60" t="s">
        <v>10100</v>
      </c>
      <c r="F290" s="477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77">
        <v>44662</v>
      </c>
      <c r="C291" s="60" t="s">
        <v>15129</v>
      </c>
      <c r="D291" s="117" t="s">
        <v>15497</v>
      </c>
      <c r="E291" s="60" t="s">
        <v>10100</v>
      </c>
      <c r="F291" s="477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77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77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77">
        <v>44662</v>
      </c>
      <c r="C294" s="60" t="s">
        <v>15129</v>
      </c>
      <c r="D294" s="117" t="s">
        <v>15498</v>
      </c>
      <c r="E294" s="60" t="s">
        <v>10100</v>
      </c>
      <c r="F294" s="477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77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77">
        <v>44662</v>
      </c>
      <c r="C296" s="60" t="s">
        <v>15129</v>
      </c>
      <c r="D296" s="117" t="s">
        <v>15499</v>
      </c>
      <c r="E296" s="60" t="s">
        <v>10100</v>
      </c>
      <c r="F296" s="477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77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77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77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77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77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77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4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4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77">
        <v>45110</v>
      </c>
      <c r="C311" s="60" t="s">
        <v>15129</v>
      </c>
      <c r="D311" s="117" t="s">
        <v>2157</v>
      </c>
      <c r="E311" s="60" t="s">
        <v>452</v>
      </c>
      <c r="F311" s="477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77">
        <v>45110</v>
      </c>
      <c r="C312" s="60" t="s">
        <v>15129</v>
      </c>
      <c r="D312" s="117" t="s">
        <v>2158</v>
      </c>
      <c r="E312" s="60" t="s">
        <v>452</v>
      </c>
      <c r="F312" s="477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16912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16913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9" sqref="F179:G17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7" t="s">
        <v>15514</v>
      </c>
      <c r="C1" s="698"/>
      <c r="D1" s="3"/>
    </row>
    <row r="2" spans="1:19" ht="15.75" thickBot="1" x14ac:dyDescent="0.3">
      <c r="A2" s="732" t="s">
        <v>3</v>
      </c>
      <c r="B2" s="734" t="s">
        <v>17</v>
      </c>
      <c r="C2" s="732" t="s">
        <v>15033</v>
      </c>
      <c r="D2" s="734" t="s">
        <v>15034</v>
      </c>
      <c r="E2" s="734" t="s">
        <v>15035</v>
      </c>
      <c r="F2" s="734" t="s">
        <v>15036</v>
      </c>
      <c r="G2" s="734" t="s">
        <v>23</v>
      </c>
      <c r="H2" s="734" t="s">
        <v>497</v>
      </c>
      <c r="I2" s="707" t="s">
        <v>15515</v>
      </c>
      <c r="J2" s="707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1">
        <v>44378</v>
      </c>
      <c r="G3" s="504" t="s">
        <v>617</v>
      </c>
      <c r="H3" s="694"/>
      <c r="I3" s="60"/>
      <c r="J3" s="60"/>
      <c r="L3" s="742"/>
      <c r="M3" s="743"/>
      <c r="N3" s="743"/>
      <c r="O3" s="744"/>
      <c r="P3" s="743"/>
      <c r="Q3" s="745"/>
      <c r="R3" s="743"/>
      <c r="S3" s="743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1">
        <v>44378</v>
      </c>
      <c r="G4" s="504" t="s">
        <v>617</v>
      </c>
      <c r="H4" s="77"/>
      <c r="I4" s="60"/>
      <c r="J4" s="60"/>
      <c r="L4" s="742"/>
      <c r="M4" s="743"/>
      <c r="N4" s="743"/>
      <c r="O4" s="744"/>
      <c r="P4" s="743"/>
      <c r="Q4" s="745"/>
      <c r="R4" s="743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1">
        <v>44378</v>
      </c>
      <c r="G5" s="504" t="s">
        <v>617</v>
      </c>
      <c r="H5" s="77"/>
      <c r="I5" s="60"/>
      <c r="J5" s="60"/>
      <c r="L5" s="742"/>
      <c r="M5" s="743"/>
      <c r="N5" s="743"/>
      <c r="O5" s="744"/>
      <c r="P5" s="743"/>
      <c r="Q5" s="745"/>
      <c r="R5" s="743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1">
        <v>44378</v>
      </c>
      <c r="G6" s="504" t="s">
        <v>617</v>
      </c>
      <c r="H6" s="77"/>
      <c r="I6" s="60"/>
      <c r="J6" s="60"/>
      <c r="L6" s="742"/>
      <c r="M6" s="743"/>
      <c r="N6" s="743"/>
      <c r="O6" s="746"/>
      <c r="P6" s="743"/>
      <c r="Q6" s="745"/>
      <c r="R6" s="743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4" t="s">
        <v>13277</v>
      </c>
      <c r="G7" s="504" t="s">
        <v>617</v>
      </c>
      <c r="H7" s="77"/>
      <c r="I7" s="60"/>
      <c r="J7" s="60"/>
      <c r="L7" s="746"/>
      <c r="M7" s="747"/>
      <c r="N7" s="743"/>
      <c r="O7" s="746"/>
      <c r="P7" s="743"/>
      <c r="Q7" s="745"/>
      <c r="R7" s="743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4" t="s">
        <v>13277</v>
      </c>
      <c r="G8" s="504" t="s">
        <v>617</v>
      </c>
      <c r="H8" s="694"/>
      <c r="I8" s="60"/>
      <c r="J8" s="60"/>
      <c r="L8" s="746"/>
      <c r="M8" s="747"/>
      <c r="N8" s="743"/>
      <c r="O8" s="744"/>
      <c r="P8" s="743"/>
      <c r="Q8" s="745"/>
      <c r="R8" s="743"/>
      <c r="S8" s="743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4" t="s">
        <v>13277</v>
      </c>
      <c r="G9" s="504" t="s">
        <v>617</v>
      </c>
      <c r="H9" s="94"/>
      <c r="I9" s="60"/>
      <c r="J9" s="60"/>
      <c r="L9" s="746"/>
      <c r="M9" s="747"/>
      <c r="N9" s="743"/>
      <c r="O9" s="744"/>
      <c r="P9" s="743"/>
      <c r="Q9" s="745"/>
      <c r="R9" s="743"/>
      <c r="S9" s="743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4" t="s">
        <v>15522</v>
      </c>
      <c r="H10" s="518" t="s">
        <v>15522</v>
      </c>
      <c r="I10" s="60"/>
      <c r="J10" s="60"/>
      <c r="L10" s="746"/>
      <c r="M10" s="747"/>
      <c r="N10" s="743"/>
      <c r="O10" s="744"/>
      <c r="P10" s="743"/>
      <c r="Q10" s="745"/>
      <c r="R10" s="743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4" t="s">
        <v>15522</v>
      </c>
      <c r="H11" s="518" t="s">
        <v>15522</v>
      </c>
      <c r="I11" s="60"/>
      <c r="J11" s="60"/>
      <c r="L11" s="746"/>
      <c r="M11" s="747"/>
      <c r="N11" s="743"/>
      <c r="O11" s="743"/>
      <c r="P11" s="743"/>
      <c r="Q11" s="743"/>
      <c r="R11" s="743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4">
        <v>44413</v>
      </c>
      <c r="G12" s="88" t="s">
        <v>604</v>
      </c>
      <c r="H12" s="286" t="s">
        <v>110</v>
      </c>
      <c r="I12" s="60"/>
      <c r="J12" s="60"/>
      <c r="L12" s="742"/>
      <c r="M12" s="748"/>
      <c r="N12" s="743"/>
      <c r="O12" s="743"/>
      <c r="P12" s="743"/>
      <c r="Q12" s="743"/>
      <c r="R12" s="743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4">
        <v>44413</v>
      </c>
      <c r="G13" s="88" t="s">
        <v>604</v>
      </c>
      <c r="H13" s="286" t="s">
        <v>110</v>
      </c>
      <c r="I13" s="60"/>
      <c r="J13" s="60"/>
      <c r="L13" s="742"/>
      <c r="M13" s="748"/>
      <c r="N13" s="743"/>
      <c r="O13" s="743"/>
      <c r="P13" s="743"/>
      <c r="Q13" s="743"/>
      <c r="R13" s="743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2"/>
      <c r="M14" s="748"/>
      <c r="N14" s="743"/>
      <c r="O14" s="743"/>
      <c r="P14" s="743"/>
      <c r="Q14" s="743"/>
      <c r="R14" s="743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18" t="s">
        <v>8335</v>
      </c>
      <c r="I15" s="60"/>
      <c r="J15" s="60"/>
      <c r="L15" s="742"/>
      <c r="M15" s="748"/>
      <c r="N15" s="743"/>
      <c r="O15" s="743"/>
      <c r="P15" s="743"/>
      <c r="Q15" s="743"/>
      <c r="R15" s="743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4">
        <v>44384</v>
      </c>
      <c r="G16" s="107" t="s">
        <v>617</v>
      </c>
      <c r="H16" s="286" t="s">
        <v>110</v>
      </c>
      <c r="I16" s="60"/>
      <c r="J16" s="60"/>
      <c r="L16" s="742"/>
      <c r="M16" s="743"/>
      <c r="N16" s="743"/>
      <c r="O16" s="743"/>
      <c r="P16" s="743"/>
      <c r="Q16" s="743"/>
      <c r="R16" s="743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4">
        <v>44384</v>
      </c>
      <c r="G17" s="107" t="s">
        <v>617</v>
      </c>
      <c r="H17" s="286" t="s">
        <v>110</v>
      </c>
      <c r="I17" s="60"/>
      <c r="J17" s="60"/>
      <c r="L17" s="742"/>
      <c r="M17" s="749"/>
      <c r="N17" s="743"/>
      <c r="O17" s="743"/>
      <c r="P17" s="743"/>
      <c r="Q17" s="743"/>
      <c r="R17" s="743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4">
        <v>44384</v>
      </c>
      <c r="G18" s="107" t="s">
        <v>617</v>
      </c>
      <c r="H18" s="286" t="s">
        <v>110</v>
      </c>
      <c r="I18" s="60"/>
      <c r="J18" s="60"/>
      <c r="L18" s="742"/>
      <c r="M18" s="743"/>
      <c r="N18" s="743"/>
      <c r="O18" s="743"/>
      <c r="P18" s="743"/>
      <c r="Q18" s="743"/>
      <c r="R18" s="743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2"/>
      <c r="M19" s="750"/>
      <c r="N19" s="743"/>
      <c r="O19" s="743"/>
      <c r="P19" s="743"/>
      <c r="Q19" s="743"/>
      <c r="R19" s="743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6"/>
      <c r="M20" s="743"/>
      <c r="N20" s="743"/>
      <c r="O20" s="743"/>
      <c r="P20" s="743"/>
      <c r="Q20" s="743"/>
      <c r="R20" s="743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5" t="s">
        <v>8896</v>
      </c>
      <c r="H21" s="286" t="s">
        <v>8896</v>
      </c>
      <c r="I21" s="60"/>
      <c r="J21" s="60"/>
      <c r="L21" s="746"/>
      <c r="M21" s="743"/>
      <c r="N21" s="743"/>
      <c r="O21" s="743"/>
      <c r="P21" s="743"/>
      <c r="Q21" s="743"/>
      <c r="R21" s="743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5" t="s">
        <v>8896</v>
      </c>
      <c r="H22" s="286" t="s">
        <v>8896</v>
      </c>
      <c r="I22" s="60"/>
      <c r="J22" s="60"/>
      <c r="L22" s="743"/>
      <c r="M22" s="743"/>
      <c r="N22" s="743"/>
      <c r="O22" s="743"/>
      <c r="P22" s="743"/>
      <c r="Q22" s="743"/>
      <c r="R22" s="743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3"/>
      <c r="M23" s="743"/>
      <c r="N23" s="743"/>
      <c r="O23" s="743"/>
      <c r="P23" s="743"/>
      <c r="Q23" s="743"/>
      <c r="R23" s="743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3"/>
      <c r="M24" s="743"/>
      <c r="N24" s="743"/>
      <c r="O24" s="743"/>
      <c r="P24" s="743"/>
      <c r="Q24" s="743"/>
      <c r="R24" s="743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4">
        <v>44538</v>
      </c>
      <c r="G25" s="515" t="s">
        <v>604</v>
      </c>
      <c r="H25" s="286" t="s">
        <v>110</v>
      </c>
      <c r="I25" s="60"/>
      <c r="J25" s="60"/>
      <c r="L25" s="743"/>
      <c r="M25" s="747"/>
      <c r="N25" s="743"/>
      <c r="O25" s="743"/>
      <c r="P25" s="743"/>
      <c r="Q25" s="743"/>
      <c r="R25" s="743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1"/>
      <c r="M26" s="751"/>
      <c r="N26" s="751"/>
      <c r="O26" s="751"/>
      <c r="P26" s="751"/>
      <c r="Q26" s="751"/>
      <c r="R26" s="751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1"/>
      <c r="M27" s="751"/>
      <c r="N27" s="751"/>
      <c r="O27" s="751"/>
      <c r="P27" s="751"/>
      <c r="Q27" s="751"/>
      <c r="R27" s="751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5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5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5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5" t="s">
        <v>13562</v>
      </c>
      <c r="H32" s="60"/>
      <c r="I32" s="60">
        <v>2021</v>
      </c>
      <c r="J32" s="60"/>
      <c r="L32" s="162"/>
      <c r="O32" s="752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5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5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5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3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3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77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77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77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77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77">
        <v>44652</v>
      </c>
      <c r="C77" s="60" t="s">
        <v>15041</v>
      </c>
      <c r="D77" s="60" t="s">
        <v>10117</v>
      </c>
      <c r="E77" s="276" t="s">
        <v>4097</v>
      </c>
      <c r="F77" s="477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77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77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77">
        <v>44652</v>
      </c>
      <c r="C80" s="60" t="s">
        <v>15041</v>
      </c>
      <c r="D80" s="60" t="s">
        <v>10119</v>
      </c>
      <c r="E80" s="276" t="s">
        <v>4097</v>
      </c>
      <c r="F80" s="477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77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77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77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77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77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77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77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77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77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4" t="s">
        <v>1849</v>
      </c>
      <c r="I124" s="60"/>
      <c r="J124" s="60"/>
    </row>
    <row r="125" spans="1:12" x14ac:dyDescent="0.25">
      <c r="A125" s="60">
        <v>123</v>
      </c>
      <c r="B125" s="477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77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77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77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77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77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77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49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49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49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49" t="s">
        <v>15620</v>
      </c>
      <c r="E154" s="60" t="s">
        <v>15621</v>
      </c>
      <c r="F154" s="477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49" t="s">
        <v>15622</v>
      </c>
      <c r="E155" s="60" t="s">
        <v>15623</v>
      </c>
      <c r="F155" s="477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77">
        <v>45052</v>
      </c>
      <c r="G174" s="60" t="s">
        <v>16716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77">
        <v>45052</v>
      </c>
      <c r="G175" s="60" t="s">
        <v>16715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77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77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16786</v>
      </c>
      <c r="E178" s="60" t="s">
        <v>16790</v>
      </c>
      <c r="F178" s="60" t="s">
        <v>17145</v>
      </c>
      <c r="G178" s="60" t="s">
        <v>604</v>
      </c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16787</v>
      </c>
      <c r="E179" s="60" t="s">
        <v>16791</v>
      </c>
      <c r="F179" s="60" t="s">
        <v>17145</v>
      </c>
      <c r="G179" s="60" t="s">
        <v>604</v>
      </c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16788</v>
      </c>
      <c r="E180" s="60" t="s">
        <v>16792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16789</v>
      </c>
      <c r="E181" s="60" t="s">
        <v>16793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75" activePane="bottomLeft" state="frozen"/>
      <selection pane="bottomLeft" activeCell="H87" sqref="H8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5" t="s">
        <v>15652</v>
      </c>
      <c r="C1" s="698"/>
      <c r="D1" s="3"/>
      <c r="L1" s="697" t="s">
        <v>15653</v>
      </c>
    </row>
    <row r="2" spans="1:20" ht="15.75" thickBot="1" x14ac:dyDescent="0.3">
      <c r="A2" s="732" t="s">
        <v>3</v>
      </c>
      <c r="B2" s="735" t="s">
        <v>17</v>
      </c>
      <c r="C2" s="732" t="s">
        <v>15033</v>
      </c>
      <c r="D2" s="734" t="s">
        <v>15034</v>
      </c>
      <c r="E2" s="734" t="s">
        <v>15035</v>
      </c>
      <c r="F2" s="735" t="s">
        <v>15036</v>
      </c>
      <c r="G2" s="734" t="s">
        <v>23</v>
      </c>
      <c r="H2" s="734" t="s">
        <v>497</v>
      </c>
      <c r="I2" s="707" t="s">
        <v>15515</v>
      </c>
      <c r="J2" s="707" t="s">
        <v>15516</v>
      </c>
      <c r="L2" s="705" t="s">
        <v>15036</v>
      </c>
      <c r="M2" s="756" t="s">
        <v>15033</v>
      </c>
      <c r="N2" s="705" t="s">
        <v>15034</v>
      </c>
      <c r="O2" s="706" t="s">
        <v>15035</v>
      </c>
      <c r="P2" s="757"/>
      <c r="Q2" s="758" t="s">
        <v>17</v>
      </c>
      <c r="R2" s="705" t="s">
        <v>497</v>
      </c>
      <c r="S2" s="705" t="s">
        <v>15654</v>
      </c>
    </row>
    <row r="3" spans="1:20" ht="15.75" thickTop="1" x14ac:dyDescent="0.25">
      <c r="A3" s="77">
        <v>1</v>
      </c>
      <c r="B3" s="708" t="s">
        <v>3998</v>
      </c>
      <c r="C3" s="77" t="s">
        <v>15041</v>
      </c>
      <c r="D3" s="400" t="s">
        <v>15655</v>
      </c>
      <c r="E3" s="77"/>
      <c r="F3" s="560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08" t="s">
        <v>3998</v>
      </c>
      <c r="C4" s="77" t="s">
        <v>15041</v>
      </c>
      <c r="D4" s="400" t="s">
        <v>10506</v>
      </c>
      <c r="E4" s="60"/>
      <c r="F4" s="560" t="s">
        <v>423</v>
      </c>
      <c r="G4" s="504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08" t="s">
        <v>3998</v>
      </c>
      <c r="C5" s="77" t="s">
        <v>15041</v>
      </c>
      <c r="D5" s="286" t="s">
        <v>15660</v>
      </c>
      <c r="E5" s="60"/>
      <c r="F5" s="560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08" t="s">
        <v>3998</v>
      </c>
      <c r="C6" s="759" t="s">
        <v>15041</v>
      </c>
      <c r="D6" s="400" t="s">
        <v>10507</v>
      </c>
      <c r="E6" s="400"/>
      <c r="F6" s="760" t="s">
        <v>423</v>
      </c>
      <c r="G6" s="434" t="s">
        <v>617</v>
      </c>
      <c r="H6" s="759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4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4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4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4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59" t="s">
        <v>15129</v>
      </c>
      <c r="D11" s="761" t="s">
        <v>10357</v>
      </c>
      <c r="E11" s="400"/>
      <c r="F11" s="762" t="s">
        <v>14302</v>
      </c>
      <c r="G11" s="504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6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4" t="s">
        <v>617</v>
      </c>
      <c r="H12" s="63"/>
      <c r="I12" s="60"/>
      <c r="J12" s="60"/>
      <c r="L12" s="60" t="s">
        <v>7344</v>
      </c>
      <c r="M12" s="60" t="s">
        <v>15666</v>
      </c>
      <c r="N12" s="476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6" t="s">
        <v>10359</v>
      </c>
      <c r="E13" s="400"/>
      <c r="F13" s="762" t="s">
        <v>14302</v>
      </c>
      <c r="G13" s="434" t="s">
        <v>617</v>
      </c>
      <c r="H13" s="446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6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4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6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600" t="s">
        <v>423</v>
      </c>
      <c r="C17" s="400" t="s">
        <v>15129</v>
      </c>
      <c r="D17" s="436" t="s">
        <v>15677</v>
      </c>
      <c r="E17" s="400"/>
      <c r="F17" s="600" t="s">
        <v>6011</v>
      </c>
      <c r="G17" s="446" t="s">
        <v>940</v>
      </c>
      <c r="H17" s="446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3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77">
        <v>44654</v>
      </c>
      <c r="G20" s="504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6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77">
        <v>45143</v>
      </c>
      <c r="M22" s="60" t="s">
        <v>15129</v>
      </c>
      <c r="N22" s="60" t="s">
        <v>12552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77">
        <v>44654</v>
      </c>
      <c r="G23" s="504" t="s">
        <v>617</v>
      </c>
      <c r="H23" s="406" t="s">
        <v>6281</v>
      </c>
      <c r="I23" s="60"/>
      <c r="J23" s="60"/>
      <c r="L23" s="477">
        <v>45143</v>
      </c>
      <c r="M23" s="60" t="s">
        <v>15129</v>
      </c>
      <c r="N23" s="117" t="s">
        <v>15688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77">
        <v>45143</v>
      </c>
      <c r="M24" s="60" t="s">
        <v>15129</v>
      </c>
      <c r="N24" s="117" t="s">
        <v>10352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6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4" t="s">
        <v>14152</v>
      </c>
      <c r="L25" s="217">
        <v>45205</v>
      </c>
      <c r="M25" s="60" t="s">
        <v>15041</v>
      </c>
      <c r="N25" s="60" t="s">
        <v>16864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4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16865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77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6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4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0" t="s">
        <v>6286</v>
      </c>
      <c r="C29" s="400" t="s">
        <v>15041</v>
      </c>
      <c r="D29" s="400" t="s">
        <v>11884</v>
      </c>
      <c r="E29" s="400"/>
      <c r="F29" s="709">
        <v>44813</v>
      </c>
      <c r="G29" s="400" t="s">
        <v>617</v>
      </c>
      <c r="H29" s="446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77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0" t="s">
        <v>428</v>
      </c>
      <c r="C35" s="400" t="s">
        <v>15129</v>
      </c>
      <c r="D35" s="436" t="s">
        <v>15696</v>
      </c>
      <c r="E35" s="400" t="s">
        <v>15697</v>
      </c>
      <c r="F35" s="709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77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17129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4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4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77">
        <v>44603</v>
      </c>
      <c r="C41" s="60" t="s">
        <v>15129</v>
      </c>
      <c r="D41" s="276" t="s">
        <v>12420</v>
      </c>
      <c r="E41" s="60"/>
      <c r="F41" s="477">
        <v>44603</v>
      </c>
      <c r="G41" s="504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77">
        <v>44603</v>
      </c>
      <c r="C42" s="60" t="s">
        <v>15129</v>
      </c>
      <c r="D42" s="276" t="s">
        <v>12422</v>
      </c>
      <c r="E42" s="60"/>
      <c r="F42" s="477">
        <v>44603</v>
      </c>
      <c r="G42" s="504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77">
        <v>44603</v>
      </c>
      <c r="C43" s="60" t="s">
        <v>15129</v>
      </c>
      <c r="D43" s="60" t="s">
        <v>12423</v>
      </c>
      <c r="E43" s="60"/>
      <c r="F43" s="477">
        <v>44603</v>
      </c>
      <c r="G43" s="504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77">
        <v>44603</v>
      </c>
      <c r="C44" s="60" t="s">
        <v>15129</v>
      </c>
      <c r="D44" s="60" t="s">
        <v>12424</v>
      </c>
      <c r="E44" s="60"/>
      <c r="F44" s="477">
        <v>44603</v>
      </c>
      <c r="G44" s="504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77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4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77">
        <v>44662</v>
      </c>
      <c r="C46" s="60" t="s">
        <v>15129</v>
      </c>
      <c r="D46" s="421" t="s">
        <v>15707</v>
      </c>
      <c r="E46" s="286" t="s">
        <v>13021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77">
        <v>44662</v>
      </c>
      <c r="C47" s="60" t="s">
        <v>15129</v>
      </c>
      <c r="D47" s="60" t="s">
        <v>15708</v>
      </c>
      <c r="E47" s="60" t="s">
        <v>15709</v>
      </c>
      <c r="F47" s="83" t="s">
        <v>7705</v>
      </c>
      <c r="G47" s="504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77">
        <v>44662</v>
      </c>
      <c r="C48" s="60" t="s">
        <v>15129</v>
      </c>
      <c r="D48" s="60" t="s">
        <v>15710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77">
        <v>44662</v>
      </c>
      <c r="C49" s="60" t="s">
        <v>15129</v>
      </c>
      <c r="D49" s="286" t="s">
        <v>12550</v>
      </c>
      <c r="E49" s="60"/>
      <c r="F49" s="83" t="s">
        <v>7276</v>
      </c>
      <c r="G49" s="504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77">
        <v>44662</v>
      </c>
      <c r="C50" s="60" t="s">
        <v>15129</v>
      </c>
      <c r="D50" s="400" t="s">
        <v>12552</v>
      </c>
      <c r="E50" s="400"/>
      <c r="F50" s="600" t="s">
        <v>7276</v>
      </c>
      <c r="G50" s="434" t="s">
        <v>617</v>
      </c>
      <c r="H50" s="446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77">
        <v>44986</v>
      </c>
      <c r="C51" s="60" t="s">
        <v>15041</v>
      </c>
      <c r="D51" s="476" t="s">
        <v>15711</v>
      </c>
      <c r="E51" s="60" t="s">
        <v>15712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77">
        <v>44986</v>
      </c>
      <c r="C52" s="60" t="s">
        <v>15041</v>
      </c>
      <c r="D52" s="476" t="s">
        <v>15713</v>
      </c>
      <c r="E52" s="60" t="s">
        <v>15714</v>
      </c>
      <c r="F52" s="477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77">
        <v>44986</v>
      </c>
      <c r="C53" s="60" t="s">
        <v>15041</v>
      </c>
      <c r="D53" s="60" t="s">
        <v>15715</v>
      </c>
      <c r="E53" s="60" t="s">
        <v>15716</v>
      </c>
      <c r="F53" s="477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77">
        <v>44986</v>
      </c>
      <c r="C54" s="60" t="s">
        <v>15041</v>
      </c>
      <c r="D54" s="60" t="s">
        <v>15717</v>
      </c>
      <c r="E54" s="60" t="s">
        <v>15718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49" t="s">
        <v>15719</v>
      </c>
      <c r="E55" s="60" t="s">
        <v>15720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49" t="s">
        <v>15721</v>
      </c>
      <c r="E56" s="60" t="s">
        <v>15722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49" t="s">
        <v>15723</v>
      </c>
      <c r="E57" s="60" t="s">
        <v>15724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49" t="s">
        <v>15725</v>
      </c>
      <c r="E58" s="60" t="s">
        <v>15726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49" t="s">
        <v>15727</v>
      </c>
      <c r="E59" s="60" t="s">
        <v>15728</v>
      </c>
      <c r="F59" s="477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15729</v>
      </c>
      <c r="E60" s="60" t="s">
        <v>8740</v>
      </c>
      <c r="F60" s="477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15730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15731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15732</v>
      </c>
      <c r="E63" s="60" t="s">
        <v>8742</v>
      </c>
      <c r="F63" s="477">
        <v>45172</v>
      </c>
      <c r="G63" s="107" t="s">
        <v>607</v>
      </c>
      <c r="H63" s="276" t="s">
        <v>15733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15734</v>
      </c>
      <c r="E64" s="60" t="s">
        <v>8743</v>
      </c>
      <c r="F64" s="477">
        <v>45172</v>
      </c>
      <c r="G64" s="107" t="s">
        <v>607</v>
      </c>
      <c r="H64" s="276" t="s">
        <v>15733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15735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15736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15737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15738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15739</v>
      </c>
      <c r="E69" s="60" t="s">
        <v>9350</v>
      </c>
      <c r="F69" s="477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15740</v>
      </c>
      <c r="E70" s="60" t="s">
        <v>9352</v>
      </c>
      <c r="F70" s="477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15741</v>
      </c>
      <c r="E71" s="60" t="s">
        <v>9353</v>
      </c>
      <c r="F71" s="477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15742</v>
      </c>
      <c r="E72" s="60" t="s">
        <v>9354</v>
      </c>
      <c r="F72" s="477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15743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15744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15745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15746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15747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15748</v>
      </c>
      <c r="E78" s="60" t="s">
        <v>15749</v>
      </c>
      <c r="F78" s="477">
        <v>45113</v>
      </c>
      <c r="G78" s="107" t="s">
        <v>607</v>
      </c>
      <c r="H78" s="60" t="s">
        <v>16832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15750</v>
      </c>
      <c r="E79" s="60" t="s">
        <v>15751</v>
      </c>
      <c r="F79" s="477">
        <v>45113</v>
      </c>
      <c r="G79" s="107" t="s">
        <v>607</v>
      </c>
      <c r="H79" s="60" t="s">
        <v>16832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15752</v>
      </c>
      <c r="E80" s="60" t="s">
        <v>15753</v>
      </c>
      <c r="F80" s="477">
        <v>45266</v>
      </c>
      <c r="G80" s="107" t="s">
        <v>7284</v>
      </c>
      <c r="H80" s="68" t="s">
        <v>16906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15754</v>
      </c>
      <c r="E81" s="60" t="s">
        <v>15755</v>
      </c>
      <c r="F81" s="477">
        <v>45266</v>
      </c>
      <c r="G81" s="107" t="s">
        <v>7284</v>
      </c>
      <c r="H81" s="68" t="s">
        <v>16906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16838</v>
      </c>
      <c r="E82" s="60" t="s">
        <v>16842</v>
      </c>
      <c r="F82" s="83" t="s">
        <v>17145</v>
      </c>
      <c r="G82" s="107" t="s">
        <v>16368</v>
      </c>
      <c r="H82" s="276" t="s">
        <v>861</v>
      </c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16839</v>
      </c>
      <c r="E83" s="60" t="s">
        <v>16843</v>
      </c>
      <c r="F83" s="83" t="s">
        <v>17145</v>
      </c>
      <c r="G83" s="107" t="s">
        <v>16368</v>
      </c>
      <c r="H83" s="276" t="s">
        <v>861</v>
      </c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16840</v>
      </c>
      <c r="E84" s="60" t="s">
        <v>16844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16841</v>
      </c>
      <c r="E85" s="60" t="s">
        <v>16845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9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zoomScaleNormal="100" workbookViewId="0">
      <pane ySplit="2" topLeftCell="A544" activePane="bottomLeft" state="frozen"/>
      <selection pane="bottomLeft" activeCell="S146" sqref="S14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4" style="148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5" t="s">
        <v>15756</v>
      </c>
      <c r="C1" s="697"/>
      <c r="D1" s="698"/>
      <c r="P1" s="699" t="s">
        <v>13748</v>
      </c>
    </row>
    <row r="2" spans="1:25" ht="15.75" thickBot="1" x14ac:dyDescent="0.3">
      <c r="A2" s="732" t="s">
        <v>3</v>
      </c>
      <c r="B2" s="735" t="s">
        <v>17</v>
      </c>
      <c r="C2" s="734"/>
      <c r="D2" s="732" t="s">
        <v>15033</v>
      </c>
      <c r="E2" s="735" t="s">
        <v>15034</v>
      </c>
      <c r="F2" s="734" t="s">
        <v>15035</v>
      </c>
      <c r="G2" s="734" t="s">
        <v>15036</v>
      </c>
      <c r="H2" s="734" t="s">
        <v>23</v>
      </c>
      <c r="I2" s="734" t="s">
        <v>497</v>
      </c>
      <c r="J2" s="707" t="s">
        <v>15515</v>
      </c>
      <c r="K2" s="707" t="s">
        <v>15516</v>
      </c>
      <c r="N2" s="765" t="s">
        <v>15757</v>
      </c>
      <c r="O2" s="766"/>
      <c r="P2" s="705" t="s">
        <v>15036</v>
      </c>
      <c r="Q2" s="756" t="s">
        <v>15033</v>
      </c>
      <c r="R2" s="767" t="s">
        <v>15034</v>
      </c>
      <c r="S2" s="768"/>
      <c r="T2" s="757" t="s">
        <v>15758</v>
      </c>
      <c r="U2" s="758" t="s">
        <v>17</v>
      </c>
      <c r="V2" s="707" t="s">
        <v>497</v>
      </c>
      <c r="W2" s="707"/>
      <c r="X2" s="707" t="s">
        <v>15654</v>
      </c>
      <c r="Y2" s="769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15759</v>
      </c>
      <c r="F3" s="77" t="s">
        <v>15760</v>
      </c>
      <c r="G3" s="770">
        <v>44260</v>
      </c>
      <c r="H3" s="77" t="s">
        <v>1693</v>
      </c>
      <c r="I3" s="518" t="s">
        <v>15522</v>
      </c>
      <c r="J3" s="60"/>
      <c r="K3" s="60"/>
      <c r="P3" s="217">
        <v>44906</v>
      </c>
      <c r="Q3" s="87" t="s">
        <v>15041</v>
      </c>
      <c r="R3" s="70" t="s">
        <v>15761</v>
      </c>
      <c r="S3" s="83">
        <v>3039</v>
      </c>
      <c r="T3" s="269"/>
      <c r="U3" s="771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15762</v>
      </c>
      <c r="G4" s="770">
        <v>44260</v>
      </c>
      <c r="H4" s="77" t="s">
        <v>1693</v>
      </c>
      <c r="I4" s="518" t="s">
        <v>15582</v>
      </c>
      <c r="J4" s="60"/>
      <c r="K4" s="60"/>
      <c r="P4" s="217">
        <v>44906</v>
      </c>
      <c r="Q4" s="87" t="s">
        <v>15041</v>
      </c>
      <c r="R4" s="70" t="s">
        <v>15763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15764</v>
      </c>
      <c r="E5" s="417" t="s">
        <v>15765</v>
      </c>
      <c r="F5" s="60" t="s">
        <v>15766</v>
      </c>
      <c r="G5" s="770">
        <v>44260</v>
      </c>
      <c r="H5" s="77" t="s">
        <v>1693</v>
      </c>
      <c r="I5" s="77" t="s">
        <v>15767</v>
      </c>
      <c r="J5" s="60"/>
      <c r="K5" s="60"/>
      <c r="P5" s="217">
        <v>44906</v>
      </c>
      <c r="Q5" s="87" t="s">
        <v>15041</v>
      </c>
      <c r="R5" s="70" t="s">
        <v>15768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15769</v>
      </c>
      <c r="E6" s="417" t="s">
        <v>15770</v>
      </c>
      <c r="F6" s="60" t="s">
        <v>15771</v>
      </c>
      <c r="G6" s="770">
        <v>44260</v>
      </c>
      <c r="H6" s="77" t="s">
        <v>1693</v>
      </c>
      <c r="I6" s="518" t="s">
        <v>15522</v>
      </c>
      <c r="J6" s="60"/>
      <c r="K6" s="60"/>
      <c r="P6" s="217">
        <v>44906</v>
      </c>
      <c r="Q6" s="87" t="s">
        <v>15041</v>
      </c>
      <c r="R6" s="70" t="s">
        <v>15772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15773</v>
      </c>
      <c r="G7" s="770">
        <v>44260</v>
      </c>
      <c r="H7" s="77" t="s">
        <v>1693</v>
      </c>
      <c r="I7" s="518" t="s">
        <v>7758</v>
      </c>
      <c r="J7" s="60"/>
      <c r="K7" s="60"/>
      <c r="P7" s="217">
        <v>44906</v>
      </c>
      <c r="Q7" s="87" t="s">
        <v>15041</v>
      </c>
      <c r="R7" s="70" t="s">
        <v>15774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15775</v>
      </c>
      <c r="G8" s="770">
        <v>44260</v>
      </c>
      <c r="H8" s="77" t="s">
        <v>1693</v>
      </c>
      <c r="I8" s="518" t="s">
        <v>15776</v>
      </c>
      <c r="J8" s="60"/>
      <c r="K8" s="60"/>
      <c r="P8" s="217">
        <v>44906</v>
      </c>
      <c r="Q8" s="87" t="s">
        <v>15777</v>
      </c>
      <c r="R8" s="70" t="s">
        <v>15778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15779</v>
      </c>
      <c r="G9" s="770">
        <v>44260</v>
      </c>
      <c r="H9" s="77" t="s">
        <v>1693</v>
      </c>
      <c r="I9" s="518" t="s">
        <v>15776</v>
      </c>
      <c r="J9" s="60"/>
      <c r="K9" s="60"/>
      <c r="P9" s="217">
        <v>44906</v>
      </c>
      <c r="Q9" s="87" t="s">
        <v>15041</v>
      </c>
      <c r="R9" s="70" t="s">
        <v>15768</v>
      </c>
      <c r="S9" s="417" t="s">
        <v>15780</v>
      </c>
      <c r="T9" s="772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15781</v>
      </c>
      <c r="G10" s="770">
        <v>44260</v>
      </c>
      <c r="H10" s="77" t="s">
        <v>1693</v>
      </c>
      <c r="I10" s="518" t="s">
        <v>15782</v>
      </c>
      <c r="J10" s="60"/>
      <c r="K10" s="60"/>
      <c r="P10" s="217">
        <v>44906</v>
      </c>
      <c r="Q10" s="87" t="s">
        <v>15041</v>
      </c>
      <c r="R10" s="70" t="s">
        <v>15763</v>
      </c>
      <c r="S10" s="417" t="s">
        <v>15783</v>
      </c>
      <c r="T10" s="772"/>
      <c r="U10" s="131" t="s">
        <v>7420</v>
      </c>
      <c r="V10" s="60" t="s">
        <v>15784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15785</v>
      </c>
      <c r="G11" s="770">
        <v>44260</v>
      </c>
      <c r="H11" s="77" t="s">
        <v>1693</v>
      </c>
      <c r="I11" s="518" t="s">
        <v>5811</v>
      </c>
      <c r="J11" s="60"/>
      <c r="K11" s="60"/>
      <c r="P11" s="217">
        <v>44906</v>
      </c>
      <c r="Q11" s="87" t="s">
        <v>15777</v>
      </c>
      <c r="R11" s="70" t="s">
        <v>15786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15787</v>
      </c>
      <c r="E12" s="83">
        <v>2513</v>
      </c>
      <c r="F12" s="60" t="s">
        <v>15788</v>
      </c>
      <c r="G12" s="770">
        <v>44260</v>
      </c>
      <c r="H12" s="77" t="s">
        <v>1693</v>
      </c>
      <c r="I12" s="518" t="s">
        <v>5811</v>
      </c>
      <c r="J12" s="60"/>
      <c r="K12" s="60"/>
      <c r="P12" s="217">
        <v>44906</v>
      </c>
      <c r="Q12" s="87" t="s">
        <v>15777</v>
      </c>
      <c r="R12" s="70" t="s">
        <v>15789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77">
        <v>44291</v>
      </c>
      <c r="C13" s="477"/>
      <c r="D13" s="60" t="s">
        <v>15049</v>
      </c>
      <c r="E13" s="83">
        <v>5219</v>
      </c>
      <c r="F13" s="60" t="s">
        <v>15790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15791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77">
        <v>44291</v>
      </c>
      <c r="C14" s="477"/>
      <c r="D14" s="60" t="s">
        <v>15041</v>
      </c>
      <c r="E14" s="417" t="s">
        <v>15792</v>
      </c>
      <c r="F14" s="60" t="s">
        <v>15793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15794</v>
      </c>
      <c r="R14" s="70" t="s">
        <v>15795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77">
        <v>44291</v>
      </c>
      <c r="C15" s="477"/>
      <c r="D15" s="60" t="s">
        <v>15796</v>
      </c>
      <c r="E15" s="83">
        <v>6804</v>
      </c>
      <c r="F15" s="60" t="s">
        <v>15797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15798</v>
      </c>
      <c r="R15" s="70" t="s">
        <v>15799</v>
      </c>
      <c r="S15" s="83">
        <v>9278</v>
      </c>
      <c r="T15" s="269" t="s">
        <v>15800</v>
      </c>
      <c r="U15" s="771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77">
        <v>44291</v>
      </c>
      <c r="C16" s="477"/>
      <c r="D16" s="60" t="s">
        <v>15041</v>
      </c>
      <c r="E16" s="83">
        <v>4203</v>
      </c>
      <c r="F16" s="60" t="s">
        <v>15801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15802</v>
      </c>
      <c r="R16" s="70" t="s">
        <v>15803</v>
      </c>
      <c r="S16" s="83">
        <v>5939</v>
      </c>
      <c r="T16" s="83" t="s">
        <v>15804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77">
        <v>44291</v>
      </c>
      <c r="C17" s="477"/>
      <c r="D17" s="60" t="s">
        <v>15049</v>
      </c>
      <c r="E17" s="83">
        <v>6592</v>
      </c>
      <c r="F17" s="60" t="s">
        <v>15805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15802</v>
      </c>
      <c r="R17" s="70" t="s">
        <v>15806</v>
      </c>
      <c r="S17" s="83">
        <v>2301</v>
      </c>
      <c r="T17" s="83" t="s">
        <v>15807</v>
      </c>
      <c r="U17" s="217">
        <v>44604</v>
      </c>
      <c r="V17" s="60" t="s">
        <v>15808</v>
      </c>
      <c r="W17" s="60"/>
      <c r="X17" s="217" t="s">
        <v>7733</v>
      </c>
    </row>
    <row r="18" spans="1:24" x14ac:dyDescent="0.25">
      <c r="A18" s="60">
        <v>16</v>
      </c>
      <c r="B18" s="477">
        <v>44291</v>
      </c>
      <c r="C18" s="477"/>
      <c r="D18" s="60" t="s">
        <v>15796</v>
      </c>
      <c r="E18" s="83">
        <v>7728</v>
      </c>
      <c r="F18" s="60" t="s">
        <v>15809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15810</v>
      </c>
      <c r="R18" s="70" t="s">
        <v>15811</v>
      </c>
      <c r="S18" s="83">
        <v>3039</v>
      </c>
      <c r="T18" s="83" t="s">
        <v>15812</v>
      </c>
      <c r="U18" s="217">
        <v>44604</v>
      </c>
      <c r="V18" s="60" t="s">
        <v>15813</v>
      </c>
      <c r="W18" s="60"/>
      <c r="X18" s="217">
        <v>44816</v>
      </c>
    </row>
    <row r="19" spans="1:24" x14ac:dyDescent="0.25">
      <c r="A19" s="60">
        <v>17</v>
      </c>
      <c r="B19" s="477">
        <v>44291</v>
      </c>
      <c r="C19" s="477"/>
      <c r="D19" s="60" t="s">
        <v>15041</v>
      </c>
      <c r="E19" s="83">
        <v>7507</v>
      </c>
      <c r="F19" s="60" t="s">
        <v>15814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15802</v>
      </c>
      <c r="R19" s="70" t="s">
        <v>15815</v>
      </c>
      <c r="S19" s="83">
        <v>2361</v>
      </c>
      <c r="T19" s="83" t="s">
        <v>15816</v>
      </c>
      <c r="U19" s="217">
        <v>44785</v>
      </c>
      <c r="V19" s="60" t="s">
        <v>1693</v>
      </c>
      <c r="W19" s="60"/>
      <c r="X19" s="524">
        <v>44816</v>
      </c>
    </row>
    <row r="20" spans="1:24" x14ac:dyDescent="0.25">
      <c r="A20" s="60">
        <v>18</v>
      </c>
      <c r="B20" s="477">
        <v>44291</v>
      </c>
      <c r="C20" s="477"/>
      <c r="D20" s="60" t="s">
        <v>15049</v>
      </c>
      <c r="E20" s="83">
        <v>319</v>
      </c>
      <c r="F20" s="60" t="s">
        <v>15817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15802</v>
      </c>
      <c r="R20" s="70" t="s">
        <v>15815</v>
      </c>
      <c r="S20" s="83">
        <v>4103</v>
      </c>
      <c r="T20" s="83" t="s">
        <v>15818</v>
      </c>
      <c r="U20" s="217">
        <v>44785</v>
      </c>
      <c r="V20" s="60" t="s">
        <v>1693</v>
      </c>
      <c r="W20" s="60"/>
      <c r="X20" s="524">
        <v>44816</v>
      </c>
    </row>
    <row r="21" spans="1:24" x14ac:dyDescent="0.25">
      <c r="A21" s="60">
        <v>19</v>
      </c>
      <c r="B21" s="477">
        <v>44291</v>
      </c>
      <c r="C21" s="477"/>
      <c r="D21" s="60" t="s">
        <v>15041</v>
      </c>
      <c r="E21" s="417" t="s">
        <v>15819</v>
      </c>
      <c r="F21" s="60" t="s">
        <v>15820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15802</v>
      </c>
      <c r="R21" s="70" t="s">
        <v>15821</v>
      </c>
      <c r="S21" s="83">
        <v>5175</v>
      </c>
      <c r="T21" s="486" t="s">
        <v>15822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77">
        <v>44291</v>
      </c>
      <c r="C22" s="477"/>
      <c r="D22" s="60" t="s">
        <v>15129</v>
      </c>
      <c r="E22" s="83">
        <v>4308</v>
      </c>
      <c r="F22" s="60" t="s">
        <v>15823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15802</v>
      </c>
      <c r="R22" s="70" t="s">
        <v>15815</v>
      </c>
      <c r="S22" s="83">
        <v>4556</v>
      </c>
      <c r="T22" s="486" t="s">
        <v>15824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15825</v>
      </c>
      <c r="E23" s="417" t="s">
        <v>15826</v>
      </c>
      <c r="F23" s="286" t="s">
        <v>15827</v>
      </c>
      <c r="G23" s="60" t="s">
        <v>15828</v>
      </c>
      <c r="H23" s="60" t="s">
        <v>604</v>
      </c>
      <c r="I23" s="60"/>
      <c r="J23" s="60"/>
      <c r="K23" s="60"/>
      <c r="P23" s="70" t="s">
        <v>7420</v>
      </c>
      <c r="Q23" s="60" t="s">
        <v>15829</v>
      </c>
      <c r="R23" s="465" t="s">
        <v>15830</v>
      </c>
      <c r="S23" s="83"/>
      <c r="T23" s="83" t="s">
        <v>15831</v>
      </c>
      <c r="U23" s="217">
        <v>44785</v>
      </c>
      <c r="V23" s="60" t="s">
        <v>1693</v>
      </c>
      <c r="W23" s="60"/>
      <c r="X23" s="524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15832</v>
      </c>
      <c r="G24" s="60" t="s">
        <v>15828</v>
      </c>
      <c r="H24" s="60" t="s">
        <v>604</v>
      </c>
      <c r="I24" s="60"/>
      <c r="J24" s="60"/>
      <c r="K24" s="60"/>
      <c r="P24" s="70" t="s">
        <v>7420</v>
      </c>
      <c r="Q24" s="60" t="s">
        <v>15833</v>
      </c>
      <c r="R24" s="70" t="s">
        <v>15795</v>
      </c>
      <c r="S24" s="83">
        <v>6939</v>
      </c>
      <c r="T24" s="83" t="s">
        <v>15834</v>
      </c>
      <c r="U24" s="217">
        <v>44785</v>
      </c>
      <c r="V24" s="60" t="s">
        <v>1693</v>
      </c>
      <c r="W24" s="60"/>
      <c r="X24" s="524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15835</v>
      </c>
      <c r="G25" s="60" t="s">
        <v>15828</v>
      </c>
      <c r="H25" s="60" t="s">
        <v>604</v>
      </c>
      <c r="I25" s="60"/>
      <c r="J25" s="60"/>
      <c r="K25" s="60"/>
      <c r="P25" s="70" t="s">
        <v>7420</v>
      </c>
      <c r="Q25" s="60" t="s">
        <v>15833</v>
      </c>
      <c r="R25" s="70" t="s">
        <v>15836</v>
      </c>
      <c r="S25" s="417" t="s">
        <v>15837</v>
      </c>
      <c r="T25" s="83" t="s">
        <v>15838</v>
      </c>
      <c r="U25" s="217">
        <v>44785</v>
      </c>
      <c r="V25" s="60" t="s">
        <v>1693</v>
      </c>
      <c r="W25" s="60"/>
      <c r="X25" s="524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15839</v>
      </c>
      <c r="G26" s="60" t="s">
        <v>15828</v>
      </c>
      <c r="H26" s="60" t="s">
        <v>604</v>
      </c>
      <c r="I26" s="60"/>
      <c r="J26" s="60"/>
      <c r="K26" s="60"/>
      <c r="P26" s="70" t="s">
        <v>7420</v>
      </c>
      <c r="Q26" s="60" t="s">
        <v>15833</v>
      </c>
      <c r="R26" s="70" t="s">
        <v>15840</v>
      </c>
      <c r="S26" s="83">
        <v>7444</v>
      </c>
      <c r="T26" s="83" t="s">
        <v>15841</v>
      </c>
      <c r="U26" s="217">
        <v>44785</v>
      </c>
      <c r="V26" s="60" t="s">
        <v>1693</v>
      </c>
      <c r="W26" s="60"/>
      <c r="X26" s="524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15842</v>
      </c>
      <c r="G27" s="60" t="s">
        <v>15828</v>
      </c>
      <c r="H27" s="60" t="s">
        <v>604</v>
      </c>
      <c r="I27" s="60"/>
      <c r="J27" s="60"/>
      <c r="K27" s="60"/>
      <c r="P27" s="70" t="s">
        <v>7420</v>
      </c>
      <c r="Q27" s="60" t="s">
        <v>15843</v>
      </c>
      <c r="R27" s="70" t="s">
        <v>15844</v>
      </c>
      <c r="S27" s="83">
        <v>4212</v>
      </c>
      <c r="T27" s="83" t="s">
        <v>15845</v>
      </c>
      <c r="U27" s="217">
        <v>44785</v>
      </c>
      <c r="V27" s="60" t="s">
        <v>1693</v>
      </c>
      <c r="W27" s="60"/>
      <c r="X27" s="524">
        <v>44816</v>
      </c>
    </row>
    <row r="28" spans="1:24" x14ac:dyDescent="0.25">
      <c r="A28" s="60">
        <v>26</v>
      </c>
      <c r="B28" s="773" t="s">
        <v>13417</v>
      </c>
      <c r="C28" s="773"/>
      <c r="D28" s="774" t="s">
        <v>15846</v>
      </c>
      <c r="E28" s="775" t="s">
        <v>15847</v>
      </c>
      <c r="F28" s="774" t="s">
        <v>15848</v>
      </c>
      <c r="G28" s="776">
        <v>44323</v>
      </c>
      <c r="H28" s="774" t="s">
        <v>604</v>
      </c>
      <c r="I28" s="60"/>
      <c r="J28" s="60"/>
      <c r="K28" s="60"/>
      <c r="P28" s="70" t="s">
        <v>7420</v>
      </c>
      <c r="Q28" s="60" t="s">
        <v>15833</v>
      </c>
      <c r="R28" s="70" t="s">
        <v>15849</v>
      </c>
      <c r="S28" s="83">
        <v>3992</v>
      </c>
      <c r="T28" s="83" t="s">
        <v>15850</v>
      </c>
      <c r="U28" s="217">
        <v>44785</v>
      </c>
      <c r="V28" s="60" t="s">
        <v>1693</v>
      </c>
      <c r="W28" s="60"/>
      <c r="X28" s="524">
        <v>44816</v>
      </c>
    </row>
    <row r="29" spans="1:24" x14ac:dyDescent="0.25">
      <c r="A29" s="60">
        <v>27</v>
      </c>
      <c r="B29" s="773" t="s">
        <v>13417</v>
      </c>
      <c r="C29" s="773"/>
      <c r="D29" s="774" t="s">
        <v>15049</v>
      </c>
      <c r="E29" s="777">
        <v>1417</v>
      </c>
      <c r="F29" s="774" t="s">
        <v>15851</v>
      </c>
      <c r="G29" s="776">
        <v>44323</v>
      </c>
      <c r="H29" s="774" t="s">
        <v>604</v>
      </c>
      <c r="I29" s="60"/>
      <c r="J29" s="60"/>
      <c r="K29" s="60"/>
      <c r="P29" s="70" t="s">
        <v>7420</v>
      </c>
      <c r="Q29" s="60" t="s">
        <v>15833</v>
      </c>
      <c r="R29" s="70" t="s">
        <v>15852</v>
      </c>
      <c r="S29" s="83">
        <v>7237</v>
      </c>
      <c r="T29" s="83" t="s">
        <v>15853</v>
      </c>
      <c r="U29" s="217">
        <v>44785</v>
      </c>
      <c r="V29" s="60" t="s">
        <v>1693</v>
      </c>
      <c r="W29" s="60"/>
      <c r="X29" s="524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15854</v>
      </c>
      <c r="G30" s="60" t="s">
        <v>15828</v>
      </c>
      <c r="H30" s="60" t="s">
        <v>604</v>
      </c>
      <c r="I30" s="60"/>
      <c r="J30" s="60"/>
      <c r="K30" s="60"/>
      <c r="P30" s="70" t="s">
        <v>7420</v>
      </c>
      <c r="Q30" s="60" t="s">
        <v>15855</v>
      </c>
      <c r="R30" s="70">
        <v>103777</v>
      </c>
      <c r="S30" s="83">
        <v>2818</v>
      </c>
      <c r="T30" s="83" t="s">
        <v>15856</v>
      </c>
      <c r="U30" s="217">
        <v>44785</v>
      </c>
      <c r="V30" s="60" t="s">
        <v>1693</v>
      </c>
      <c r="W30" s="60"/>
      <c r="X30" s="524">
        <v>44816</v>
      </c>
    </row>
    <row r="31" spans="1:24" x14ac:dyDescent="0.25">
      <c r="A31" s="60">
        <v>29</v>
      </c>
      <c r="B31" s="773" t="s">
        <v>13417</v>
      </c>
      <c r="C31" s="773"/>
      <c r="D31" s="774" t="s">
        <v>15325</v>
      </c>
      <c r="E31" s="777">
        <v>2811</v>
      </c>
      <c r="F31" s="774" t="s">
        <v>15857</v>
      </c>
      <c r="G31" s="776">
        <v>44323</v>
      </c>
      <c r="H31" s="774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15858</v>
      </c>
      <c r="S31" s="83">
        <v>1005</v>
      </c>
      <c r="T31" s="83" t="s">
        <v>15859</v>
      </c>
      <c r="U31" s="217">
        <v>44846</v>
      </c>
      <c r="V31" s="60" t="s">
        <v>15860</v>
      </c>
      <c r="W31" s="60"/>
      <c r="X31" s="217" t="s">
        <v>7733</v>
      </c>
    </row>
    <row r="32" spans="1:24" x14ac:dyDescent="0.25">
      <c r="A32" s="60">
        <v>30</v>
      </c>
      <c r="B32" s="773" t="s">
        <v>13417</v>
      </c>
      <c r="C32" s="773"/>
      <c r="D32" s="774" t="s">
        <v>15049</v>
      </c>
      <c r="E32" s="777">
        <v>5118</v>
      </c>
      <c r="F32" s="774" t="s">
        <v>15861</v>
      </c>
      <c r="G32" s="776">
        <v>44323</v>
      </c>
      <c r="H32" s="774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15862</v>
      </c>
      <c r="S32" s="83">
        <v>2104</v>
      </c>
      <c r="T32" s="83" t="s">
        <v>15863</v>
      </c>
      <c r="U32" s="217">
        <v>44846</v>
      </c>
      <c r="V32" s="60" t="s">
        <v>15860</v>
      </c>
      <c r="W32" s="60"/>
      <c r="X32" s="217">
        <v>44846</v>
      </c>
    </row>
    <row r="33" spans="1:24" x14ac:dyDescent="0.25">
      <c r="A33" s="60">
        <v>31</v>
      </c>
      <c r="B33" s="477">
        <v>44384</v>
      </c>
      <c r="C33" s="477"/>
      <c r="D33" s="60" t="s">
        <v>15796</v>
      </c>
      <c r="E33" s="83">
        <v>8436</v>
      </c>
      <c r="F33" s="60" t="s">
        <v>15864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15865</v>
      </c>
      <c r="S33" s="83">
        <v>1294</v>
      </c>
      <c r="T33" s="83" t="s">
        <v>15866</v>
      </c>
      <c r="U33" s="217">
        <v>44846</v>
      </c>
      <c r="V33" s="60" t="s">
        <v>15867</v>
      </c>
      <c r="W33" s="60"/>
      <c r="X33" s="217" t="s">
        <v>7733</v>
      </c>
    </row>
    <row r="34" spans="1:24" x14ac:dyDescent="0.25">
      <c r="A34" s="60">
        <v>32</v>
      </c>
      <c r="B34" s="477">
        <v>44384</v>
      </c>
      <c r="C34" s="477"/>
      <c r="D34" s="60" t="s">
        <v>15796</v>
      </c>
      <c r="E34" s="83">
        <v>4108</v>
      </c>
      <c r="F34" s="60" t="s">
        <v>15868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15869</v>
      </c>
      <c r="R34" s="70">
        <v>53685</v>
      </c>
      <c r="S34" s="83">
        <v>14127</v>
      </c>
      <c r="T34" s="83" t="s">
        <v>15870</v>
      </c>
      <c r="U34" s="217">
        <v>44846</v>
      </c>
      <c r="V34" s="60" t="s">
        <v>15867</v>
      </c>
      <c r="W34" s="60"/>
      <c r="X34" s="217" t="s">
        <v>7733</v>
      </c>
    </row>
    <row r="35" spans="1:24" x14ac:dyDescent="0.25">
      <c r="A35" s="60">
        <v>33</v>
      </c>
      <c r="B35" s="477">
        <v>44384</v>
      </c>
      <c r="C35" s="477"/>
      <c r="D35" s="60" t="s">
        <v>15041</v>
      </c>
      <c r="E35" s="83">
        <v>2455</v>
      </c>
      <c r="F35" s="60" t="s">
        <v>15871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15872</v>
      </c>
      <c r="S35" s="417" t="s">
        <v>15873</v>
      </c>
      <c r="T35" s="83" t="s">
        <v>15874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77">
        <v>44384</v>
      </c>
      <c r="C36" s="477"/>
      <c r="D36" s="60" t="s">
        <v>15041</v>
      </c>
      <c r="E36" s="417" t="s">
        <v>15875</v>
      </c>
      <c r="F36" s="60" t="s">
        <v>15876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15872</v>
      </c>
      <c r="S36" s="417" t="s">
        <v>15877</v>
      </c>
      <c r="T36" s="83" t="s">
        <v>15878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77">
        <v>44384</v>
      </c>
      <c r="C37" s="477"/>
      <c r="D37" s="60" t="s">
        <v>15796</v>
      </c>
      <c r="E37" s="83">
        <v>9435</v>
      </c>
      <c r="F37" s="60" t="s">
        <v>15879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15880</v>
      </c>
      <c r="S37" s="83">
        <v>2702</v>
      </c>
      <c r="T37" s="83" t="s">
        <v>15881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77">
        <v>44384</v>
      </c>
      <c r="C38" s="477"/>
      <c r="D38" s="60" t="s">
        <v>15325</v>
      </c>
      <c r="E38" s="83">
        <v>4417</v>
      </c>
      <c r="F38" s="60" t="s">
        <v>15882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15806</v>
      </c>
      <c r="S38" s="83">
        <v>1856</v>
      </c>
      <c r="T38" s="83" t="s">
        <v>15883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77">
        <v>44384</v>
      </c>
      <c r="C39" s="477"/>
      <c r="D39" s="60" t="s">
        <v>15325</v>
      </c>
      <c r="E39" s="83">
        <v>3515</v>
      </c>
      <c r="F39" s="60" t="s">
        <v>15884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15885</v>
      </c>
      <c r="S39" s="83">
        <v>2220</v>
      </c>
      <c r="T39" s="83" t="s">
        <v>15886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77">
        <v>44384</v>
      </c>
      <c r="C40" s="477"/>
      <c r="D40" s="60" t="s">
        <v>15846</v>
      </c>
      <c r="E40" s="83">
        <v>1755</v>
      </c>
      <c r="F40" s="60" t="s">
        <v>15887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15888</v>
      </c>
      <c r="S40" s="83">
        <v>1370</v>
      </c>
      <c r="T40" s="83" t="s">
        <v>15889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77">
        <v>44384</v>
      </c>
      <c r="C41" s="477"/>
      <c r="D41" s="60" t="s">
        <v>15890</v>
      </c>
      <c r="E41" s="83">
        <v>1927</v>
      </c>
      <c r="F41" s="60" t="s">
        <v>15891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15892</v>
      </c>
      <c r="S41" s="83">
        <v>5015</v>
      </c>
      <c r="T41" s="83" t="s">
        <v>15893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77">
        <v>44384</v>
      </c>
      <c r="C42" s="477"/>
      <c r="D42" s="60" t="s">
        <v>15041</v>
      </c>
      <c r="E42" s="83">
        <v>6416</v>
      </c>
      <c r="F42" s="60" t="s">
        <v>15894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15895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15896</v>
      </c>
      <c r="G43" s="60" t="s">
        <v>13543</v>
      </c>
      <c r="H43" s="60" t="s">
        <v>607</v>
      </c>
      <c r="I43" s="267" t="s">
        <v>15897</v>
      </c>
      <c r="J43" s="60">
        <v>1550</v>
      </c>
      <c r="K43" s="60"/>
      <c r="P43" s="60" t="s">
        <v>7705</v>
      </c>
      <c r="Q43" s="60" t="s">
        <v>15869</v>
      </c>
      <c r="R43" s="70">
        <v>1219</v>
      </c>
      <c r="S43" s="83">
        <v>10033</v>
      </c>
      <c r="T43" s="83" t="s">
        <v>15898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15899</v>
      </c>
      <c r="G44" s="60" t="s">
        <v>13543</v>
      </c>
      <c r="H44" s="60" t="s">
        <v>607</v>
      </c>
      <c r="I44" s="267" t="s">
        <v>15897</v>
      </c>
      <c r="J44" s="60">
        <v>1550</v>
      </c>
      <c r="K44" s="60"/>
      <c r="P44" s="70" t="s">
        <v>7919</v>
      </c>
      <c r="Q44" s="60" t="s">
        <v>15041</v>
      </c>
      <c r="R44" s="70" t="s">
        <v>15900</v>
      </c>
      <c r="S44" s="417" t="s">
        <v>15901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600" t="s">
        <v>14215</v>
      </c>
      <c r="C45" s="600"/>
      <c r="D45" s="400" t="s">
        <v>15902</v>
      </c>
      <c r="E45" s="600">
        <v>4127</v>
      </c>
      <c r="F45" s="400" t="s">
        <v>15903</v>
      </c>
      <c r="G45" s="400" t="s">
        <v>13543</v>
      </c>
      <c r="H45" s="400" t="s">
        <v>607</v>
      </c>
      <c r="I45" s="434" t="s">
        <v>15897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15904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15902</v>
      </c>
      <c r="E46" s="83">
        <v>8025</v>
      </c>
      <c r="F46" s="60" t="s">
        <v>15905</v>
      </c>
      <c r="G46" s="60" t="s">
        <v>13543</v>
      </c>
      <c r="H46" s="60" t="s">
        <v>607</v>
      </c>
      <c r="I46" s="267" t="s">
        <v>15897</v>
      </c>
      <c r="J46" s="60">
        <v>1550</v>
      </c>
      <c r="K46" s="60"/>
      <c r="P46" s="70" t="s">
        <v>7919</v>
      </c>
      <c r="Q46" s="60" t="s">
        <v>15041</v>
      </c>
      <c r="R46" s="70" t="s">
        <v>15906</v>
      </c>
      <c r="S46" s="417" t="s">
        <v>15907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15908</v>
      </c>
      <c r="F47" s="60" t="s">
        <v>15909</v>
      </c>
      <c r="G47" s="60" t="s">
        <v>13543</v>
      </c>
      <c r="H47" s="60" t="s">
        <v>607</v>
      </c>
      <c r="I47" s="267" t="s">
        <v>15897</v>
      </c>
      <c r="J47" s="60">
        <v>1550</v>
      </c>
      <c r="K47" s="60"/>
      <c r="P47" s="70" t="s">
        <v>7919</v>
      </c>
      <c r="Q47" s="60" t="s">
        <v>15041</v>
      </c>
      <c r="R47" s="70" t="s">
        <v>15910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15911</v>
      </c>
      <c r="F48" s="60" t="s">
        <v>15912</v>
      </c>
      <c r="G48" s="60" t="s">
        <v>13543</v>
      </c>
      <c r="H48" s="60" t="s">
        <v>607</v>
      </c>
      <c r="I48" s="267" t="s">
        <v>15897</v>
      </c>
      <c r="J48" s="60">
        <v>1550</v>
      </c>
      <c r="K48" s="60"/>
      <c r="P48" s="70" t="s">
        <v>7919</v>
      </c>
      <c r="Q48" s="60" t="s">
        <v>15041</v>
      </c>
      <c r="R48" s="70" t="s">
        <v>15786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15913</v>
      </c>
      <c r="G49" s="60" t="s">
        <v>13543</v>
      </c>
      <c r="H49" s="60" t="s">
        <v>607</v>
      </c>
      <c r="I49" s="267" t="s">
        <v>15897</v>
      </c>
      <c r="J49" s="60">
        <v>1550</v>
      </c>
      <c r="K49" s="60"/>
      <c r="P49" s="70" t="s">
        <v>7919</v>
      </c>
      <c r="Q49" s="60" t="s">
        <v>15914</v>
      </c>
      <c r="R49" s="70" t="s">
        <v>15915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15916</v>
      </c>
      <c r="G50" s="60" t="s">
        <v>13543</v>
      </c>
      <c r="H50" s="60" t="s">
        <v>607</v>
      </c>
      <c r="I50" s="267" t="s">
        <v>15897</v>
      </c>
      <c r="J50" s="60">
        <v>1550</v>
      </c>
      <c r="K50" s="60"/>
      <c r="P50" s="70" t="s">
        <v>7919</v>
      </c>
      <c r="Q50" s="60" t="s">
        <v>15041</v>
      </c>
      <c r="R50" s="70" t="s">
        <v>15821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15917</v>
      </c>
      <c r="G51" s="60" t="s">
        <v>13543</v>
      </c>
      <c r="H51" s="60" t="s">
        <v>607</v>
      </c>
      <c r="I51" s="267" t="s">
        <v>15897</v>
      </c>
      <c r="J51" s="60">
        <v>1550</v>
      </c>
      <c r="K51" s="60"/>
      <c r="P51" s="70" t="s">
        <v>7919</v>
      </c>
      <c r="Q51" s="60" t="s">
        <v>15325</v>
      </c>
      <c r="R51" s="70" t="s">
        <v>15918</v>
      </c>
      <c r="S51" s="83" t="s">
        <v>15919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15920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15921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15922</v>
      </c>
      <c r="G53" s="60" t="s">
        <v>13557</v>
      </c>
      <c r="H53" s="60" t="s">
        <v>604</v>
      </c>
      <c r="I53" s="60" t="s">
        <v>15923</v>
      </c>
      <c r="J53" s="60">
        <v>2021</v>
      </c>
      <c r="K53" s="60"/>
      <c r="P53" s="70" t="s">
        <v>7919</v>
      </c>
      <c r="Q53" s="60" t="s">
        <v>15049</v>
      </c>
      <c r="R53" s="70" t="s">
        <v>15924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78" t="s">
        <v>13554</v>
      </c>
      <c r="C54" s="778"/>
      <c r="D54" s="779" t="s">
        <v>15925</v>
      </c>
      <c r="E54" s="780">
        <v>1016</v>
      </c>
      <c r="F54" s="779" t="s">
        <v>15926</v>
      </c>
      <c r="G54" s="779" t="s">
        <v>13557</v>
      </c>
      <c r="H54" s="779" t="s">
        <v>604</v>
      </c>
      <c r="I54" s="779" t="s">
        <v>15923</v>
      </c>
      <c r="J54" s="779">
        <v>2021</v>
      </c>
      <c r="K54" s="779"/>
      <c r="L54" s="781" t="s">
        <v>15927</v>
      </c>
      <c r="M54" s="782"/>
      <c r="N54" s="782"/>
      <c r="O54" s="782"/>
      <c r="P54" s="70" t="s">
        <v>7919</v>
      </c>
      <c r="Q54" s="60" t="s">
        <v>15041</v>
      </c>
      <c r="R54" s="70" t="s">
        <v>15844</v>
      </c>
      <c r="S54" s="83">
        <v>4810</v>
      </c>
      <c r="T54" s="83" t="s">
        <v>15928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15929</v>
      </c>
      <c r="G55" s="60" t="s">
        <v>13557</v>
      </c>
      <c r="H55" s="60" t="s">
        <v>604</v>
      </c>
      <c r="I55" s="60" t="s">
        <v>15923</v>
      </c>
      <c r="J55" s="60">
        <v>2021</v>
      </c>
      <c r="K55" s="60"/>
      <c r="P55" s="70" t="s">
        <v>7919</v>
      </c>
      <c r="Q55" s="60" t="s">
        <v>15787</v>
      </c>
      <c r="R55" s="70">
        <v>4017</v>
      </c>
      <c r="S55" s="83"/>
      <c r="T55" s="83" t="s">
        <v>15930</v>
      </c>
      <c r="U55" s="60" t="s">
        <v>888</v>
      </c>
      <c r="V55" s="60" t="s">
        <v>604</v>
      </c>
      <c r="W55" s="60" t="s">
        <v>15931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15932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15933</v>
      </c>
      <c r="M56" s="743"/>
      <c r="N56" s="743"/>
      <c r="O56" s="743"/>
      <c r="P56" s="70" t="s">
        <v>7919</v>
      </c>
      <c r="Q56" s="60" t="s">
        <v>15041</v>
      </c>
      <c r="R56" s="70" t="s">
        <v>15934</v>
      </c>
      <c r="S56" s="83">
        <v>3305</v>
      </c>
      <c r="T56" s="83" t="s">
        <v>15935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15936</v>
      </c>
      <c r="E57" s="83">
        <v>1919</v>
      </c>
      <c r="F57" s="60" t="s">
        <v>15937</v>
      </c>
      <c r="G57" s="60" t="s">
        <v>13557</v>
      </c>
      <c r="H57" s="60" t="s">
        <v>604</v>
      </c>
      <c r="I57" s="60" t="s">
        <v>15923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15938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15939</v>
      </c>
      <c r="G58" s="60" t="s">
        <v>13557</v>
      </c>
      <c r="H58" s="60" t="s">
        <v>604</v>
      </c>
      <c r="I58" s="60" t="s">
        <v>15923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15938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15940</v>
      </c>
      <c r="G59" s="60" t="s">
        <v>13557</v>
      </c>
      <c r="H59" s="60" t="s">
        <v>604</v>
      </c>
      <c r="I59" s="60" t="s">
        <v>15923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15941</v>
      </c>
      <c r="S59" s="60"/>
      <c r="T59" s="60" t="s">
        <v>8412</v>
      </c>
      <c r="U59" s="217">
        <v>45018</v>
      </c>
      <c r="V59" s="60" t="s">
        <v>604</v>
      </c>
      <c r="W59" s="60" t="s">
        <v>15942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15943</v>
      </c>
      <c r="F60" s="60" t="s">
        <v>15944</v>
      </c>
      <c r="G60" s="60" t="s">
        <v>13557</v>
      </c>
      <c r="H60" s="60" t="s">
        <v>604</v>
      </c>
      <c r="I60" s="60" t="s">
        <v>15923</v>
      </c>
      <c r="J60" s="60">
        <v>2021</v>
      </c>
      <c r="K60" s="60"/>
      <c r="P60" s="70" t="s">
        <v>907</v>
      </c>
      <c r="Q60" s="60" t="s">
        <v>15041</v>
      </c>
      <c r="R60" s="60" t="s">
        <v>15945</v>
      </c>
      <c r="S60" s="60"/>
      <c r="T60" s="60" t="s">
        <v>8438</v>
      </c>
      <c r="U60" s="217">
        <v>45018</v>
      </c>
      <c r="V60" s="60" t="s">
        <v>607</v>
      </c>
      <c r="W60" s="60" t="s">
        <v>15942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15846</v>
      </c>
      <c r="E61" s="83">
        <v>2419</v>
      </c>
      <c r="F61" s="60" t="s">
        <v>15946</v>
      </c>
      <c r="G61" s="60" t="s">
        <v>13557</v>
      </c>
      <c r="H61" s="60" t="s">
        <v>604</v>
      </c>
      <c r="I61" s="60" t="s">
        <v>15923</v>
      </c>
      <c r="J61" s="60">
        <v>2021</v>
      </c>
      <c r="K61" s="60"/>
      <c r="P61" s="70" t="s">
        <v>907</v>
      </c>
      <c r="Q61" s="60" t="s">
        <v>15041</v>
      </c>
      <c r="R61" s="60" t="s">
        <v>15947</v>
      </c>
      <c r="S61" s="60"/>
      <c r="T61" s="60" t="s">
        <v>8439</v>
      </c>
      <c r="U61" s="217">
        <v>45018</v>
      </c>
      <c r="V61" s="60" t="s">
        <v>607</v>
      </c>
      <c r="W61" s="60" t="s">
        <v>15942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15796</v>
      </c>
      <c r="E62" s="83">
        <v>5144</v>
      </c>
      <c r="F62" s="60" t="s">
        <v>15948</v>
      </c>
      <c r="G62" s="359">
        <v>44295</v>
      </c>
      <c r="H62" s="60" t="s">
        <v>604</v>
      </c>
      <c r="I62" s="60" t="s">
        <v>15923</v>
      </c>
      <c r="J62" s="60"/>
      <c r="K62" s="60"/>
      <c r="P62" s="70" t="s">
        <v>907</v>
      </c>
      <c r="Q62" s="60" t="s">
        <v>15041</v>
      </c>
      <c r="R62" s="60" t="s">
        <v>15949</v>
      </c>
      <c r="S62" s="60"/>
      <c r="T62" s="60" t="s">
        <v>8440</v>
      </c>
      <c r="U62" s="217">
        <v>45018</v>
      </c>
      <c r="V62" s="60" t="s">
        <v>607</v>
      </c>
      <c r="W62" s="60" t="s">
        <v>15942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15950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15951</v>
      </c>
      <c r="S63" s="60"/>
      <c r="T63" s="60" t="s">
        <v>8441</v>
      </c>
      <c r="U63" s="217">
        <v>45018</v>
      </c>
      <c r="V63" s="60" t="s">
        <v>607</v>
      </c>
      <c r="W63" s="60" t="s">
        <v>15942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15952</v>
      </c>
      <c r="G64" s="60" t="s">
        <v>13557</v>
      </c>
      <c r="H64" s="60" t="s">
        <v>604</v>
      </c>
      <c r="I64" s="60" t="s">
        <v>15923</v>
      </c>
      <c r="J64" s="60">
        <v>2021</v>
      </c>
      <c r="K64" s="60"/>
      <c r="P64" s="70" t="s">
        <v>907</v>
      </c>
      <c r="Q64" s="60" t="s">
        <v>15041</v>
      </c>
      <c r="R64" s="60" t="s">
        <v>15953</v>
      </c>
      <c r="S64" s="60"/>
      <c r="T64" s="60" t="s">
        <v>8461</v>
      </c>
      <c r="U64" s="217">
        <v>45018</v>
      </c>
      <c r="V64" s="60" t="s">
        <v>604</v>
      </c>
      <c r="W64" s="60" t="s">
        <v>15942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15954</v>
      </c>
      <c r="F65" s="60" t="s">
        <v>15955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15942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15956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15957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15958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15959</v>
      </c>
      <c r="S67" s="117" t="s">
        <v>15960</v>
      </c>
      <c r="T67" s="60"/>
      <c r="U67" s="217">
        <v>45018</v>
      </c>
      <c r="V67" s="60"/>
      <c r="W67" s="60" t="s">
        <v>15957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15961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15962</v>
      </c>
      <c r="S68" s="83">
        <v>47964</v>
      </c>
      <c r="T68" s="60" t="s">
        <v>15963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15964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15965</v>
      </c>
      <c r="S69" s="117" t="s">
        <v>15966</v>
      </c>
      <c r="T69" s="60" t="s">
        <v>15967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15968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15969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15970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15971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15972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15973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15974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15975</v>
      </c>
      <c r="S73" s="117" t="s">
        <v>15976</v>
      </c>
      <c r="T73" s="60" t="s">
        <v>8323</v>
      </c>
      <c r="U73" s="60" t="s">
        <v>888</v>
      </c>
      <c r="V73" s="60" t="s">
        <v>604</v>
      </c>
      <c r="W73" s="60" t="s">
        <v>15931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15977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49" t="s">
        <v>15978</v>
      </c>
      <c r="S74" s="83"/>
      <c r="T74" s="60" t="s">
        <v>15979</v>
      </c>
      <c r="U74" s="60" t="s">
        <v>1015</v>
      </c>
      <c r="V74" s="60" t="s">
        <v>604</v>
      </c>
      <c r="W74" s="60" t="s">
        <v>15980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15981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77">
        <v>45018</v>
      </c>
      <c r="Q75" s="60" t="s">
        <v>15049</v>
      </c>
      <c r="R75" s="60" t="s">
        <v>15982</v>
      </c>
      <c r="S75" s="60">
        <v>2170</v>
      </c>
      <c r="T75" s="60" t="s">
        <v>15983</v>
      </c>
      <c r="U75" s="60" t="s">
        <v>1774</v>
      </c>
      <c r="V75" s="60" t="s">
        <v>1495</v>
      </c>
      <c r="W75" s="60" t="s">
        <v>15984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15985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77">
        <v>45018</v>
      </c>
      <c r="Q76" s="60" t="s">
        <v>15041</v>
      </c>
      <c r="R76" s="60" t="s">
        <v>15778</v>
      </c>
      <c r="S76" s="60">
        <v>3901</v>
      </c>
      <c r="T76" s="60" t="s">
        <v>15986</v>
      </c>
      <c r="U76" s="60" t="s">
        <v>1774</v>
      </c>
      <c r="V76" s="60" t="s">
        <v>1495</v>
      </c>
      <c r="W76" s="60" t="s">
        <v>15984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15987</v>
      </c>
      <c r="G77" s="719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77">
        <v>45018</v>
      </c>
      <c r="Q77" s="60" t="s">
        <v>15049</v>
      </c>
      <c r="R77" s="60" t="s">
        <v>15852</v>
      </c>
      <c r="S77" s="60">
        <v>1017</v>
      </c>
      <c r="T77" s="60" t="s">
        <v>15988</v>
      </c>
      <c r="U77" s="60" t="s">
        <v>1774</v>
      </c>
      <c r="V77" s="60" t="s">
        <v>604</v>
      </c>
      <c r="W77" s="60" t="s">
        <v>15984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15989</v>
      </c>
      <c r="G78" s="719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77">
        <v>45018</v>
      </c>
      <c r="Q78" s="60" t="s">
        <v>15990</v>
      </c>
      <c r="R78" s="60" t="s">
        <v>15991</v>
      </c>
      <c r="S78" s="60">
        <v>2017</v>
      </c>
      <c r="T78" s="60" t="s">
        <v>15992</v>
      </c>
      <c r="U78" s="60" t="s">
        <v>1774</v>
      </c>
      <c r="V78" s="60" t="s">
        <v>1495</v>
      </c>
      <c r="W78" s="60" t="s">
        <v>15984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15993</v>
      </c>
      <c r="G79" s="719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77">
        <v>45018</v>
      </c>
      <c r="Q79" s="60" t="s">
        <v>15041</v>
      </c>
      <c r="R79" s="60" t="s">
        <v>15994</v>
      </c>
      <c r="S79" s="60">
        <v>1924</v>
      </c>
      <c r="T79" s="60" t="s">
        <v>15995</v>
      </c>
      <c r="U79" s="60" t="s">
        <v>1774</v>
      </c>
      <c r="V79" s="60" t="s">
        <v>604</v>
      </c>
      <c r="W79" s="60" t="s">
        <v>15984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15996</v>
      </c>
      <c r="G80" s="719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77">
        <v>45018</v>
      </c>
      <c r="Q80" s="60" t="s">
        <v>15041</v>
      </c>
      <c r="R80" s="60" t="s">
        <v>15997</v>
      </c>
      <c r="S80" s="60">
        <v>3775</v>
      </c>
      <c r="T80" s="60" t="s">
        <v>15998</v>
      </c>
      <c r="U80" s="60" t="s">
        <v>1774</v>
      </c>
      <c r="V80" s="60" t="s">
        <v>1495</v>
      </c>
      <c r="W80" s="60" t="s">
        <v>15984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600">
        <v>2373</v>
      </c>
      <c r="F81" s="60" t="s">
        <v>15999</v>
      </c>
      <c r="G81" s="719">
        <v>44356</v>
      </c>
      <c r="H81" s="60" t="s">
        <v>16000</v>
      </c>
      <c r="I81" s="400" t="s">
        <v>15522</v>
      </c>
      <c r="J81" s="60" t="s">
        <v>16001</v>
      </c>
      <c r="K81" s="783" t="s">
        <v>7322</v>
      </c>
      <c r="L81" s="751"/>
      <c r="M81" s="751">
        <v>11</v>
      </c>
      <c r="N81" s="751"/>
      <c r="P81" s="600" t="s">
        <v>7705</v>
      </c>
      <c r="Q81" s="400" t="s">
        <v>15041</v>
      </c>
      <c r="R81" s="395" t="s">
        <v>16002</v>
      </c>
      <c r="S81" s="600">
        <v>3375</v>
      </c>
      <c r="T81" s="600"/>
      <c r="U81" s="400" t="s">
        <v>7919</v>
      </c>
      <c r="V81" s="718" t="s">
        <v>15046</v>
      </c>
      <c r="W81" s="718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16003</v>
      </c>
      <c r="G82" s="719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77">
        <v>45018</v>
      </c>
      <c r="Q82" s="60" t="s">
        <v>15041</v>
      </c>
      <c r="R82" s="60" t="s">
        <v>16004</v>
      </c>
      <c r="S82" s="60">
        <v>7575</v>
      </c>
      <c r="T82" s="60" t="s">
        <v>16005</v>
      </c>
      <c r="U82" s="60" t="s">
        <v>1774</v>
      </c>
      <c r="V82" s="60" t="s">
        <v>604</v>
      </c>
      <c r="W82" s="60" t="s">
        <v>15984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16006</v>
      </c>
      <c r="F83" s="60" t="s">
        <v>16007</v>
      </c>
      <c r="G83" s="719">
        <v>44356</v>
      </c>
      <c r="H83" s="60" t="s">
        <v>16000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15982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16008</v>
      </c>
      <c r="G84" s="719">
        <v>44356</v>
      </c>
      <c r="H84" s="60" t="s">
        <v>1693</v>
      </c>
      <c r="I84" s="276" t="s">
        <v>16009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16010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16011</v>
      </c>
      <c r="G85" s="719">
        <v>44356</v>
      </c>
      <c r="H85" s="60" t="s">
        <v>1693</v>
      </c>
      <c r="I85" s="276" t="s">
        <v>16009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16012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16013</v>
      </c>
      <c r="G86" s="719">
        <v>44356</v>
      </c>
      <c r="H86" s="60" t="s">
        <v>1693</v>
      </c>
      <c r="I86" s="276" t="s">
        <v>16009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16014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77">
        <v>44417</v>
      </c>
      <c r="C87" s="477"/>
      <c r="D87" s="60" t="s">
        <v>15325</v>
      </c>
      <c r="E87" s="600">
        <v>6276</v>
      </c>
      <c r="F87" s="60" t="s">
        <v>16015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16016</v>
      </c>
      <c r="S87" s="126" t="s">
        <v>16017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77">
        <v>44417</v>
      </c>
      <c r="C88" s="477"/>
      <c r="D88" s="60" t="s">
        <v>15666</v>
      </c>
      <c r="E88" s="83">
        <v>2317</v>
      </c>
      <c r="F88" s="60" t="s">
        <v>16018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15796</v>
      </c>
      <c r="R88" s="260" t="s">
        <v>16019</v>
      </c>
      <c r="S88" s="60"/>
      <c r="T88" s="60" t="s">
        <v>9126</v>
      </c>
      <c r="U88" s="60" t="s">
        <v>2518</v>
      </c>
      <c r="V88" s="60" t="s">
        <v>604</v>
      </c>
      <c r="W88" s="60" t="s">
        <v>16020</v>
      </c>
      <c r="X88" s="60"/>
    </row>
    <row r="89" spans="1:24" x14ac:dyDescent="0.25">
      <c r="A89" s="60">
        <v>87</v>
      </c>
      <c r="B89" s="477">
        <v>44417</v>
      </c>
      <c r="C89" s="477"/>
      <c r="D89" s="60" t="s">
        <v>15325</v>
      </c>
      <c r="E89" s="83">
        <v>4016</v>
      </c>
      <c r="F89" s="60" t="s">
        <v>16021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16022</v>
      </c>
      <c r="S89" s="60"/>
      <c r="T89" s="60" t="s">
        <v>9134</v>
      </c>
      <c r="U89" s="60" t="s">
        <v>2518</v>
      </c>
      <c r="V89" s="60" t="s">
        <v>1693</v>
      </c>
      <c r="W89" s="60" t="s">
        <v>16020</v>
      </c>
      <c r="X89" s="217">
        <v>45203</v>
      </c>
    </row>
    <row r="90" spans="1:24" x14ac:dyDescent="0.25">
      <c r="A90" s="60">
        <v>88</v>
      </c>
      <c r="B90" s="784">
        <v>44417</v>
      </c>
      <c r="C90" s="784"/>
      <c r="D90" s="779" t="s">
        <v>16023</v>
      </c>
      <c r="E90" s="785" t="s">
        <v>16024</v>
      </c>
      <c r="F90" s="779" t="s">
        <v>16025</v>
      </c>
      <c r="G90" s="786">
        <v>44478</v>
      </c>
      <c r="H90" s="60" t="s">
        <v>617</v>
      </c>
      <c r="I90" s="779" t="s">
        <v>15582</v>
      </c>
      <c r="J90" s="779"/>
      <c r="K90" s="779"/>
      <c r="L90" s="787" t="s">
        <v>16026</v>
      </c>
      <c r="M90" s="787"/>
      <c r="N90" s="787"/>
      <c r="O90" s="787"/>
      <c r="P90" s="217">
        <v>45080</v>
      </c>
      <c r="Q90" s="60" t="s">
        <v>15825</v>
      </c>
      <c r="R90" s="60">
        <v>1021</v>
      </c>
      <c r="S90" s="60" t="s">
        <v>16027</v>
      </c>
      <c r="T90" s="60" t="s">
        <v>9124</v>
      </c>
      <c r="U90" s="60" t="s">
        <v>2518</v>
      </c>
      <c r="V90" s="60" t="s">
        <v>604</v>
      </c>
      <c r="W90" s="60" t="s">
        <v>16020</v>
      </c>
      <c r="X90" s="217">
        <v>45203</v>
      </c>
    </row>
    <row r="91" spans="1:24" x14ac:dyDescent="0.25">
      <c r="A91" s="60">
        <v>89</v>
      </c>
      <c r="B91" s="784">
        <v>44417</v>
      </c>
      <c r="C91" s="784"/>
      <c r="D91" s="779" t="s">
        <v>15325</v>
      </c>
      <c r="E91" s="780">
        <v>4251</v>
      </c>
      <c r="F91" s="779" t="s">
        <v>16028</v>
      </c>
      <c r="G91" s="786">
        <v>44478</v>
      </c>
      <c r="H91" s="60" t="s">
        <v>617</v>
      </c>
      <c r="I91" s="779"/>
      <c r="J91" s="779"/>
      <c r="K91" s="779"/>
      <c r="L91" s="787" t="s">
        <v>16026</v>
      </c>
      <c r="M91" s="787"/>
      <c r="N91" s="787"/>
      <c r="O91" s="787"/>
      <c r="P91" s="217">
        <v>45080</v>
      </c>
      <c r="Q91" s="60" t="s">
        <v>15869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16020</v>
      </c>
      <c r="X91" s="217">
        <v>45203</v>
      </c>
    </row>
    <row r="92" spans="1:24" x14ac:dyDescent="0.25">
      <c r="A92" s="60">
        <v>90</v>
      </c>
      <c r="B92" s="477">
        <v>44417</v>
      </c>
      <c r="C92" s="477"/>
      <c r="D92" s="60" t="s">
        <v>15796</v>
      </c>
      <c r="E92" s="83">
        <v>1166</v>
      </c>
      <c r="F92" s="60" t="s">
        <v>16029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16030</v>
      </c>
      <c r="T92" s="60" t="s">
        <v>9135</v>
      </c>
      <c r="U92" s="60" t="s">
        <v>2518</v>
      </c>
      <c r="V92" s="60" t="s">
        <v>1693</v>
      </c>
      <c r="W92" s="60" t="s">
        <v>16020</v>
      </c>
      <c r="X92" s="217">
        <v>45203</v>
      </c>
    </row>
    <row r="93" spans="1:24" x14ac:dyDescent="0.25">
      <c r="A93" s="60">
        <v>91</v>
      </c>
      <c r="B93" s="477">
        <v>44417</v>
      </c>
      <c r="C93" s="477"/>
      <c r="D93" s="60" t="s">
        <v>15787</v>
      </c>
      <c r="E93" s="83">
        <v>3212</v>
      </c>
      <c r="F93" s="60" t="s">
        <v>16031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16032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77">
        <v>44417</v>
      </c>
      <c r="C94" s="477"/>
      <c r="D94" s="60" t="s">
        <v>15325</v>
      </c>
      <c r="E94" s="83">
        <v>5069</v>
      </c>
      <c r="F94" s="60" t="s">
        <v>16033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15789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77">
        <v>44417</v>
      </c>
      <c r="C95" s="477"/>
      <c r="D95" s="60" t="s">
        <v>15049</v>
      </c>
      <c r="E95" s="83">
        <v>8910</v>
      </c>
      <c r="F95" s="60" t="s">
        <v>16034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16035</v>
      </c>
      <c r="S95" s="117" t="s">
        <v>16036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77">
        <v>44417</v>
      </c>
      <c r="C96" s="477"/>
      <c r="D96" s="60" t="s">
        <v>15049</v>
      </c>
      <c r="E96" s="83">
        <v>2920</v>
      </c>
      <c r="F96" s="60" t="s">
        <v>16037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16038</v>
      </c>
      <c r="S96" s="117" t="s">
        <v>16039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88">
        <v>44417</v>
      </c>
      <c r="C97" s="788"/>
      <c r="D97" s="666" t="s">
        <v>15666</v>
      </c>
      <c r="E97" s="789">
        <v>1317</v>
      </c>
      <c r="F97" s="666" t="s">
        <v>16040</v>
      </c>
      <c r="G97" s="790">
        <v>44478</v>
      </c>
      <c r="H97" s="60" t="s">
        <v>617</v>
      </c>
      <c r="I97" s="666" t="s">
        <v>15582</v>
      </c>
      <c r="J97" s="666"/>
      <c r="K97" s="666"/>
      <c r="L97" t="s">
        <v>9562</v>
      </c>
      <c r="P97" s="217">
        <v>45080</v>
      </c>
      <c r="Q97" s="60" t="s">
        <v>15041</v>
      </c>
      <c r="R97" s="60" t="s">
        <v>15872</v>
      </c>
      <c r="S97" s="117" t="s">
        <v>16041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88" t="s">
        <v>16001</v>
      </c>
      <c r="C98" s="688"/>
      <c r="D98" s="603" t="s">
        <v>15325</v>
      </c>
      <c r="E98" s="727">
        <v>8254</v>
      </c>
      <c r="F98" s="603" t="s">
        <v>16042</v>
      </c>
      <c r="G98" s="603" t="s">
        <v>13636</v>
      </c>
      <c r="H98" s="603" t="s">
        <v>604</v>
      </c>
      <c r="I98" s="660" t="s">
        <v>110</v>
      </c>
      <c r="J98" s="603"/>
      <c r="K98" s="603"/>
      <c r="L98" s="791" t="s">
        <v>13148</v>
      </c>
      <c r="M98" s="792"/>
      <c r="N98" s="792"/>
      <c r="O98" s="792"/>
      <c r="P98" s="217">
        <v>45080</v>
      </c>
      <c r="Q98" s="60" t="s">
        <v>15049</v>
      </c>
      <c r="R98" s="60" t="s">
        <v>16043</v>
      </c>
      <c r="S98" s="117" t="s">
        <v>16044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16001</v>
      </c>
      <c r="C99" s="70"/>
      <c r="D99" s="60" t="s">
        <v>15058</v>
      </c>
      <c r="E99" s="83">
        <v>2418</v>
      </c>
      <c r="F99" s="60" t="s">
        <v>16045</v>
      </c>
      <c r="G99" s="60" t="s">
        <v>13646</v>
      </c>
      <c r="H99" s="60" t="s">
        <v>1693</v>
      </c>
      <c r="I99" s="286" t="s">
        <v>110</v>
      </c>
      <c r="J99" s="60"/>
      <c r="K99" s="60"/>
      <c r="P99" s="444">
        <v>45080</v>
      </c>
      <c r="Q99" s="400" t="s">
        <v>15041</v>
      </c>
      <c r="R99" s="400" t="s">
        <v>16046</v>
      </c>
      <c r="S99" s="436" t="s">
        <v>16047</v>
      </c>
      <c r="T99" s="400"/>
      <c r="U99" s="400" t="s">
        <v>2430</v>
      </c>
      <c r="V99" s="718" t="s">
        <v>15046</v>
      </c>
      <c r="W99" s="400"/>
      <c r="X99" s="400"/>
    </row>
    <row r="100" spans="1:24" x14ac:dyDescent="0.25">
      <c r="A100" s="60">
        <v>98</v>
      </c>
      <c r="B100" s="70" t="s">
        <v>16001</v>
      </c>
      <c r="C100" s="70"/>
      <c r="D100" s="60" t="s">
        <v>15666</v>
      </c>
      <c r="E100" s="83">
        <v>1118</v>
      </c>
      <c r="F100" s="60" t="s">
        <v>16048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16049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16001</v>
      </c>
      <c r="C101" s="70"/>
      <c r="D101" s="60" t="s">
        <v>15325</v>
      </c>
      <c r="E101" s="417" t="s">
        <v>16050</v>
      </c>
      <c r="F101" s="60" t="s">
        <v>16051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16004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16001</v>
      </c>
      <c r="C102" s="70"/>
      <c r="D102" s="60" t="s">
        <v>15049</v>
      </c>
      <c r="E102" s="83">
        <v>5002</v>
      </c>
      <c r="F102" s="60" t="s">
        <v>16052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15914</v>
      </c>
      <c r="R102" s="60" t="s">
        <v>15918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16001</v>
      </c>
      <c r="C103" s="70"/>
      <c r="D103" s="60" t="s">
        <v>15325</v>
      </c>
      <c r="E103" s="417" t="s">
        <v>16053</v>
      </c>
      <c r="F103" s="60" t="s">
        <v>16054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16012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16001</v>
      </c>
      <c r="C104" s="70"/>
      <c r="D104" s="60" t="s">
        <v>15325</v>
      </c>
      <c r="E104" s="417" t="s">
        <v>16055</v>
      </c>
      <c r="F104" s="60" t="s">
        <v>16056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15869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16001</v>
      </c>
      <c r="C105" s="70"/>
      <c r="D105" s="60" t="s">
        <v>15049</v>
      </c>
      <c r="E105" s="83">
        <v>5446</v>
      </c>
      <c r="F105" s="60" t="s">
        <v>16057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16058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16001</v>
      </c>
      <c r="C106" s="70"/>
      <c r="D106" s="60" t="s">
        <v>15796</v>
      </c>
      <c r="E106" s="83">
        <v>4763</v>
      </c>
      <c r="F106" s="60" t="s">
        <v>16059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4">
        <v>45264</v>
      </c>
    </row>
    <row r="107" spans="1:24" x14ac:dyDescent="0.25">
      <c r="A107" s="60">
        <v>105</v>
      </c>
      <c r="B107" s="70" t="s">
        <v>16001</v>
      </c>
      <c r="C107" s="70"/>
      <c r="D107" s="60" t="s">
        <v>15325</v>
      </c>
      <c r="E107" s="417" t="s">
        <v>16060</v>
      </c>
      <c r="F107" s="60" t="s">
        <v>16061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4">
        <v>45234</v>
      </c>
      <c r="V107" s="718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16062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4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15936</v>
      </c>
      <c r="E109" s="83">
        <v>1795</v>
      </c>
      <c r="F109" s="60" t="s">
        <v>16063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16064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15846</v>
      </c>
      <c r="E110" s="83">
        <v>1520</v>
      </c>
      <c r="F110" s="60" t="s">
        <v>16065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16066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16067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15796</v>
      </c>
      <c r="E112" s="83">
        <v>8990</v>
      </c>
      <c r="F112" s="60" t="s">
        <v>16068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16069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16070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16071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16072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16073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4">
        <v>45234</v>
      </c>
      <c r="Q115" s="400" t="s">
        <v>15049</v>
      </c>
      <c r="R115" s="400" t="s">
        <v>16074</v>
      </c>
      <c r="S115" s="400"/>
      <c r="T115" s="400" t="s">
        <v>12851</v>
      </c>
      <c r="U115" s="444">
        <v>45143</v>
      </c>
      <c r="V115" s="718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16075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16076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16077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16078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89" t="s">
        <v>13655</v>
      </c>
      <c r="C118" s="789"/>
      <c r="D118" s="666" t="s">
        <v>15041</v>
      </c>
      <c r="E118" s="789">
        <v>2190</v>
      </c>
      <c r="F118" s="666" t="s">
        <v>16079</v>
      </c>
      <c r="G118" s="666" t="s">
        <v>13655</v>
      </c>
      <c r="H118" s="666" t="s">
        <v>604</v>
      </c>
      <c r="I118" s="666" t="s">
        <v>110</v>
      </c>
      <c r="J118" s="666"/>
      <c r="K118" s="666"/>
      <c r="L118" t="s">
        <v>16080</v>
      </c>
      <c r="P118" s="217">
        <v>45234</v>
      </c>
      <c r="Q118" s="60" t="s">
        <v>15041</v>
      </c>
      <c r="R118" s="60" t="s">
        <v>16081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2" t="s">
        <v>13661</v>
      </c>
      <c r="C119" s="712"/>
      <c r="D119" s="666" t="s">
        <v>15325</v>
      </c>
      <c r="E119" s="600">
        <v>2618</v>
      </c>
      <c r="F119" s="666" t="s">
        <v>16082</v>
      </c>
      <c r="G119" s="790">
        <v>44387</v>
      </c>
      <c r="H119" s="60" t="s">
        <v>617</v>
      </c>
      <c r="I119" s="666"/>
      <c r="J119" s="666"/>
      <c r="K119" s="400" t="s">
        <v>7879</v>
      </c>
      <c r="L119" t="s">
        <v>16083</v>
      </c>
      <c r="M119">
        <v>12</v>
      </c>
      <c r="P119" s="217">
        <v>45234</v>
      </c>
      <c r="Q119" s="60" t="s">
        <v>15041</v>
      </c>
      <c r="R119" s="60" t="s">
        <v>16084</v>
      </c>
      <c r="S119" s="60"/>
      <c r="T119" s="60" t="s">
        <v>16085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16086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16087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16088</v>
      </c>
      <c r="F121" s="60" t="s">
        <v>16089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16090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16091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15787</v>
      </c>
      <c r="E123" s="600">
        <v>4017</v>
      </c>
      <c r="F123" s="400" t="s">
        <v>16092</v>
      </c>
      <c r="G123" s="444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16093</v>
      </c>
      <c r="G124" s="60" t="s">
        <v>15107</v>
      </c>
      <c r="H124" s="60" t="s">
        <v>617</v>
      </c>
      <c r="I124" s="286" t="s">
        <v>16094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16095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16096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16097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16098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16099</v>
      </c>
      <c r="G127" s="217">
        <v>44387</v>
      </c>
      <c r="H127" s="60" t="s">
        <v>617</v>
      </c>
      <c r="I127" s="286" t="s">
        <v>7758</v>
      </c>
      <c r="J127" s="60"/>
      <c r="K127" s="60"/>
      <c r="P127" s="444">
        <v>45234</v>
      </c>
      <c r="Q127" s="400" t="s">
        <v>15129</v>
      </c>
      <c r="R127" s="436" t="s">
        <v>16100</v>
      </c>
      <c r="S127" s="400"/>
      <c r="T127" s="400"/>
      <c r="U127" s="444">
        <v>45143</v>
      </c>
      <c r="V127" s="718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16101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16102</v>
      </c>
      <c r="P128" s="217">
        <v>45234</v>
      </c>
      <c r="Q128" s="60" t="s">
        <v>15325</v>
      </c>
      <c r="R128" s="60" t="s">
        <v>16103</v>
      </c>
      <c r="S128" s="60"/>
      <c r="T128" s="60" t="s">
        <v>16104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89" t="s">
        <v>13732</v>
      </c>
      <c r="C129" s="789"/>
      <c r="D129" s="666" t="s">
        <v>15049</v>
      </c>
      <c r="E129" s="789">
        <v>3648</v>
      </c>
      <c r="F129" s="666" t="s">
        <v>16105</v>
      </c>
      <c r="G129" s="666" t="s">
        <v>13750</v>
      </c>
      <c r="H129" s="666" t="s">
        <v>1693</v>
      </c>
      <c r="I129" s="666"/>
      <c r="J129" s="666"/>
      <c r="K129" s="666"/>
      <c r="L129" s="793" t="s">
        <v>16106</v>
      </c>
      <c r="M129" s="793"/>
      <c r="N129" s="793"/>
      <c r="O129" s="793"/>
      <c r="P129" s="477">
        <v>45143</v>
      </c>
      <c r="Q129" s="60" t="s">
        <v>15041</v>
      </c>
      <c r="R129" s="60" t="s">
        <v>16107</v>
      </c>
      <c r="S129" s="60"/>
      <c r="T129" s="60" t="s">
        <v>9508</v>
      </c>
      <c r="U129" s="60" t="s">
        <v>254</v>
      </c>
      <c r="V129" s="60" t="s">
        <v>16108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16109</v>
      </c>
      <c r="G130" s="60" t="s">
        <v>16110</v>
      </c>
      <c r="H130" s="60" t="s">
        <v>617</v>
      </c>
      <c r="I130" s="60" t="s">
        <v>15032</v>
      </c>
      <c r="J130" s="60"/>
      <c r="K130" s="60"/>
      <c r="P130" s="477">
        <v>45143</v>
      </c>
      <c r="Q130" s="60" t="s">
        <v>15041</v>
      </c>
      <c r="R130" s="60" t="s">
        <v>16111</v>
      </c>
      <c r="S130" s="60"/>
      <c r="T130" s="60" t="s">
        <v>9509</v>
      </c>
      <c r="U130" s="60" t="s">
        <v>254</v>
      </c>
      <c r="V130" s="60" t="s">
        <v>16108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16112</v>
      </c>
      <c r="G131" s="60" t="s">
        <v>16110</v>
      </c>
      <c r="H131" s="60" t="s">
        <v>617</v>
      </c>
      <c r="I131" s="60"/>
      <c r="J131" s="60"/>
      <c r="K131" s="60"/>
      <c r="P131" s="477">
        <v>45143</v>
      </c>
      <c r="Q131" s="63" t="s">
        <v>15049</v>
      </c>
      <c r="R131" s="120" t="s">
        <v>16113</v>
      </c>
      <c r="S131" s="120"/>
      <c r="T131" s="120" t="s">
        <v>8068</v>
      </c>
      <c r="U131" s="60" t="s">
        <v>254</v>
      </c>
      <c r="V131" s="60" t="s">
        <v>16108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16114</v>
      </c>
      <c r="G132" s="60" t="s">
        <v>16110</v>
      </c>
      <c r="H132" s="60" t="s">
        <v>617</v>
      </c>
      <c r="I132" s="60"/>
      <c r="J132" s="60"/>
      <c r="K132" s="60"/>
      <c r="P132" s="477">
        <v>45143</v>
      </c>
      <c r="Q132" s="60" t="s">
        <v>15041</v>
      </c>
      <c r="R132" s="60" t="s">
        <v>16115</v>
      </c>
      <c r="S132" s="60"/>
      <c r="T132" s="60" t="s">
        <v>9514</v>
      </c>
      <c r="U132" s="60" t="s">
        <v>254</v>
      </c>
      <c r="V132" s="60" t="s">
        <v>16108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16116</v>
      </c>
      <c r="E133" s="83">
        <v>8007</v>
      </c>
      <c r="F133" s="60" t="s">
        <v>16117</v>
      </c>
      <c r="G133" s="60" t="s">
        <v>16110</v>
      </c>
      <c r="H133" s="60" t="s">
        <v>617</v>
      </c>
      <c r="I133" s="60"/>
      <c r="J133" s="60"/>
      <c r="K133" s="60"/>
      <c r="P133" s="477">
        <v>45143</v>
      </c>
      <c r="Q133" s="60" t="s">
        <v>15325</v>
      </c>
      <c r="R133" s="60" t="s">
        <v>16118</v>
      </c>
      <c r="S133" s="60"/>
      <c r="T133" s="60" t="s">
        <v>9511</v>
      </c>
      <c r="U133" s="60" t="s">
        <v>254</v>
      </c>
      <c r="V133" s="60" t="s">
        <v>16108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16119</v>
      </c>
      <c r="G134" s="60" t="s">
        <v>13750</v>
      </c>
      <c r="H134" s="60" t="s">
        <v>1693</v>
      </c>
      <c r="I134" s="60"/>
      <c r="J134" s="60"/>
      <c r="K134" s="60"/>
      <c r="P134" s="477">
        <v>45143</v>
      </c>
      <c r="Q134" s="60" t="s">
        <v>15049</v>
      </c>
      <c r="R134" s="60" t="s">
        <v>16120</v>
      </c>
      <c r="S134" s="60"/>
      <c r="T134" s="60" t="s">
        <v>16121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16122</v>
      </c>
      <c r="G135" s="60" t="s">
        <v>16110</v>
      </c>
      <c r="H135" s="60" t="s">
        <v>617</v>
      </c>
      <c r="I135" s="60"/>
      <c r="J135" s="60"/>
      <c r="K135" s="60"/>
      <c r="P135" s="477">
        <v>45143</v>
      </c>
      <c r="Q135" s="60" t="s">
        <v>15666</v>
      </c>
      <c r="R135" s="70">
        <v>57002323220</v>
      </c>
      <c r="S135" s="83"/>
      <c r="T135" s="83" t="s">
        <v>16123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16124</v>
      </c>
      <c r="G136" s="60" t="s">
        <v>16110</v>
      </c>
      <c r="H136" s="60" t="s">
        <v>617</v>
      </c>
      <c r="I136" s="286" t="s">
        <v>7758</v>
      </c>
      <c r="J136" s="60"/>
      <c r="K136" s="60"/>
      <c r="P136" s="477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16108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2" t="s">
        <v>16125</v>
      </c>
      <c r="F137" s="60" t="s">
        <v>16126</v>
      </c>
      <c r="G137" s="60" t="s">
        <v>13750</v>
      </c>
      <c r="H137" s="60" t="s">
        <v>1693</v>
      </c>
      <c r="I137" s="276"/>
      <c r="J137" s="60"/>
      <c r="K137" s="444">
        <v>45017</v>
      </c>
      <c r="L137" t="s">
        <v>15693</v>
      </c>
      <c r="M137">
        <v>1</v>
      </c>
      <c r="P137" s="477">
        <v>45143</v>
      </c>
      <c r="Q137" s="60" t="s">
        <v>15041</v>
      </c>
      <c r="R137" s="60" t="s">
        <v>16127</v>
      </c>
      <c r="S137" s="60"/>
      <c r="T137" s="60" t="s">
        <v>16128</v>
      </c>
      <c r="U137" s="60" t="s">
        <v>254</v>
      </c>
      <c r="V137" s="60" t="s">
        <v>16712</v>
      </c>
      <c r="W137" s="60"/>
      <c r="X137" s="217">
        <v>44991</v>
      </c>
    </row>
    <row r="138" spans="1:24" x14ac:dyDescent="0.25">
      <c r="A138" s="60">
        <v>136</v>
      </c>
      <c r="B138" s="70" t="s">
        <v>16129</v>
      </c>
      <c r="C138" s="70"/>
      <c r="D138" s="60" t="s">
        <v>15129</v>
      </c>
      <c r="E138" s="83">
        <v>29201</v>
      </c>
      <c r="F138" s="60" t="s">
        <v>16130</v>
      </c>
      <c r="G138" s="60" t="s">
        <v>13750</v>
      </c>
      <c r="H138" s="60" t="s">
        <v>1693</v>
      </c>
      <c r="I138" s="276"/>
      <c r="J138" s="60"/>
      <c r="K138" s="60"/>
      <c r="P138" s="477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16108</v>
      </c>
      <c r="W138" s="60"/>
      <c r="X138" s="60" t="s">
        <v>3344</v>
      </c>
    </row>
    <row r="139" spans="1:24" x14ac:dyDescent="0.25">
      <c r="A139" s="60">
        <v>137</v>
      </c>
      <c r="B139" s="70" t="s">
        <v>16129</v>
      </c>
      <c r="C139" s="70"/>
      <c r="D139" s="60" t="s">
        <v>15666</v>
      </c>
      <c r="E139" s="417">
        <v>3617</v>
      </c>
      <c r="F139" s="60" t="s">
        <v>16131</v>
      </c>
      <c r="G139" s="60" t="s">
        <v>15107</v>
      </c>
      <c r="H139" s="60" t="s">
        <v>617</v>
      </c>
      <c r="I139" s="286" t="s">
        <v>16132</v>
      </c>
      <c r="J139" s="60"/>
      <c r="K139" s="60"/>
      <c r="P139" s="477">
        <v>45143</v>
      </c>
      <c r="Q139" s="60" t="s">
        <v>15129</v>
      </c>
      <c r="R139" s="117" t="s">
        <v>16133</v>
      </c>
      <c r="S139" s="60"/>
      <c r="T139" s="60" t="s">
        <v>16134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16129</v>
      </c>
      <c r="C140" s="70"/>
      <c r="D140" s="60" t="s">
        <v>15325</v>
      </c>
      <c r="E140" s="600">
        <v>5117</v>
      </c>
      <c r="F140" s="60" t="s">
        <v>16135</v>
      </c>
      <c r="G140" s="60" t="s">
        <v>15107</v>
      </c>
      <c r="H140" s="60" t="s">
        <v>617</v>
      </c>
      <c r="I140" s="286" t="s">
        <v>16094</v>
      </c>
      <c r="J140" s="60"/>
      <c r="K140" s="60" t="s">
        <v>941</v>
      </c>
      <c r="M140">
        <v>1</v>
      </c>
      <c r="P140" s="477">
        <v>45143</v>
      </c>
      <c r="Q140" s="60" t="s">
        <v>15049</v>
      </c>
      <c r="R140" s="60" t="s">
        <v>16136</v>
      </c>
      <c r="S140" s="60"/>
      <c r="T140" s="60" t="s">
        <v>9510</v>
      </c>
      <c r="U140" s="60" t="s">
        <v>254</v>
      </c>
      <c r="V140" s="60" t="s">
        <v>16108</v>
      </c>
      <c r="W140" s="60"/>
      <c r="X140" s="60" t="s">
        <v>3344</v>
      </c>
    </row>
    <row r="141" spans="1:24" x14ac:dyDescent="0.25">
      <c r="A141" s="60">
        <v>139</v>
      </c>
      <c r="B141" s="70" t="s">
        <v>16129</v>
      </c>
      <c r="C141" s="70"/>
      <c r="D141" s="60" t="s">
        <v>15325</v>
      </c>
      <c r="E141" s="417" t="s">
        <v>16137</v>
      </c>
      <c r="F141" s="60" t="s">
        <v>16138</v>
      </c>
      <c r="G141" s="60" t="s">
        <v>15107</v>
      </c>
      <c r="H141" s="60" t="s">
        <v>617</v>
      </c>
      <c r="I141" s="60"/>
      <c r="J141" s="60"/>
      <c r="K141" s="60"/>
      <c r="P141" s="477">
        <v>45143</v>
      </c>
      <c r="Q141" s="60" t="s">
        <v>15325</v>
      </c>
      <c r="R141" s="666" t="s">
        <v>16139</v>
      </c>
      <c r="S141" s="60"/>
      <c r="T141" s="60" t="s">
        <v>16935</v>
      </c>
      <c r="U141" s="217">
        <v>45205</v>
      </c>
      <c r="V141" s="60" t="s">
        <v>607</v>
      </c>
      <c r="W141" s="60"/>
      <c r="X141" s="60" t="s">
        <v>16934</v>
      </c>
    </row>
    <row r="142" spans="1:24" x14ac:dyDescent="0.25">
      <c r="A142" s="60">
        <v>140</v>
      </c>
      <c r="B142" s="70" t="s">
        <v>16129</v>
      </c>
      <c r="C142" s="70"/>
      <c r="D142" s="60" t="s">
        <v>15796</v>
      </c>
      <c r="E142" s="83">
        <v>2677</v>
      </c>
      <c r="F142" s="60" t="s">
        <v>16140</v>
      </c>
      <c r="G142" s="60" t="s">
        <v>13750</v>
      </c>
      <c r="H142" s="60" t="s">
        <v>1693</v>
      </c>
      <c r="I142" s="60"/>
      <c r="J142" s="60"/>
      <c r="K142" s="60"/>
      <c r="P142" s="477">
        <v>45143</v>
      </c>
      <c r="Q142" s="60" t="s">
        <v>15796</v>
      </c>
      <c r="R142" s="400" t="s">
        <v>16141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16129</v>
      </c>
      <c r="C143" s="70"/>
      <c r="D143" s="60" t="s">
        <v>15796</v>
      </c>
      <c r="E143" s="83">
        <v>7705</v>
      </c>
      <c r="F143" s="60" t="s">
        <v>16142</v>
      </c>
      <c r="G143" s="60" t="s">
        <v>15107</v>
      </c>
      <c r="H143" s="60" t="s">
        <v>617</v>
      </c>
      <c r="I143" s="286" t="s">
        <v>16132</v>
      </c>
      <c r="J143" s="60"/>
      <c r="K143" s="60"/>
      <c r="P143" s="60" t="s">
        <v>3194</v>
      </c>
      <c r="Q143" s="60" t="s">
        <v>15825</v>
      </c>
      <c r="R143" s="60" t="s">
        <v>16143</v>
      </c>
      <c r="S143" s="60"/>
      <c r="T143" s="60" t="s">
        <v>16144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16129</v>
      </c>
      <c r="C144" s="70"/>
      <c r="D144" s="60" t="s">
        <v>15058</v>
      </c>
      <c r="E144" s="417" t="s">
        <v>16145</v>
      </c>
      <c r="F144" s="60" t="s">
        <v>16146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16147</v>
      </c>
      <c r="S144" s="60"/>
      <c r="T144" s="60" t="s">
        <v>16148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16129</v>
      </c>
      <c r="C145" s="70"/>
      <c r="D145" s="60" t="s">
        <v>15129</v>
      </c>
      <c r="E145" s="83">
        <v>7302</v>
      </c>
      <c r="F145" s="60" t="s">
        <v>16149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16150</v>
      </c>
      <c r="S145" s="60"/>
      <c r="T145" s="60" t="s">
        <v>16151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16129</v>
      </c>
      <c r="C146" s="70"/>
      <c r="D146" s="60" t="s">
        <v>15902</v>
      </c>
      <c r="E146" s="83">
        <v>9088</v>
      </c>
      <c r="F146" s="60" t="s">
        <v>16152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16153</v>
      </c>
      <c r="S146" s="60"/>
      <c r="T146" s="60" t="s">
        <v>16154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16129</v>
      </c>
      <c r="C147" s="70"/>
      <c r="D147" s="60" t="s">
        <v>15049</v>
      </c>
      <c r="E147" s="83">
        <v>2311</v>
      </c>
      <c r="F147" s="60" t="s">
        <v>16155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16156</v>
      </c>
      <c r="S147" s="60"/>
      <c r="T147" s="60" t="s">
        <v>16157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88">
        <v>44450</v>
      </c>
      <c r="C148" s="788"/>
      <c r="D148" s="666" t="s">
        <v>15041</v>
      </c>
      <c r="E148" s="442" t="s">
        <v>16158</v>
      </c>
      <c r="F148" s="666" t="s">
        <v>16159</v>
      </c>
      <c r="G148" s="790">
        <v>44267</v>
      </c>
      <c r="H148" s="666" t="s">
        <v>1196</v>
      </c>
      <c r="I148" s="666"/>
      <c r="J148" s="666"/>
      <c r="K148" s="400" t="s">
        <v>7767</v>
      </c>
      <c r="L148" s="793" t="s">
        <v>16160</v>
      </c>
      <c r="M148" s="793">
        <v>12</v>
      </c>
      <c r="N148" s="793"/>
      <c r="O148" s="793"/>
      <c r="P148" s="60" t="s">
        <v>3194</v>
      </c>
      <c r="Q148" s="60" t="s">
        <v>15041</v>
      </c>
      <c r="R148" s="60" t="s">
        <v>16161</v>
      </c>
      <c r="S148" s="60"/>
      <c r="T148" s="60" t="s">
        <v>16162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77">
        <v>44450</v>
      </c>
      <c r="C149" s="477"/>
      <c r="D149" s="60" t="s">
        <v>15666</v>
      </c>
      <c r="E149" s="83">
        <v>3118</v>
      </c>
      <c r="F149" s="60" t="s">
        <v>16163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16164</v>
      </c>
      <c r="S149" s="83"/>
      <c r="T149" s="83" t="s">
        <v>16900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77">
        <v>44450</v>
      </c>
      <c r="C150" s="477"/>
      <c r="D150" s="60" t="s">
        <v>15041</v>
      </c>
      <c r="E150" s="417" t="s">
        <v>16165</v>
      </c>
      <c r="F150" s="60" t="s">
        <v>16166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16167</v>
      </c>
      <c r="R150" s="60" t="s">
        <v>16168</v>
      </c>
      <c r="S150" s="60"/>
      <c r="T150" s="60" t="s">
        <v>16899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4">
        <v>149</v>
      </c>
      <c r="B151" s="795">
        <v>44450</v>
      </c>
      <c r="C151" s="795"/>
      <c r="D151" s="794" t="s">
        <v>15049</v>
      </c>
      <c r="E151" s="796" t="s">
        <v>15911</v>
      </c>
      <c r="F151" s="794" t="s">
        <v>16169</v>
      </c>
      <c r="G151" s="797">
        <v>44450</v>
      </c>
      <c r="H151" s="276" t="s">
        <v>16170</v>
      </c>
      <c r="I151" s="286" t="s">
        <v>4917</v>
      </c>
      <c r="J151" s="794" t="s">
        <v>16171</v>
      </c>
      <c r="K151" s="794"/>
      <c r="P151" s="60" t="s">
        <v>104</v>
      </c>
      <c r="Q151" s="60" t="s">
        <v>16897</v>
      </c>
      <c r="R151" s="60">
        <v>57117893919</v>
      </c>
      <c r="S151" s="60"/>
      <c r="T151" s="60" t="s">
        <v>16894</v>
      </c>
      <c r="U151" s="217">
        <v>45205</v>
      </c>
      <c r="V151" s="60" t="s">
        <v>604</v>
      </c>
      <c r="W151" s="60"/>
      <c r="X151" s="60" t="s">
        <v>16977</v>
      </c>
    </row>
    <row r="152" spans="1:24" x14ac:dyDescent="0.25">
      <c r="A152" s="60">
        <v>150</v>
      </c>
      <c r="B152" s="477">
        <v>44450</v>
      </c>
      <c r="C152" s="477"/>
      <c r="D152" s="60" t="s">
        <v>15041</v>
      </c>
      <c r="E152" s="83">
        <v>2278</v>
      </c>
      <c r="F152" s="60" t="s">
        <v>16172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16904</v>
      </c>
      <c r="R152" s="70" t="s">
        <v>16173</v>
      </c>
      <c r="S152" s="83"/>
      <c r="T152" s="83" t="s">
        <v>16898</v>
      </c>
      <c r="U152" s="217">
        <v>45205</v>
      </c>
      <c r="V152" s="60"/>
      <c r="W152" s="60"/>
      <c r="X152" s="276"/>
    </row>
    <row r="153" spans="1:24" x14ac:dyDescent="0.25">
      <c r="A153" s="794">
        <v>151</v>
      </c>
      <c r="B153" s="795">
        <v>44450</v>
      </c>
      <c r="C153" s="795"/>
      <c r="D153" s="794" t="s">
        <v>15049</v>
      </c>
      <c r="E153" s="798">
        <v>4558</v>
      </c>
      <c r="F153" s="794" t="s">
        <v>16174</v>
      </c>
      <c r="G153" s="797">
        <v>44450</v>
      </c>
      <c r="H153" s="276" t="s">
        <v>16170</v>
      </c>
      <c r="I153" s="286" t="s">
        <v>4917</v>
      </c>
      <c r="J153" s="794" t="s">
        <v>16171</v>
      </c>
      <c r="K153" s="794"/>
      <c r="P153" s="60" t="s">
        <v>104</v>
      </c>
      <c r="Q153" s="60" t="s">
        <v>15041</v>
      </c>
      <c r="R153" s="60" t="s">
        <v>14427</v>
      </c>
      <c r="S153" s="60"/>
      <c r="T153" s="60" t="s">
        <v>16892</v>
      </c>
      <c r="U153" s="217">
        <v>45205</v>
      </c>
      <c r="V153" s="60" t="s">
        <v>607</v>
      </c>
      <c r="W153" s="60"/>
      <c r="X153" s="60" t="s">
        <v>16934</v>
      </c>
    </row>
    <row r="154" spans="1:24" x14ac:dyDescent="0.25">
      <c r="A154" s="60">
        <v>152</v>
      </c>
      <c r="B154" s="477">
        <v>44450</v>
      </c>
      <c r="C154" s="477"/>
      <c r="D154" s="60" t="s">
        <v>15041</v>
      </c>
      <c r="E154" s="83">
        <v>4682</v>
      </c>
      <c r="F154" s="60" t="s">
        <v>16175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16895</v>
      </c>
      <c r="R154" s="117" t="s">
        <v>16176</v>
      </c>
      <c r="S154" s="60"/>
      <c r="T154" s="60" t="s">
        <v>16896</v>
      </c>
      <c r="U154" s="217">
        <v>45205</v>
      </c>
      <c r="V154" s="60" t="s">
        <v>604</v>
      </c>
      <c r="W154" s="60"/>
      <c r="X154" s="60" t="s">
        <v>16977</v>
      </c>
    </row>
    <row r="155" spans="1:24" x14ac:dyDescent="0.25">
      <c r="A155" s="60">
        <v>153</v>
      </c>
      <c r="B155" s="477">
        <v>44450</v>
      </c>
      <c r="C155" s="477"/>
      <c r="D155" s="60" t="s">
        <v>15325</v>
      </c>
      <c r="E155" s="83">
        <v>3120</v>
      </c>
      <c r="F155" s="60" t="s">
        <v>16177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15936</v>
      </c>
      <c r="R155" s="60" t="s">
        <v>16178</v>
      </c>
      <c r="S155" s="60"/>
      <c r="T155" s="60" t="s">
        <v>16893</v>
      </c>
      <c r="U155" s="217">
        <v>45205</v>
      </c>
      <c r="V155" s="60" t="s">
        <v>607</v>
      </c>
      <c r="W155" s="60"/>
      <c r="X155" s="60" t="s">
        <v>16934</v>
      </c>
    </row>
    <row r="156" spans="1:24" x14ac:dyDescent="0.25">
      <c r="A156" s="60">
        <v>154</v>
      </c>
      <c r="B156" s="477">
        <v>44450</v>
      </c>
      <c r="C156" s="477"/>
      <c r="D156" s="60" t="s">
        <v>15325</v>
      </c>
      <c r="E156" s="83">
        <v>4319</v>
      </c>
      <c r="F156" s="60" t="s">
        <v>16179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16180</v>
      </c>
      <c r="S156" s="60"/>
      <c r="T156" s="60" t="s">
        <v>17117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5">
        <v>44450</v>
      </c>
      <c r="C157" s="795"/>
      <c r="D157" s="794" t="s">
        <v>15325</v>
      </c>
      <c r="E157" s="798">
        <v>3018</v>
      </c>
      <c r="F157" s="794" t="s">
        <v>16181</v>
      </c>
      <c r="G157" s="797">
        <v>44450</v>
      </c>
      <c r="H157" s="276" t="s">
        <v>16170</v>
      </c>
      <c r="I157" s="286" t="s">
        <v>4917</v>
      </c>
      <c r="J157" s="794" t="s">
        <v>16171</v>
      </c>
      <c r="K157" s="794"/>
      <c r="P157" s="60" t="s">
        <v>104</v>
      </c>
      <c r="Q157" s="60" t="s">
        <v>15869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5">
        <v>44450</v>
      </c>
      <c r="C158" s="795"/>
      <c r="D158" s="794" t="s">
        <v>15325</v>
      </c>
      <c r="E158" s="798">
        <v>4217</v>
      </c>
      <c r="F158" s="794" t="s">
        <v>16182</v>
      </c>
      <c r="G158" s="797">
        <v>44450</v>
      </c>
      <c r="H158" s="276" t="s">
        <v>16170</v>
      </c>
      <c r="I158" s="286" t="s">
        <v>4917</v>
      </c>
      <c r="J158" s="794" t="s">
        <v>16171</v>
      </c>
      <c r="K158" s="794"/>
      <c r="P158" s="217">
        <v>45205</v>
      </c>
      <c r="Q158" s="60" t="s">
        <v>15041</v>
      </c>
      <c r="R158" s="83" t="s">
        <v>11035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16028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16183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16860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15796</v>
      </c>
      <c r="E161" s="83">
        <v>8705</v>
      </c>
      <c r="F161" s="60" t="s">
        <v>16184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16861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16185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16862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16186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16863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16187</v>
      </c>
      <c r="G164" s="60" t="s">
        <v>3922</v>
      </c>
      <c r="H164" s="60" t="s">
        <v>604</v>
      </c>
      <c r="I164" s="60"/>
      <c r="J164" s="60"/>
      <c r="K164" s="60"/>
      <c r="P164" s="60" t="s">
        <v>17004</v>
      </c>
      <c r="Q164" s="60" t="s">
        <v>17005</v>
      </c>
      <c r="R164" s="60" t="s">
        <v>17007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16188</v>
      </c>
      <c r="E165" s="600">
        <v>4917</v>
      </c>
      <c r="F165" s="60" t="s">
        <v>16189</v>
      </c>
      <c r="G165" s="60" t="s">
        <v>3922</v>
      </c>
      <c r="H165" s="60" t="s">
        <v>604</v>
      </c>
      <c r="I165" s="60"/>
      <c r="J165" s="60"/>
      <c r="K165" s="444">
        <v>45017</v>
      </c>
      <c r="L165" t="s">
        <v>15693</v>
      </c>
      <c r="M165">
        <v>1</v>
      </c>
      <c r="P165" s="60" t="s">
        <v>17004</v>
      </c>
      <c r="Q165" s="60" t="s">
        <v>17006</v>
      </c>
      <c r="R165" s="60" t="s">
        <v>17008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16190</v>
      </c>
      <c r="G166" s="60" t="s">
        <v>3922</v>
      </c>
      <c r="H166" s="60" t="s">
        <v>604</v>
      </c>
      <c r="I166" s="60"/>
      <c r="J166" s="60"/>
      <c r="K166" s="60"/>
      <c r="P166" s="60" t="s">
        <v>17004</v>
      </c>
      <c r="Q166" s="60" t="s">
        <v>15041</v>
      </c>
      <c r="R166" s="60" t="s">
        <v>17009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16191</v>
      </c>
      <c r="G167" s="60" t="s">
        <v>3922</v>
      </c>
      <c r="H167" s="60" t="s">
        <v>604</v>
      </c>
      <c r="I167" s="60"/>
      <c r="J167" s="60"/>
      <c r="K167" s="60"/>
      <c r="P167" s="60" t="s">
        <v>17004</v>
      </c>
      <c r="Q167" s="60" t="s">
        <v>15325</v>
      </c>
      <c r="R167" s="60" t="s">
        <v>17010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600">
        <v>8340</v>
      </c>
      <c r="F168" s="400" t="s">
        <v>16192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17004</v>
      </c>
      <c r="Q168" s="60" t="s">
        <v>15041</v>
      </c>
      <c r="R168" s="60" t="s">
        <v>17011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77">
        <v>44835</v>
      </c>
      <c r="C169" s="477"/>
      <c r="D169" s="60" t="s">
        <v>15041</v>
      </c>
      <c r="E169" s="83" t="s">
        <v>16193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17004</v>
      </c>
      <c r="Q169" s="60" t="s">
        <v>15041</v>
      </c>
      <c r="R169" s="60" t="s">
        <v>17012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77">
        <v>44835</v>
      </c>
      <c r="C170" s="477"/>
      <c r="D170" s="60" t="s">
        <v>15049</v>
      </c>
      <c r="E170" s="83" t="s">
        <v>16194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77">
        <v>44835</v>
      </c>
      <c r="C171" s="477"/>
      <c r="D171" s="60" t="s">
        <v>15049</v>
      </c>
      <c r="E171" s="83" t="s">
        <v>16195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77">
        <v>44835</v>
      </c>
      <c r="C172" s="477"/>
      <c r="D172" s="60" t="s">
        <v>15041</v>
      </c>
      <c r="E172" s="83" t="s">
        <v>16196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77" t="s">
        <v>14025</v>
      </c>
      <c r="C173" s="477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77" t="s">
        <v>14025</v>
      </c>
      <c r="C174" s="477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77" t="s">
        <v>14025</v>
      </c>
      <c r="C175" s="477"/>
      <c r="D175" s="60" t="s">
        <v>15049</v>
      </c>
      <c r="E175" s="83" t="s">
        <v>16197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77" t="s">
        <v>14025</v>
      </c>
      <c r="C176" s="477"/>
      <c r="D176" s="60" t="s">
        <v>15049</v>
      </c>
      <c r="E176" s="83" t="s">
        <v>16198</v>
      </c>
      <c r="F176" s="60"/>
      <c r="G176" s="217" t="s">
        <v>14031</v>
      </c>
      <c r="H176" s="60" t="s">
        <v>617</v>
      </c>
      <c r="I176" s="286" t="s">
        <v>15776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16199</v>
      </c>
      <c r="F177" s="60" t="s">
        <v>16200</v>
      </c>
      <c r="G177" s="217" t="s">
        <v>14031</v>
      </c>
      <c r="H177" s="60" t="s">
        <v>15204</v>
      </c>
      <c r="I177" s="60"/>
      <c r="J177" s="60"/>
      <c r="K177" s="60"/>
      <c r="P177" s="783" t="s">
        <v>13655</v>
      </c>
      <c r="Q177" s="783" t="s">
        <v>16201</v>
      </c>
      <c r="R177" s="799">
        <v>2118</v>
      </c>
      <c r="S177" s="800" t="s">
        <v>16202</v>
      </c>
      <c r="T177" s="800"/>
      <c r="U177" s="783" t="s">
        <v>13732</v>
      </c>
      <c r="V177" s="783" t="s">
        <v>15046</v>
      </c>
      <c r="W177" s="783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16203</v>
      </c>
      <c r="F178" s="60" t="s">
        <v>16204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16205</v>
      </c>
      <c r="F179" s="60" t="s">
        <v>16206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16207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16208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16209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16210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16211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16212</v>
      </c>
      <c r="F185" s="60" t="s">
        <v>16213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16214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16215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16216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16217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16218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16219</v>
      </c>
      <c r="F191" s="60" t="s">
        <v>16220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16221</v>
      </c>
      <c r="F192" s="60"/>
      <c r="G192" s="60" t="s">
        <v>5241</v>
      </c>
      <c r="H192" s="276" t="s">
        <v>16222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600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15796</v>
      </c>
      <c r="E194" s="417" t="s">
        <v>16223</v>
      </c>
      <c r="F194" s="60" t="s">
        <v>16224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16225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16226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15873</v>
      </c>
      <c r="F199" s="60" t="s">
        <v>16227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16228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15796</v>
      </c>
      <c r="E203" s="83">
        <v>4214</v>
      </c>
      <c r="F203" s="60" t="s">
        <v>16229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1" t="s">
        <v>5419</v>
      </c>
      <c r="C204" s="801"/>
      <c r="D204" s="298" t="s">
        <v>15666</v>
      </c>
      <c r="E204" s="801">
        <v>57040195019</v>
      </c>
      <c r="F204" s="298"/>
      <c r="G204" s="802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16230</v>
      </c>
      <c r="F205" s="60" t="s">
        <v>16231</v>
      </c>
      <c r="G205" s="83" t="s">
        <v>4563</v>
      </c>
      <c r="H205" s="60" t="s">
        <v>604</v>
      </c>
      <c r="I205" s="60"/>
      <c r="J205" s="60"/>
      <c r="K205" s="60"/>
      <c r="P205" s="743" t="s">
        <v>4208</v>
      </c>
      <c r="Q205" s="743" t="s">
        <v>15325</v>
      </c>
      <c r="R205" s="746">
        <v>3819</v>
      </c>
      <c r="S205" s="803" t="s">
        <v>16232</v>
      </c>
      <c r="T205" s="803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16233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15796</v>
      </c>
      <c r="E207" s="83">
        <v>7792</v>
      </c>
      <c r="F207" s="60" t="s">
        <v>16234</v>
      </c>
      <c r="G207" s="60" t="s">
        <v>4663</v>
      </c>
      <c r="H207" s="60" t="s">
        <v>617</v>
      </c>
      <c r="I207" s="286" t="s">
        <v>16235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16236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600" t="s">
        <v>16237</v>
      </c>
      <c r="F209" s="60"/>
      <c r="G209" s="217">
        <v>44598</v>
      </c>
      <c r="H209" s="60" t="s">
        <v>604</v>
      </c>
      <c r="I209" s="60"/>
      <c r="J209" s="60"/>
      <c r="K209" s="444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15796</v>
      </c>
      <c r="E210" s="83">
        <v>2260</v>
      </c>
      <c r="F210" s="60" t="s">
        <v>16238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600" t="s">
        <v>16239</v>
      </c>
      <c r="F211" s="60"/>
      <c r="G211" s="217">
        <v>44598</v>
      </c>
      <c r="H211" s="60" t="s">
        <v>604</v>
      </c>
      <c r="I211" s="60"/>
      <c r="J211" s="60"/>
      <c r="K211" s="444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15796</v>
      </c>
      <c r="E212" s="83">
        <v>5584</v>
      </c>
      <c r="F212" s="60" t="s">
        <v>16240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15796</v>
      </c>
      <c r="E213" s="83">
        <v>9482</v>
      </c>
      <c r="F213" s="60" t="s">
        <v>16241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16242</v>
      </c>
      <c r="G214" s="60" t="s">
        <v>4663</v>
      </c>
      <c r="H214" s="60" t="s">
        <v>617</v>
      </c>
      <c r="I214" s="60" t="s">
        <v>16243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15796</v>
      </c>
      <c r="E215" s="83">
        <v>9571</v>
      </c>
      <c r="F215" s="60" t="s">
        <v>16244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15796</v>
      </c>
      <c r="E216" s="417" t="s">
        <v>16245</v>
      </c>
      <c r="F216" s="60" t="s">
        <v>16246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15796</v>
      </c>
      <c r="E217" s="417" t="s">
        <v>16247</v>
      </c>
      <c r="F217" s="60" t="s">
        <v>16248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16069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16249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15796</v>
      </c>
      <c r="E220" s="83">
        <v>2718</v>
      </c>
      <c r="F220" s="60" t="s">
        <v>16244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4" t="s">
        <v>16250</v>
      </c>
      <c r="F221" s="60"/>
      <c r="G221" s="217">
        <v>44629</v>
      </c>
      <c r="H221" s="60" t="s">
        <v>604</v>
      </c>
      <c r="I221" s="60"/>
      <c r="J221" s="60"/>
      <c r="K221" s="60"/>
      <c r="P221" s="743" t="s">
        <v>4208</v>
      </c>
      <c r="Q221" s="743" t="s">
        <v>15049</v>
      </c>
      <c r="R221" s="746">
        <v>4828</v>
      </c>
      <c r="S221" s="803" t="s">
        <v>16251</v>
      </c>
      <c r="T221" s="803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4" t="s">
        <v>16252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600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3" t="s">
        <v>4208</v>
      </c>
      <c r="Q223" s="743" t="s">
        <v>15041</v>
      </c>
      <c r="R223" s="803" t="s">
        <v>16253</v>
      </c>
      <c r="S223" s="746">
        <v>6492</v>
      </c>
      <c r="T223" s="746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16254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16255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16254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77">
        <v>44684</v>
      </c>
      <c r="C227" s="477"/>
      <c r="D227" s="60" t="s">
        <v>15049</v>
      </c>
      <c r="E227" s="392" t="s">
        <v>16256</v>
      </c>
      <c r="F227" s="60" t="s">
        <v>16257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16254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77">
        <v>44684</v>
      </c>
      <c r="C229" s="477"/>
      <c r="D229" s="60" t="s">
        <v>15049</v>
      </c>
      <c r="E229" s="392" t="s">
        <v>16258</v>
      </c>
      <c r="F229" s="60" t="s">
        <v>16259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16254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77">
        <v>44684</v>
      </c>
      <c r="C231" s="477"/>
      <c r="D231" s="60" t="s">
        <v>15049</v>
      </c>
      <c r="E231" s="392" t="s">
        <v>16260</v>
      </c>
      <c r="F231" s="60" t="s">
        <v>16261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16254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09">
        <v>44684</v>
      </c>
      <c r="C233" s="709"/>
      <c r="D233" s="400" t="s">
        <v>15049</v>
      </c>
      <c r="E233" s="805" t="s">
        <v>16262</v>
      </c>
      <c r="F233" s="400" t="s">
        <v>16263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16264</v>
      </c>
      <c r="F234" s="60" t="s">
        <v>16265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09">
        <v>44684</v>
      </c>
      <c r="C235" s="709"/>
      <c r="D235" s="400" t="s">
        <v>15049</v>
      </c>
      <c r="E235" s="805" t="s">
        <v>16266</v>
      </c>
      <c r="F235" s="400" t="s">
        <v>16267</v>
      </c>
      <c r="G235" s="400"/>
      <c r="H235" s="400"/>
      <c r="I235" s="60"/>
      <c r="J235" s="60"/>
      <c r="K235" s="60"/>
      <c r="P235" s="806">
        <v>44808</v>
      </c>
      <c r="Q235" s="118" t="s">
        <v>16268</v>
      </c>
      <c r="R235" s="148">
        <v>3890</v>
      </c>
      <c r="S235" s="191">
        <v>8800</v>
      </c>
      <c r="U235" s="806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16269</v>
      </c>
      <c r="F236" s="60" t="s">
        <v>16265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77">
        <v>44684</v>
      </c>
      <c r="C237" s="477"/>
      <c r="D237" s="60" t="s">
        <v>15049</v>
      </c>
      <c r="E237" s="392" t="s">
        <v>16270</v>
      </c>
      <c r="F237" s="60" t="s">
        <v>16271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16100</v>
      </c>
      <c r="F238" s="60" t="s">
        <v>16265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77">
        <v>44684</v>
      </c>
      <c r="C239" s="477"/>
      <c r="D239" s="60" t="s">
        <v>15041</v>
      </c>
      <c r="E239" s="392" t="s">
        <v>16272</v>
      </c>
      <c r="F239" s="60" t="s">
        <v>16273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16274</v>
      </c>
      <c r="F240" s="60" t="s">
        <v>16265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15914</v>
      </c>
      <c r="E241" s="600" t="s">
        <v>16275</v>
      </c>
      <c r="F241" s="400" t="s">
        <v>16265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77">
        <v>44684</v>
      </c>
      <c r="C242" s="477"/>
      <c r="D242" s="60" t="s">
        <v>15666</v>
      </c>
      <c r="E242" s="392" t="s">
        <v>16276</v>
      </c>
      <c r="F242" s="60" t="s">
        <v>16277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77">
        <v>44684</v>
      </c>
      <c r="C243" s="477"/>
      <c r="D243" s="60" t="s">
        <v>15049</v>
      </c>
      <c r="E243" s="807" t="s">
        <v>16278</v>
      </c>
      <c r="F243" s="60" t="s">
        <v>16279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16275</v>
      </c>
      <c r="F244" s="60" t="s">
        <v>16265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77">
        <v>44684</v>
      </c>
      <c r="C245" s="477"/>
      <c r="D245" s="60" t="s">
        <v>15325</v>
      </c>
      <c r="E245" s="392" t="s">
        <v>16280</v>
      </c>
      <c r="F245" s="60" t="s">
        <v>16281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16119</v>
      </c>
      <c r="U245" s="118" t="s">
        <v>13732</v>
      </c>
      <c r="V245" s="118" t="s">
        <v>1693</v>
      </c>
      <c r="W245" s="118"/>
      <c r="X245" s="743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16282</v>
      </c>
      <c r="F246" s="60" t="s">
        <v>16265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77">
        <v>44684</v>
      </c>
      <c r="C247" s="477"/>
      <c r="D247" s="60" t="s">
        <v>15041</v>
      </c>
      <c r="E247" s="392" t="s">
        <v>16283</v>
      </c>
      <c r="F247" s="60" t="s">
        <v>16284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16122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3" t="s">
        <v>16110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16285</v>
      </c>
      <c r="F248" s="60" t="s">
        <v>16265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600" t="s">
        <v>16286</v>
      </c>
      <c r="F249" s="60" t="s">
        <v>16265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77">
        <v>44684</v>
      </c>
      <c r="C250" s="477"/>
      <c r="D250" s="60" t="s">
        <v>15041</v>
      </c>
      <c r="E250" s="392" t="s">
        <v>16287</v>
      </c>
      <c r="F250" s="60" t="s">
        <v>16288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77">
        <v>44684</v>
      </c>
      <c r="C251" s="477"/>
      <c r="D251" s="60" t="s">
        <v>15049</v>
      </c>
      <c r="E251" s="392" t="s">
        <v>16289</v>
      </c>
      <c r="F251" s="60" t="s">
        <v>16290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16291</v>
      </c>
      <c r="F252" s="60" t="s">
        <v>16265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77">
        <v>44684</v>
      </c>
      <c r="C253" s="477"/>
      <c r="D253" s="60" t="s">
        <v>15049</v>
      </c>
      <c r="E253" s="392" t="s">
        <v>16292</v>
      </c>
      <c r="F253" s="60" t="s">
        <v>16293</v>
      </c>
      <c r="G253" s="60" t="s">
        <v>4866</v>
      </c>
      <c r="H253" s="60" t="s">
        <v>604</v>
      </c>
      <c r="I253" s="60"/>
      <c r="J253" s="60"/>
      <c r="K253" s="60"/>
      <c r="P253" s="806">
        <v>44808</v>
      </c>
      <c r="Q253" s="118" t="s">
        <v>15041</v>
      </c>
      <c r="R253" s="177" t="s">
        <v>16294</v>
      </c>
      <c r="S253" s="808">
        <v>1295</v>
      </c>
      <c r="T253" s="808"/>
      <c r="U253" s="806">
        <v>44657</v>
      </c>
      <c r="V253" s="118" t="s">
        <v>604</v>
      </c>
      <c r="W253" s="118"/>
      <c r="X253" s="806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16295</v>
      </c>
      <c r="F254" s="60" t="s">
        <v>16265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77">
        <v>44684</v>
      </c>
      <c r="C255" s="477"/>
      <c r="D255" s="60" t="s">
        <v>15666</v>
      </c>
      <c r="E255" s="392" t="s">
        <v>16296</v>
      </c>
      <c r="F255" s="60" t="s">
        <v>16297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16298</v>
      </c>
      <c r="F256" s="60" t="s">
        <v>16265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77">
        <v>44684</v>
      </c>
      <c r="C257" s="477"/>
      <c r="D257" s="60" t="s">
        <v>15041</v>
      </c>
      <c r="E257" s="392" t="s">
        <v>16299</v>
      </c>
      <c r="F257" s="60" t="s">
        <v>16300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16301</v>
      </c>
      <c r="E258" s="83">
        <v>5121910033</v>
      </c>
      <c r="F258" s="60" t="s">
        <v>16265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77">
        <v>44684</v>
      </c>
      <c r="C259" s="477"/>
      <c r="D259" s="60" t="s">
        <v>15666</v>
      </c>
      <c r="E259" s="392" t="s">
        <v>16302</v>
      </c>
      <c r="F259" s="60" t="s">
        <v>16303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16304</v>
      </c>
      <c r="F260" s="60" t="s">
        <v>16265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77">
        <v>44684</v>
      </c>
      <c r="C261" s="477"/>
      <c r="D261" s="60" t="s">
        <v>15049</v>
      </c>
      <c r="E261" s="392" t="s">
        <v>16305</v>
      </c>
      <c r="F261" s="60" t="s">
        <v>16306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16307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16308</v>
      </c>
      <c r="F262" s="60" t="s">
        <v>16265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77">
        <v>44684</v>
      </c>
      <c r="C263" s="477"/>
      <c r="D263" s="60" t="s">
        <v>15049</v>
      </c>
      <c r="E263" s="392" t="s">
        <v>16309</v>
      </c>
      <c r="F263" s="60" t="s">
        <v>16310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600" t="s">
        <v>16311</v>
      </c>
      <c r="F264" s="400" t="s">
        <v>16265</v>
      </c>
      <c r="G264" s="444">
        <v>44659</v>
      </c>
      <c r="H264" s="400" t="s">
        <v>617</v>
      </c>
      <c r="I264" s="400"/>
      <c r="J264" s="60"/>
      <c r="K264" s="444">
        <v>44960</v>
      </c>
      <c r="N264" s="226"/>
      <c r="R264"/>
      <c r="S264"/>
      <c r="T264"/>
    </row>
    <row r="265" spans="1:24" x14ac:dyDescent="0.25">
      <c r="A265" s="60">
        <v>224</v>
      </c>
      <c r="B265" s="477">
        <v>44684</v>
      </c>
      <c r="C265" s="477"/>
      <c r="D265" s="60" t="s">
        <v>15049</v>
      </c>
      <c r="E265" s="392" t="s">
        <v>16312</v>
      </c>
      <c r="F265" s="60" t="s">
        <v>16313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16265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600" t="s">
        <v>16314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1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16265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16315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15796</v>
      </c>
      <c r="E270" s="83" t="s">
        <v>16316</v>
      </c>
      <c r="F270" s="60" t="s">
        <v>16265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15796</v>
      </c>
      <c r="E272" s="83" t="s">
        <v>16317</v>
      </c>
      <c r="F272" s="60" t="s">
        <v>16265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600">
        <v>30208194</v>
      </c>
      <c r="F273" s="60" t="s">
        <v>16265</v>
      </c>
      <c r="G273" s="60" t="s">
        <v>6592</v>
      </c>
      <c r="H273" s="276" t="s">
        <v>16318</v>
      </c>
      <c r="I273" s="286" t="s">
        <v>2655</v>
      </c>
      <c r="J273" s="60"/>
      <c r="K273" s="400" t="s">
        <v>7322</v>
      </c>
      <c r="M273">
        <v>11</v>
      </c>
      <c r="N273" s="751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16319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16265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600">
        <v>69721521</v>
      </c>
      <c r="F277" s="60" t="s">
        <v>16265</v>
      </c>
      <c r="G277" s="60" t="s">
        <v>6594</v>
      </c>
      <c r="H277" s="60" t="s">
        <v>604</v>
      </c>
      <c r="I277" s="60" t="s">
        <v>16320</v>
      </c>
      <c r="J277" s="60"/>
      <c r="K277" s="60" t="s">
        <v>941</v>
      </c>
      <c r="L277" s="743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16321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16322</v>
      </c>
      <c r="F279" s="60"/>
      <c r="G279" s="60" t="s">
        <v>5233</v>
      </c>
      <c r="H279" s="60" t="s">
        <v>604</v>
      </c>
      <c r="I279" s="60"/>
      <c r="J279" s="60"/>
      <c r="K279" s="60"/>
      <c r="P279" s="783" t="s">
        <v>13655</v>
      </c>
      <c r="Q279" s="783" t="s">
        <v>15049</v>
      </c>
      <c r="R279" s="799">
        <v>3316</v>
      </c>
      <c r="S279" s="800" t="s">
        <v>16323</v>
      </c>
      <c r="T279" s="800"/>
      <c r="U279" s="783" t="s">
        <v>13732</v>
      </c>
      <c r="V279" s="783" t="s">
        <v>15046</v>
      </c>
      <c r="W279" s="783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16265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16324</v>
      </c>
      <c r="F281" s="60"/>
      <c r="G281" s="60" t="s">
        <v>5233</v>
      </c>
      <c r="H281" s="276" t="s">
        <v>16325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16265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07" t="s">
        <v>16326</v>
      </c>
      <c r="F283" s="60"/>
      <c r="G283" s="60" t="s">
        <v>5233</v>
      </c>
      <c r="H283" s="276" t="s">
        <v>16325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600">
        <v>67940521</v>
      </c>
      <c r="F284" s="60" t="s">
        <v>16265</v>
      </c>
      <c r="G284" s="60" t="s">
        <v>6592</v>
      </c>
      <c r="H284" s="276" t="s">
        <v>16222</v>
      </c>
      <c r="I284" s="286" t="s">
        <v>5575</v>
      </c>
      <c r="J284" s="60"/>
      <c r="K284" s="60" t="s">
        <v>45</v>
      </c>
      <c r="L284" s="743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16327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6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16265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5" t="s">
        <v>11272</v>
      </c>
      <c r="F287" s="60"/>
      <c r="G287" s="60" t="s">
        <v>5499</v>
      </c>
      <c r="H287" s="60" t="s">
        <v>617</v>
      </c>
      <c r="I287" s="60"/>
      <c r="J287" s="60"/>
      <c r="K287" s="809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16265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5" t="s">
        <v>16328</v>
      </c>
      <c r="F289" s="60"/>
      <c r="G289" s="60" t="s">
        <v>5499</v>
      </c>
      <c r="H289" s="60" t="s">
        <v>617</v>
      </c>
      <c r="I289" s="60"/>
      <c r="J289" s="60"/>
      <c r="K289" s="444">
        <v>44958</v>
      </c>
      <c r="L289" s="810"/>
      <c r="M289">
        <v>1</v>
      </c>
      <c r="P289" s="118" t="s">
        <v>115</v>
      </c>
      <c r="Q289" s="118" t="s">
        <v>15041</v>
      </c>
      <c r="R289" s="148" t="s">
        <v>16329</v>
      </c>
      <c r="S289" s="191">
        <v>6364</v>
      </c>
      <c r="U289" s="806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16265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16330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16265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16331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16265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600">
        <v>47343919</v>
      </c>
      <c r="F296" s="400" t="s">
        <v>16265</v>
      </c>
      <c r="G296" s="444">
        <v>44813</v>
      </c>
      <c r="H296" s="400" t="s">
        <v>617</v>
      </c>
      <c r="I296" s="400" t="s">
        <v>16332</v>
      </c>
      <c r="J296" s="400"/>
      <c r="K296" s="400" t="s">
        <v>2870</v>
      </c>
      <c r="L296" s="811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5" t="s">
        <v>16333</v>
      </c>
      <c r="F297" s="60"/>
      <c r="G297" s="60" t="s">
        <v>5499</v>
      </c>
      <c r="H297" s="60" t="s">
        <v>617</v>
      </c>
      <c r="I297" s="60"/>
      <c r="J297" s="60"/>
      <c r="K297" s="444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16265</v>
      </c>
      <c r="G298" s="60" t="s">
        <v>6592</v>
      </c>
      <c r="H298" s="276" t="s">
        <v>16318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600">
        <v>80671121</v>
      </c>
      <c r="F299" s="60" t="s">
        <v>16265</v>
      </c>
      <c r="G299" s="60" t="s">
        <v>6592</v>
      </c>
      <c r="H299" s="276" t="s">
        <v>16318</v>
      </c>
      <c r="I299" s="286" t="s">
        <v>2655</v>
      </c>
      <c r="J299" s="60"/>
      <c r="K299" s="444">
        <v>45017</v>
      </c>
      <c r="L299" s="743" t="s">
        <v>15693</v>
      </c>
      <c r="M299" s="743">
        <v>1</v>
      </c>
      <c r="P299" s="118" t="s">
        <v>13655</v>
      </c>
      <c r="Q299" s="118" t="s">
        <v>15041</v>
      </c>
      <c r="R299" s="191" t="s">
        <v>16124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3" t="s">
        <v>16110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16334</v>
      </c>
      <c r="F300" s="60"/>
      <c r="G300" s="60" t="s">
        <v>5241</v>
      </c>
      <c r="H300" s="276" t="s">
        <v>16222</v>
      </c>
      <c r="I300" s="286" t="s">
        <v>5575</v>
      </c>
      <c r="J300" s="60"/>
      <c r="K300" s="60"/>
      <c r="L300" s="810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600">
        <v>52450220</v>
      </c>
      <c r="F301" s="60" t="s">
        <v>16265</v>
      </c>
      <c r="G301" s="60" t="s">
        <v>6592</v>
      </c>
      <c r="H301" s="276" t="s">
        <v>16222</v>
      </c>
      <c r="I301" s="286" t="s">
        <v>5575</v>
      </c>
      <c r="J301" s="60"/>
      <c r="K301" s="60" t="s">
        <v>842</v>
      </c>
      <c r="M301" s="743">
        <v>1</v>
      </c>
      <c r="P301" s="118" t="s">
        <v>13655</v>
      </c>
      <c r="Q301" s="118" t="s">
        <v>15325</v>
      </c>
      <c r="R301" s="812" t="s">
        <v>16125</v>
      </c>
      <c r="S301" s="191" t="s">
        <v>16126</v>
      </c>
      <c r="U301" s="118" t="s">
        <v>13732</v>
      </c>
      <c r="V301" s="118" t="s">
        <v>1693</v>
      </c>
      <c r="W301" s="118"/>
      <c r="X301" s="743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600">
        <v>33464818</v>
      </c>
      <c r="F302" s="60" t="s">
        <v>16265</v>
      </c>
      <c r="G302" s="60" t="s">
        <v>6594</v>
      </c>
      <c r="H302" s="60" t="s">
        <v>604</v>
      </c>
      <c r="I302" s="60"/>
      <c r="J302" s="60"/>
      <c r="K302" s="444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16265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16265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16335</v>
      </c>
      <c r="F305" s="60" t="s">
        <v>16265</v>
      </c>
      <c r="G305" s="60" t="s">
        <v>6592</v>
      </c>
      <c r="H305" s="276" t="s">
        <v>16318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16336</v>
      </c>
      <c r="F306" s="60" t="s">
        <v>16265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600" t="s">
        <v>16337</v>
      </c>
      <c r="F307" s="400" t="s">
        <v>16265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16338</v>
      </c>
      <c r="F308" s="60" t="s">
        <v>16265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600" t="s">
        <v>15941</v>
      </c>
      <c r="F309" s="60" t="s">
        <v>16265</v>
      </c>
      <c r="G309" s="60" t="s">
        <v>6668</v>
      </c>
      <c r="H309" s="60" t="s">
        <v>604</v>
      </c>
      <c r="I309" s="60"/>
      <c r="J309" s="60"/>
      <c r="K309" s="60" t="s">
        <v>842</v>
      </c>
      <c r="L309" s="810"/>
      <c r="M309">
        <v>1</v>
      </c>
      <c r="P309" s="743" t="s">
        <v>4208</v>
      </c>
      <c r="Q309" s="743" t="s">
        <v>15049</v>
      </c>
      <c r="R309" s="746">
        <v>1477</v>
      </c>
      <c r="S309" s="803" t="s">
        <v>16339</v>
      </c>
      <c r="T309" s="803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16265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16265</v>
      </c>
      <c r="G311" s="60" t="s">
        <v>6647</v>
      </c>
      <c r="H311" s="60" t="s">
        <v>16340</v>
      </c>
      <c r="I311" s="286" t="s">
        <v>99</v>
      </c>
      <c r="J311" s="60"/>
      <c r="K311" s="60"/>
      <c r="P311" s="118" t="s">
        <v>115</v>
      </c>
      <c r="Q311" s="118" t="s">
        <v>15764</v>
      </c>
      <c r="R311" s="148" t="s">
        <v>16341</v>
      </c>
      <c r="S311" s="813" t="s">
        <v>16342</v>
      </c>
      <c r="T311" s="813"/>
      <c r="U311" s="806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16265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16265</v>
      </c>
      <c r="G313" s="83" t="s">
        <v>6615</v>
      </c>
      <c r="H313" s="60" t="s">
        <v>604</v>
      </c>
      <c r="I313" s="60"/>
      <c r="J313" s="60"/>
      <c r="K313" s="60"/>
      <c r="P313" s="806">
        <v>44781</v>
      </c>
      <c r="Q313" s="743" t="s">
        <v>15041</v>
      </c>
      <c r="R313" s="148" t="s">
        <v>16329</v>
      </c>
      <c r="S313" s="191">
        <v>4988</v>
      </c>
      <c r="U313" s="118" t="s">
        <v>6412</v>
      </c>
      <c r="V313" s="118" t="s">
        <v>604</v>
      </c>
      <c r="W313" s="118"/>
      <c r="X313" s="806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16265</v>
      </c>
      <c r="G314" s="83" t="s">
        <v>6615</v>
      </c>
      <c r="H314" s="60" t="s">
        <v>604</v>
      </c>
      <c r="I314" s="60"/>
      <c r="J314" s="60"/>
      <c r="K314" s="60"/>
      <c r="P314" s="806">
        <v>44781</v>
      </c>
      <c r="Q314" s="743" t="s">
        <v>15041</v>
      </c>
      <c r="R314" s="148" t="s">
        <v>15844</v>
      </c>
      <c r="S314" s="191">
        <v>2587</v>
      </c>
      <c r="U314" s="118" t="s">
        <v>6412</v>
      </c>
      <c r="V314" s="118" t="s">
        <v>604</v>
      </c>
      <c r="W314" s="118"/>
      <c r="X314" s="806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2" t="s">
        <v>16343</v>
      </c>
      <c r="F315" s="400" t="s">
        <v>16265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16344</v>
      </c>
      <c r="F316" s="60" t="s">
        <v>16265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600" t="s">
        <v>15945</v>
      </c>
      <c r="F317" s="60" t="s">
        <v>16265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600" t="s">
        <v>16345</v>
      </c>
      <c r="F318" s="400" t="s">
        <v>16265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600" t="s">
        <v>16346</v>
      </c>
      <c r="F319" s="400" t="s">
        <v>16265</v>
      </c>
      <c r="G319" s="400" t="s">
        <v>6668</v>
      </c>
      <c r="H319" s="400" t="s">
        <v>604</v>
      </c>
      <c r="I319" s="60"/>
      <c r="J319" s="60"/>
      <c r="K319" s="783" t="s">
        <v>7803</v>
      </c>
      <c r="L319" t="s">
        <v>15693</v>
      </c>
      <c r="M319">
        <v>12</v>
      </c>
      <c r="P319" s="806">
        <v>44781</v>
      </c>
      <c r="Q319" s="743" t="s">
        <v>15041</v>
      </c>
      <c r="R319" s="148" t="s">
        <v>15885</v>
      </c>
      <c r="S319" s="191">
        <v>2220</v>
      </c>
      <c r="U319" s="118" t="s">
        <v>6412</v>
      </c>
      <c r="V319" s="118" t="s">
        <v>604</v>
      </c>
      <c r="W319" s="118"/>
      <c r="X319" s="806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600" t="s">
        <v>16347</v>
      </c>
      <c r="F320" s="60" t="s">
        <v>16265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16348</v>
      </c>
      <c r="F321" s="60" t="s">
        <v>16265</v>
      </c>
      <c r="G321" s="60" t="s">
        <v>6668</v>
      </c>
      <c r="H321" s="60" t="s">
        <v>604</v>
      </c>
      <c r="I321" s="60"/>
      <c r="J321" s="60"/>
      <c r="K321" s="60"/>
      <c r="P321" s="806">
        <v>44781</v>
      </c>
      <c r="Q321" s="743" t="s">
        <v>15041</v>
      </c>
      <c r="R321" s="148" t="s">
        <v>16349</v>
      </c>
      <c r="S321" s="191">
        <v>1943</v>
      </c>
      <c r="U321" s="118" t="s">
        <v>6412</v>
      </c>
      <c r="V321" s="118" t="s">
        <v>604</v>
      </c>
      <c r="W321" s="118"/>
      <c r="X321" s="806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600">
        <v>10014930421</v>
      </c>
      <c r="F322" s="60" t="s">
        <v>16265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600" t="s">
        <v>16350</v>
      </c>
      <c r="F323" s="60" t="s">
        <v>16265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16351</v>
      </c>
      <c r="F324" s="60" t="s">
        <v>16265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16265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16265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15914</v>
      </c>
      <c r="E327" s="600" t="s">
        <v>16352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15796</v>
      </c>
      <c r="E328" s="600" t="s">
        <v>16353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3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15796</v>
      </c>
      <c r="E329" s="83" t="s">
        <v>16354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6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6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15902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6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6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15902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4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6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15796</v>
      </c>
      <c r="E332" s="83" t="s">
        <v>16355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4">
        <v>44782</v>
      </c>
      <c r="Q332" s="118" t="s">
        <v>15041</v>
      </c>
      <c r="R332" s="148" t="s">
        <v>15994</v>
      </c>
      <c r="S332" s="191">
        <v>1924</v>
      </c>
      <c r="U332" s="118" t="s">
        <v>6704</v>
      </c>
      <c r="V332" s="118" t="s">
        <v>604</v>
      </c>
      <c r="W332" s="118"/>
      <c r="X332" s="806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16356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10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16357</v>
      </c>
      <c r="E334" s="417" t="s">
        <v>16358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4">
        <v>44782</v>
      </c>
      <c r="Q334" s="118" t="s">
        <v>15041</v>
      </c>
      <c r="R334" s="148" t="s">
        <v>15994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16357</v>
      </c>
      <c r="E335" s="417" t="s">
        <v>16358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4">
        <v>44782</v>
      </c>
      <c r="Q335" s="118" t="s">
        <v>15041</v>
      </c>
      <c r="R335" s="148" t="s">
        <v>16359</v>
      </c>
      <c r="S335" s="191">
        <v>3535</v>
      </c>
      <c r="U335" s="118" t="s">
        <v>6704</v>
      </c>
      <c r="V335" s="118" t="s">
        <v>604</v>
      </c>
      <c r="W335" s="118"/>
      <c r="X335" s="806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16360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77">
        <v>44571</v>
      </c>
      <c r="C337" s="477"/>
      <c r="D337" s="60" t="s">
        <v>15041</v>
      </c>
      <c r="E337" s="600" t="s">
        <v>16081</v>
      </c>
      <c r="F337" s="60" t="s">
        <v>16265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77">
        <v>44571</v>
      </c>
      <c r="C338" s="477"/>
      <c r="D338" s="60" t="s">
        <v>15041</v>
      </c>
      <c r="E338" s="83" t="s">
        <v>16361</v>
      </c>
      <c r="F338" s="60" t="s">
        <v>16265</v>
      </c>
      <c r="G338" s="217">
        <v>44661</v>
      </c>
      <c r="H338" s="276" t="s">
        <v>16325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77">
        <v>44571</v>
      </c>
      <c r="C339" s="477"/>
      <c r="D339" s="60" t="s">
        <v>15041</v>
      </c>
      <c r="E339" s="83" t="s">
        <v>16362</v>
      </c>
      <c r="F339" s="60" t="s">
        <v>16265</v>
      </c>
      <c r="G339" s="217">
        <v>44752</v>
      </c>
      <c r="H339" s="60" t="s">
        <v>604</v>
      </c>
      <c r="I339" s="60"/>
      <c r="J339" s="60"/>
      <c r="K339" s="60"/>
      <c r="P339" s="814">
        <v>44782</v>
      </c>
      <c r="Q339" s="118" t="s">
        <v>15787</v>
      </c>
      <c r="R339" s="148">
        <v>4017</v>
      </c>
      <c r="U339" s="118" t="s">
        <v>6704</v>
      </c>
      <c r="V339" s="118" t="s">
        <v>604</v>
      </c>
      <c r="W339" s="118"/>
      <c r="X339" s="806">
        <v>44571</v>
      </c>
    </row>
    <row r="340" spans="1:24" x14ac:dyDescent="0.25">
      <c r="A340" s="60">
        <v>281</v>
      </c>
      <c r="B340" s="477">
        <v>44571</v>
      </c>
      <c r="C340" s="477"/>
      <c r="D340" s="60" t="s">
        <v>15041</v>
      </c>
      <c r="E340" s="83" t="s">
        <v>16363</v>
      </c>
      <c r="F340" s="60" t="s">
        <v>16265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77">
        <v>44571</v>
      </c>
      <c r="C341" s="477"/>
      <c r="D341" s="60" t="s">
        <v>15041</v>
      </c>
      <c r="E341" s="600" t="s">
        <v>16364</v>
      </c>
      <c r="F341" s="60" t="s">
        <v>16265</v>
      </c>
      <c r="G341" s="217">
        <v>44752</v>
      </c>
      <c r="H341" s="60" t="s">
        <v>604</v>
      </c>
      <c r="I341" s="60" t="s">
        <v>16365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77">
        <v>44571</v>
      </c>
      <c r="C342" s="477"/>
      <c r="D342" s="60" t="s">
        <v>15041</v>
      </c>
      <c r="E342" s="600" t="s">
        <v>15949</v>
      </c>
      <c r="F342" s="60" t="s">
        <v>16265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09">
        <v>44571</v>
      </c>
      <c r="C343" s="709"/>
      <c r="D343" s="400" t="s">
        <v>15041</v>
      </c>
      <c r="E343" s="442" t="s">
        <v>16017</v>
      </c>
      <c r="F343" s="400" t="s">
        <v>16265</v>
      </c>
      <c r="G343" s="444">
        <v>44752</v>
      </c>
      <c r="H343" s="400" t="s">
        <v>604</v>
      </c>
      <c r="I343" s="400" t="s">
        <v>99</v>
      </c>
      <c r="J343" s="217"/>
      <c r="K343" s="444">
        <v>44906</v>
      </c>
      <c r="L343" s="217"/>
      <c r="M343" s="815" t="s">
        <v>2795</v>
      </c>
      <c r="R343"/>
      <c r="S343"/>
      <c r="T343"/>
    </row>
    <row r="344" spans="1:24" x14ac:dyDescent="0.25">
      <c r="A344" s="60">
        <v>285</v>
      </c>
      <c r="B344" s="477">
        <v>44571</v>
      </c>
      <c r="C344" s="477"/>
      <c r="D344" s="60" t="s">
        <v>15041</v>
      </c>
      <c r="E344" s="417" t="s">
        <v>16017</v>
      </c>
      <c r="F344" s="60" t="s">
        <v>16265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77">
        <v>44571</v>
      </c>
      <c r="C345" s="477"/>
      <c r="D345" s="60" t="s">
        <v>15041</v>
      </c>
      <c r="E345" s="83" t="s">
        <v>16366</v>
      </c>
      <c r="F345" s="60" t="s">
        <v>16265</v>
      </c>
      <c r="G345" s="217">
        <v>44661</v>
      </c>
      <c r="H345" s="276" t="s">
        <v>16325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77">
        <v>44571</v>
      </c>
      <c r="C346" s="477"/>
      <c r="D346" s="60" t="s">
        <v>15041</v>
      </c>
      <c r="E346" s="600" t="s">
        <v>15951</v>
      </c>
      <c r="F346" s="60" t="s">
        <v>16265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16367</v>
      </c>
      <c r="F347" s="63" t="s">
        <v>16265</v>
      </c>
      <c r="G347" s="217">
        <v>44784</v>
      </c>
      <c r="H347" s="60" t="s">
        <v>16368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16369</v>
      </c>
      <c r="F348" s="60" t="s">
        <v>16265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600" t="s">
        <v>16370</v>
      </c>
      <c r="F349" s="60" t="s">
        <v>16265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3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16371</v>
      </c>
      <c r="F350" s="63" t="s">
        <v>16265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10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16111</v>
      </c>
      <c r="F351" s="60" t="s">
        <v>16265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16372</v>
      </c>
      <c r="F352" s="63" t="s">
        <v>16265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16373</v>
      </c>
      <c r="F353" s="60" t="s">
        <v>16265</v>
      </c>
      <c r="G353" s="60" t="s">
        <v>386</v>
      </c>
      <c r="H353" s="60" t="s">
        <v>16374</v>
      </c>
      <c r="I353" s="286" t="s">
        <v>16132</v>
      </c>
      <c r="J353" s="60"/>
      <c r="K353" s="60"/>
      <c r="P353" s="118" t="s">
        <v>6615</v>
      </c>
      <c r="Q353" s="118" t="s">
        <v>15325</v>
      </c>
      <c r="R353" s="812" t="s">
        <v>16125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16375</v>
      </c>
      <c r="F354" s="60" t="s">
        <v>16265</v>
      </c>
      <c r="G354" s="60" t="s">
        <v>386</v>
      </c>
      <c r="H354" s="60" t="s">
        <v>617</v>
      </c>
      <c r="I354" s="60"/>
      <c r="J354" s="60"/>
      <c r="K354" s="60"/>
      <c r="P354" s="806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16376</v>
      </c>
      <c r="F355" s="60" t="s">
        <v>16265</v>
      </c>
      <c r="G355" s="60" t="s">
        <v>386</v>
      </c>
      <c r="H355" s="60" t="s">
        <v>16374</v>
      </c>
      <c r="I355" s="286" t="s">
        <v>16132</v>
      </c>
      <c r="J355" s="60"/>
      <c r="K355" s="60"/>
      <c r="P355" s="806">
        <v>44571</v>
      </c>
      <c r="Q355" s="118" t="s">
        <v>15325</v>
      </c>
      <c r="R355" s="148">
        <v>3318</v>
      </c>
      <c r="S355" s="191" t="s">
        <v>16377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600" t="s">
        <v>16378</v>
      </c>
      <c r="F356" s="400" t="s">
        <v>16265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1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16379</v>
      </c>
      <c r="F357" s="60" t="s">
        <v>16265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16380</v>
      </c>
      <c r="F358" s="60" t="s">
        <v>16265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3"/>
      <c r="P358" s="806">
        <v>44571</v>
      </c>
      <c r="Q358" s="118" t="s">
        <v>15049</v>
      </c>
      <c r="R358" s="148" t="s">
        <v>16381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16382</v>
      </c>
      <c r="F359" s="60" t="s">
        <v>16265</v>
      </c>
      <c r="G359" s="60" t="s">
        <v>379</v>
      </c>
      <c r="H359" s="60" t="s">
        <v>604</v>
      </c>
      <c r="I359" s="60" t="s">
        <v>16383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16384</v>
      </c>
      <c r="F360" s="60" t="s">
        <v>16265</v>
      </c>
      <c r="G360" s="60" t="s">
        <v>386</v>
      </c>
      <c r="H360" s="60" t="s">
        <v>16385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600" t="s">
        <v>16386</v>
      </c>
      <c r="F361" s="400" t="s">
        <v>16265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6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16265</v>
      </c>
      <c r="G362" s="217">
        <v>44784</v>
      </c>
      <c r="H362" s="60" t="s">
        <v>607</v>
      </c>
      <c r="I362" s="286" t="s">
        <v>16387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16388</v>
      </c>
      <c r="F363" s="60" t="s">
        <v>16265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16389</v>
      </c>
      <c r="F364" s="60" t="s">
        <v>16265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16265</v>
      </c>
      <c r="G365" s="217">
        <v>44784</v>
      </c>
      <c r="H365" s="60" t="s">
        <v>607</v>
      </c>
      <c r="I365" s="286" t="s">
        <v>16387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16150</v>
      </c>
      <c r="F366" s="60" t="s">
        <v>16265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77">
        <v>44906</v>
      </c>
      <c r="C367" s="477"/>
      <c r="D367" s="60" t="s">
        <v>15325</v>
      </c>
      <c r="E367" s="83" t="s">
        <v>16390</v>
      </c>
      <c r="F367" s="60"/>
      <c r="G367" s="60" t="s">
        <v>7276</v>
      </c>
      <c r="H367" s="60" t="s">
        <v>7231</v>
      </c>
      <c r="I367" s="286" t="s">
        <v>16391</v>
      </c>
      <c r="J367" s="60"/>
      <c r="K367" s="60"/>
      <c r="R367"/>
      <c r="S367"/>
      <c r="T367"/>
    </row>
    <row r="368" spans="1:24" x14ac:dyDescent="0.25">
      <c r="A368" s="60">
        <v>309</v>
      </c>
      <c r="B368" s="477">
        <v>44906</v>
      </c>
      <c r="C368" s="477"/>
      <c r="D368" s="60" t="s">
        <v>15325</v>
      </c>
      <c r="E368" s="83" t="s">
        <v>16392</v>
      </c>
      <c r="F368" s="60"/>
      <c r="G368" s="60" t="s">
        <v>7276</v>
      </c>
      <c r="H368" s="60" t="s">
        <v>7231</v>
      </c>
      <c r="I368" s="286" t="s">
        <v>16391</v>
      </c>
      <c r="J368" s="60"/>
      <c r="K368" s="60"/>
      <c r="R368"/>
      <c r="S368"/>
      <c r="T368"/>
    </row>
    <row r="369" spans="1:24" x14ac:dyDescent="0.25">
      <c r="A369" s="60">
        <v>310</v>
      </c>
      <c r="B369" s="477">
        <v>44906</v>
      </c>
      <c r="C369" s="477"/>
      <c r="D369" s="60" t="s">
        <v>15325</v>
      </c>
      <c r="E369" s="83" t="s">
        <v>16393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77">
        <v>44906</v>
      </c>
      <c r="C370" s="477"/>
      <c r="D370" s="60" t="s">
        <v>15325</v>
      </c>
      <c r="E370" s="83" t="s">
        <v>16394</v>
      </c>
      <c r="F370" s="60"/>
      <c r="G370" s="60" t="s">
        <v>7276</v>
      </c>
      <c r="H370" s="60" t="s">
        <v>7231</v>
      </c>
      <c r="I370" s="286" t="s">
        <v>16391</v>
      </c>
      <c r="J370" s="60"/>
      <c r="K370" s="60"/>
      <c r="R370"/>
      <c r="S370"/>
      <c r="T370"/>
    </row>
    <row r="371" spans="1:24" x14ac:dyDescent="0.25">
      <c r="A371" s="60">
        <v>312</v>
      </c>
      <c r="B371" s="477">
        <v>44906</v>
      </c>
      <c r="C371" s="477"/>
      <c r="D371" s="60" t="s">
        <v>15325</v>
      </c>
      <c r="E371" s="83" t="s">
        <v>16395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77">
        <v>44906</v>
      </c>
      <c r="C372" s="477"/>
      <c r="D372" s="60" t="s">
        <v>16396</v>
      </c>
      <c r="E372" s="83">
        <v>2920</v>
      </c>
      <c r="F372" s="60" t="s">
        <v>16397</v>
      </c>
      <c r="G372" s="60" t="s">
        <v>7398</v>
      </c>
      <c r="H372" s="60" t="s">
        <v>7209</v>
      </c>
      <c r="I372" s="60" t="s">
        <v>16398</v>
      </c>
      <c r="J372" s="60"/>
      <c r="K372" s="60"/>
      <c r="R372"/>
      <c r="S372"/>
      <c r="T372"/>
    </row>
    <row r="373" spans="1:24" x14ac:dyDescent="0.25">
      <c r="A373" s="60">
        <v>314</v>
      </c>
      <c r="B373" s="477">
        <v>44906</v>
      </c>
      <c r="C373" s="477"/>
      <c r="D373" s="60" t="s">
        <v>16396</v>
      </c>
      <c r="E373" s="83">
        <v>2521</v>
      </c>
      <c r="F373" s="60" t="s">
        <v>16399</v>
      </c>
      <c r="G373" s="60" t="s">
        <v>7398</v>
      </c>
      <c r="H373" s="60" t="s">
        <v>7209</v>
      </c>
      <c r="I373" s="60" t="s">
        <v>16398</v>
      </c>
      <c r="J373" s="60"/>
      <c r="K373" s="60"/>
      <c r="P373" s="118" t="s">
        <v>386</v>
      </c>
      <c r="Q373" s="118" t="s">
        <v>16400</v>
      </c>
      <c r="R373" s="148" t="s">
        <v>15806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77">
        <v>44906</v>
      </c>
      <c r="C374" s="477"/>
      <c r="D374" s="400" t="s">
        <v>15869</v>
      </c>
      <c r="E374" s="600">
        <v>5480712086</v>
      </c>
      <c r="F374" s="400"/>
      <c r="G374" s="400" t="s">
        <v>7276</v>
      </c>
      <c r="H374" s="400" t="s">
        <v>7231</v>
      </c>
      <c r="I374" s="400" t="s">
        <v>16391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77">
        <v>44906</v>
      </c>
      <c r="C375" s="477"/>
      <c r="D375" s="60" t="s">
        <v>15869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77">
        <v>44906</v>
      </c>
      <c r="C376" s="477"/>
      <c r="D376" s="60" t="s">
        <v>15049</v>
      </c>
      <c r="E376" s="83" t="s">
        <v>16401</v>
      </c>
      <c r="F376" s="60"/>
      <c r="G376" s="60" t="s">
        <v>7301</v>
      </c>
      <c r="H376" s="60" t="s">
        <v>607</v>
      </c>
      <c r="I376" s="286" t="s">
        <v>16387</v>
      </c>
      <c r="J376" s="60"/>
      <c r="K376" s="60"/>
      <c r="R376"/>
      <c r="S376"/>
      <c r="T376"/>
    </row>
    <row r="377" spans="1:24" x14ac:dyDescent="0.25">
      <c r="A377" s="60">
        <v>318</v>
      </c>
      <c r="B377" s="477">
        <v>44906</v>
      </c>
      <c r="C377" s="477"/>
      <c r="D377" s="60" t="s">
        <v>15049</v>
      </c>
      <c r="E377" s="83" t="s">
        <v>16402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77">
        <v>44906</v>
      </c>
      <c r="C378" s="477"/>
      <c r="D378" s="60" t="s">
        <v>15049</v>
      </c>
      <c r="E378" s="83" t="s">
        <v>16403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77">
        <v>44906</v>
      </c>
      <c r="C379" s="477"/>
      <c r="D379" s="60" t="s">
        <v>15049</v>
      </c>
      <c r="E379" s="83" t="s">
        <v>16404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77">
        <v>44906</v>
      </c>
      <c r="C380" s="477"/>
      <c r="D380" s="60" t="s">
        <v>15049</v>
      </c>
      <c r="E380" s="83" t="s">
        <v>16405</v>
      </c>
      <c r="F380" s="60"/>
      <c r="G380" s="60" t="s">
        <v>7276</v>
      </c>
      <c r="H380" s="60" t="s">
        <v>16406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77">
        <v>44906</v>
      </c>
      <c r="C381" s="477"/>
      <c r="D381" s="60" t="s">
        <v>15666</v>
      </c>
      <c r="E381" s="83">
        <v>10874472619</v>
      </c>
      <c r="F381" s="60"/>
      <c r="G381" s="60" t="s">
        <v>7276</v>
      </c>
      <c r="H381" s="60" t="s">
        <v>16407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77">
        <v>44906</v>
      </c>
      <c r="C382" s="477"/>
      <c r="D382" s="60" t="s">
        <v>15666</v>
      </c>
      <c r="E382" s="83">
        <v>11044194419</v>
      </c>
      <c r="F382" s="60"/>
      <c r="G382" s="60" t="s">
        <v>7276</v>
      </c>
      <c r="H382" s="60" t="s">
        <v>16407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77">
        <v>44906</v>
      </c>
      <c r="C383" s="477"/>
      <c r="D383" s="60" t="s">
        <v>15049</v>
      </c>
      <c r="E383" s="83" t="s">
        <v>16408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77">
        <v>44906</v>
      </c>
      <c r="C384" s="477"/>
      <c r="D384" s="60" t="s">
        <v>15041</v>
      </c>
      <c r="E384" s="83" t="s">
        <v>16409</v>
      </c>
      <c r="F384" s="60"/>
      <c r="G384" s="60" t="s">
        <v>7276</v>
      </c>
      <c r="H384" s="60" t="s">
        <v>7231</v>
      </c>
      <c r="I384" s="286" t="s">
        <v>16391</v>
      </c>
      <c r="J384" s="60"/>
      <c r="K384" s="60"/>
      <c r="R384"/>
      <c r="S384"/>
      <c r="T384"/>
    </row>
    <row r="385" spans="1:20" x14ac:dyDescent="0.25">
      <c r="A385" s="60">
        <v>326</v>
      </c>
      <c r="B385" s="477">
        <v>44906</v>
      </c>
      <c r="C385" s="477"/>
      <c r="D385" s="60" t="s">
        <v>15129</v>
      </c>
      <c r="E385" s="83" t="s">
        <v>16410</v>
      </c>
      <c r="F385" s="60"/>
      <c r="G385" s="60" t="s">
        <v>7276</v>
      </c>
      <c r="H385" s="60" t="s">
        <v>7231</v>
      </c>
      <c r="I385" s="286" t="s">
        <v>16391</v>
      </c>
      <c r="J385" s="60"/>
      <c r="K385" s="60"/>
      <c r="R385"/>
      <c r="S385"/>
      <c r="T385"/>
    </row>
    <row r="386" spans="1:20" x14ac:dyDescent="0.25">
      <c r="A386" s="60">
        <v>327</v>
      </c>
      <c r="B386" s="477">
        <v>44906</v>
      </c>
      <c r="C386" s="477"/>
      <c r="D386" s="60" t="s">
        <v>15787</v>
      </c>
      <c r="E386" s="83">
        <v>1021</v>
      </c>
      <c r="F386" s="60"/>
      <c r="G386" s="60" t="s">
        <v>7276</v>
      </c>
      <c r="H386" s="60" t="s">
        <v>7231</v>
      </c>
      <c r="I386" s="286" t="s">
        <v>16391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16411</v>
      </c>
      <c r="F387" s="60" t="s">
        <v>16412</v>
      </c>
      <c r="G387" s="60" t="s">
        <v>326</v>
      </c>
      <c r="H387" s="60" t="s">
        <v>607</v>
      </c>
      <c r="I387" s="286" t="s">
        <v>16387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16413</v>
      </c>
      <c r="F388" s="60" t="s">
        <v>16414</v>
      </c>
      <c r="G388" s="60" t="s">
        <v>326</v>
      </c>
      <c r="H388" s="60" t="s">
        <v>607</v>
      </c>
      <c r="I388" s="60" t="s">
        <v>16391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16415</v>
      </c>
      <c r="F389" s="60" t="s">
        <v>16416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16417</v>
      </c>
      <c r="F390" s="60" t="s">
        <v>16418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16419</v>
      </c>
      <c r="F391" s="60" t="s">
        <v>16420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16421</v>
      </c>
      <c r="E392" s="83">
        <v>369109026</v>
      </c>
      <c r="F392" s="400" t="s">
        <v>16422</v>
      </c>
      <c r="G392" s="400" t="s">
        <v>7460</v>
      </c>
      <c r="H392" s="400" t="s">
        <v>1693</v>
      </c>
      <c r="I392" s="400" t="s">
        <v>16423</v>
      </c>
      <c r="J392" s="400"/>
      <c r="K392" s="444">
        <v>44960</v>
      </c>
      <c r="L392" s="263" t="s">
        <v>16424</v>
      </c>
      <c r="R392"/>
      <c r="S392"/>
      <c r="T392"/>
    </row>
    <row r="393" spans="1:20" x14ac:dyDescent="0.25">
      <c r="A393" s="60">
        <v>334</v>
      </c>
      <c r="B393" s="477">
        <v>44604</v>
      </c>
      <c r="C393" s="477"/>
      <c r="D393" s="60" t="s">
        <v>15041</v>
      </c>
      <c r="E393" s="83" t="s">
        <v>16425</v>
      </c>
      <c r="F393" s="60" t="s">
        <v>16426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77">
        <v>44604</v>
      </c>
      <c r="C394" s="477"/>
      <c r="D394" s="60" t="s">
        <v>15041</v>
      </c>
      <c r="E394" s="83" t="s">
        <v>16427</v>
      </c>
      <c r="F394" s="60" t="s">
        <v>16428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77">
        <v>44604</v>
      </c>
      <c r="C395" s="477"/>
      <c r="D395" s="60" t="s">
        <v>15041</v>
      </c>
      <c r="E395" s="83" t="s">
        <v>16429</v>
      </c>
      <c r="F395" s="60" t="s">
        <v>16430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77">
        <v>44604</v>
      </c>
      <c r="C396" s="477"/>
      <c r="D396" s="60" t="s">
        <v>15041</v>
      </c>
      <c r="E396" s="83" t="s">
        <v>16431</v>
      </c>
      <c r="F396" s="60" t="s">
        <v>16432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77">
        <v>44604</v>
      </c>
      <c r="C397" s="477"/>
      <c r="D397" s="60" t="s">
        <v>15041</v>
      </c>
      <c r="E397" s="83" t="s">
        <v>16127</v>
      </c>
      <c r="F397" s="60" t="s">
        <v>16433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77">
        <v>44604</v>
      </c>
      <c r="C398" s="477"/>
      <c r="D398" s="60" t="s">
        <v>15041</v>
      </c>
      <c r="E398" s="83" t="s">
        <v>16434</v>
      </c>
      <c r="F398" s="60" t="s">
        <v>16435</v>
      </c>
      <c r="G398" s="217">
        <v>44632</v>
      </c>
      <c r="H398" s="60" t="s">
        <v>1495</v>
      </c>
      <c r="I398" s="60" t="s">
        <v>16094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77">
        <v>44604</v>
      </c>
      <c r="C399" s="477"/>
      <c r="D399" s="60" t="s">
        <v>15041</v>
      </c>
      <c r="E399" s="83" t="s">
        <v>16436</v>
      </c>
      <c r="F399" s="60" t="s">
        <v>16437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77">
        <v>44604</v>
      </c>
      <c r="C400" s="477"/>
      <c r="D400" s="60" t="s">
        <v>15041</v>
      </c>
      <c r="E400" s="83" t="s">
        <v>16438</v>
      </c>
      <c r="F400" s="60" t="s">
        <v>16439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77">
        <v>44604</v>
      </c>
      <c r="C401" s="477"/>
      <c r="D401" s="60" t="s">
        <v>15041</v>
      </c>
      <c r="E401" s="83" t="s">
        <v>16440</v>
      </c>
      <c r="F401" s="60" t="s">
        <v>16441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77">
        <v>44604</v>
      </c>
      <c r="C402" s="477"/>
      <c r="D402" s="60" t="s">
        <v>15041</v>
      </c>
      <c r="E402" s="83" t="s">
        <v>16442</v>
      </c>
      <c r="F402" s="60" t="s">
        <v>16443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16444</v>
      </c>
      <c r="F403" s="63" t="s">
        <v>16445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16446</v>
      </c>
      <c r="F404" s="63" t="s">
        <v>16447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16448</v>
      </c>
      <c r="F405" s="63" t="s">
        <v>16449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16450</v>
      </c>
      <c r="F406" s="63" t="s">
        <v>16451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16452</v>
      </c>
      <c r="F407" s="63" t="s">
        <v>16453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16454</v>
      </c>
      <c r="F408" s="63" t="s">
        <v>16455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77">
        <v>44846</v>
      </c>
      <c r="C409" s="477"/>
      <c r="D409" s="60" t="s">
        <v>15049</v>
      </c>
      <c r="E409" s="417" t="s">
        <v>16456</v>
      </c>
      <c r="F409" s="60" t="s">
        <v>16457</v>
      </c>
      <c r="G409" s="60" t="s">
        <v>7803</v>
      </c>
      <c r="H409" s="60" t="s">
        <v>8220</v>
      </c>
      <c r="I409" s="60" t="s">
        <v>16458</v>
      </c>
      <c r="J409" s="60"/>
      <c r="K409" s="60"/>
      <c r="R409"/>
      <c r="S409"/>
      <c r="T409"/>
    </row>
    <row r="410" spans="1:20" x14ac:dyDescent="0.25">
      <c r="A410" s="60">
        <v>351</v>
      </c>
      <c r="B410" s="477">
        <v>44846</v>
      </c>
      <c r="C410" s="477"/>
      <c r="D410" s="60" t="s">
        <v>15914</v>
      </c>
      <c r="E410" s="83">
        <v>43201414</v>
      </c>
      <c r="F410" s="60" t="s">
        <v>16459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77">
        <v>44846</v>
      </c>
      <c r="C411" s="477"/>
      <c r="D411" s="400" t="s">
        <v>15914</v>
      </c>
      <c r="E411" s="600">
        <v>51214607</v>
      </c>
      <c r="F411" s="400" t="s">
        <v>16460</v>
      </c>
      <c r="G411" s="400" t="s">
        <v>7803</v>
      </c>
      <c r="H411" s="400" t="s">
        <v>8220</v>
      </c>
      <c r="I411" s="400" t="s">
        <v>16458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77">
        <v>44846</v>
      </c>
      <c r="C412" s="477"/>
      <c r="D412" s="60" t="s">
        <v>15914</v>
      </c>
      <c r="E412" s="417">
        <v>49186225</v>
      </c>
      <c r="F412" s="60" t="s">
        <v>16461</v>
      </c>
      <c r="G412" s="60" t="s">
        <v>7803</v>
      </c>
      <c r="H412" s="60" t="s">
        <v>8220</v>
      </c>
      <c r="I412" s="60" t="s">
        <v>16458</v>
      </c>
      <c r="J412" s="60"/>
      <c r="K412" s="60"/>
      <c r="R412"/>
      <c r="S412"/>
      <c r="T412"/>
    </row>
    <row r="413" spans="1:20" x14ac:dyDescent="0.25">
      <c r="A413" s="60">
        <v>354</v>
      </c>
      <c r="B413" s="477">
        <v>44846</v>
      </c>
      <c r="C413" s="477"/>
      <c r="D413" s="60" t="s">
        <v>15041</v>
      </c>
      <c r="E413" s="83" t="s">
        <v>16462</v>
      </c>
      <c r="F413" s="60" t="s">
        <v>16463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77">
        <v>44846</v>
      </c>
      <c r="C414" s="477"/>
      <c r="D414" s="60" t="s">
        <v>15041</v>
      </c>
      <c r="E414" s="83" t="s">
        <v>16464</v>
      </c>
      <c r="F414" s="60" t="s">
        <v>16465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77">
        <v>44846</v>
      </c>
      <c r="C415" s="477"/>
      <c r="D415" s="60" t="s">
        <v>15041</v>
      </c>
      <c r="E415" s="83" t="s">
        <v>16098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77">
        <v>44846</v>
      </c>
      <c r="C416" s="477"/>
      <c r="D416" s="60" t="s">
        <v>15041</v>
      </c>
      <c r="E416" s="83" t="s">
        <v>16466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77">
        <v>44846</v>
      </c>
      <c r="C417" s="477"/>
      <c r="D417" s="400" t="s">
        <v>15041</v>
      </c>
      <c r="E417" s="600" t="s">
        <v>16467</v>
      </c>
      <c r="F417" s="400" t="s">
        <v>16468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77">
        <v>44846</v>
      </c>
      <c r="C418" s="477"/>
      <c r="D418" s="60" t="s">
        <v>15041</v>
      </c>
      <c r="E418" s="83" t="s">
        <v>16469</v>
      </c>
      <c r="F418" s="400" t="s">
        <v>16470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77">
        <v>44846</v>
      </c>
      <c r="C419" s="477"/>
      <c r="D419" s="60" t="s">
        <v>15041</v>
      </c>
      <c r="E419" s="83" t="s">
        <v>16471</v>
      </c>
      <c r="F419" s="60" t="s">
        <v>16472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77">
        <v>44846</v>
      </c>
      <c r="C420" s="477"/>
      <c r="D420" s="60" t="s">
        <v>15041</v>
      </c>
      <c r="E420" s="83" t="s">
        <v>16473</v>
      </c>
      <c r="F420" s="60" t="s">
        <v>16474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77">
        <v>44846</v>
      </c>
      <c r="C421" s="477"/>
      <c r="D421" s="60" t="s">
        <v>15041</v>
      </c>
      <c r="E421" s="83" t="s">
        <v>16475</v>
      </c>
      <c r="F421" s="60" t="s">
        <v>16476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77">
        <v>44846</v>
      </c>
      <c r="C422" s="477"/>
      <c r="D422" s="60" t="s">
        <v>15041</v>
      </c>
      <c r="E422" s="83" t="s">
        <v>16477</v>
      </c>
      <c r="F422" s="60" t="s">
        <v>16478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16479</v>
      </c>
      <c r="E423" s="60" t="s">
        <v>16480</v>
      </c>
      <c r="F423" s="60" t="s">
        <v>16481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16479</v>
      </c>
      <c r="E424" s="60" t="s">
        <v>16482</v>
      </c>
      <c r="F424" s="60" t="s">
        <v>16483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16479</v>
      </c>
      <c r="E425" s="60" t="s">
        <v>16484</v>
      </c>
      <c r="F425" s="60" t="s">
        <v>16485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16479</v>
      </c>
      <c r="E426" s="60" t="s">
        <v>16486</v>
      </c>
      <c r="F426" s="60" t="s">
        <v>16487</v>
      </c>
      <c r="G426" s="60" t="s">
        <v>315</v>
      </c>
      <c r="H426" s="60" t="s">
        <v>607</v>
      </c>
      <c r="I426" s="276" t="s">
        <v>16488</v>
      </c>
      <c r="J426" s="817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16479</v>
      </c>
      <c r="E427" s="60" t="s">
        <v>16489</v>
      </c>
      <c r="F427" s="60" t="s">
        <v>16490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16479</v>
      </c>
      <c r="E428" s="60" t="s">
        <v>16491</v>
      </c>
      <c r="F428" s="60" t="s">
        <v>16492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16479</v>
      </c>
      <c r="E429" s="60" t="s">
        <v>16493</v>
      </c>
      <c r="F429" s="60" t="s">
        <v>16494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16479</v>
      </c>
      <c r="E430" s="60" t="s">
        <v>16495</v>
      </c>
      <c r="F430" s="60" t="s">
        <v>16496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16479</v>
      </c>
      <c r="E431" s="60" t="s">
        <v>16497</v>
      </c>
      <c r="F431" s="60" t="s">
        <v>16498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16479</v>
      </c>
      <c r="E432" s="60" t="s">
        <v>16499</v>
      </c>
      <c r="F432" s="60" t="s">
        <v>16500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16501</v>
      </c>
      <c r="E433" s="60" t="s">
        <v>16502</v>
      </c>
      <c r="F433" s="286" t="s">
        <v>16503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16501</v>
      </c>
      <c r="E434" s="60" t="s">
        <v>16504</v>
      </c>
      <c r="F434" s="286" t="s">
        <v>16505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16506</v>
      </c>
      <c r="E435" s="60" t="s">
        <v>16507</v>
      </c>
      <c r="F435" s="60" t="s">
        <v>16508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16506</v>
      </c>
      <c r="E436" s="60" t="s">
        <v>16509</v>
      </c>
      <c r="F436" s="60" t="s">
        <v>16510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16506</v>
      </c>
      <c r="E437" s="60" t="s">
        <v>16511</v>
      </c>
      <c r="F437" s="60" t="s">
        <v>16512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16506</v>
      </c>
      <c r="E438" s="60" t="s">
        <v>16513</v>
      </c>
      <c r="F438" s="60" t="s">
        <v>16514</v>
      </c>
      <c r="G438" s="60" t="s">
        <v>7891</v>
      </c>
      <c r="H438" s="60" t="s">
        <v>1823</v>
      </c>
      <c r="I438" s="276" t="s">
        <v>16423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16506</v>
      </c>
      <c r="E439" s="60" t="s">
        <v>16515</v>
      </c>
      <c r="F439" s="60" t="s">
        <v>16516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16506</v>
      </c>
      <c r="E440" s="60" t="s">
        <v>16517</v>
      </c>
      <c r="F440" s="60" t="s">
        <v>16518</v>
      </c>
      <c r="G440" s="60" t="s">
        <v>7891</v>
      </c>
      <c r="H440" s="60" t="s">
        <v>1823</v>
      </c>
      <c r="I440" s="276" t="s">
        <v>16423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16506</v>
      </c>
      <c r="E441" s="60" t="s">
        <v>16519</v>
      </c>
      <c r="F441" s="276" t="s">
        <v>16520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16506</v>
      </c>
      <c r="E442" s="60" t="s">
        <v>16521</v>
      </c>
      <c r="F442" s="276" t="s">
        <v>16522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77">
        <v>45108</v>
      </c>
      <c r="C443" s="82" t="s">
        <v>16523</v>
      </c>
      <c r="D443" s="60" t="s">
        <v>16506</v>
      </c>
      <c r="E443" s="83" t="s">
        <v>16524</v>
      </c>
      <c r="F443" s="60" t="s">
        <v>16525</v>
      </c>
      <c r="G443" s="217">
        <v>44866</v>
      </c>
      <c r="H443" s="60" t="s">
        <v>604</v>
      </c>
      <c r="I443" s="60" t="s">
        <v>4491</v>
      </c>
      <c r="J443" s="817" t="s">
        <v>1260</v>
      </c>
      <c r="K443" s="60"/>
    </row>
    <row r="444" spans="1:20" x14ac:dyDescent="0.25">
      <c r="A444" s="60">
        <v>385</v>
      </c>
      <c r="B444" s="477">
        <v>45108</v>
      </c>
      <c r="C444" s="82" t="s">
        <v>16523</v>
      </c>
      <c r="D444" s="60" t="s">
        <v>16506</v>
      </c>
      <c r="E444" s="83" t="s">
        <v>16526</v>
      </c>
      <c r="F444" s="60" t="s">
        <v>16527</v>
      </c>
      <c r="G444" s="217">
        <v>44866</v>
      </c>
      <c r="H444" s="60" t="s">
        <v>604</v>
      </c>
      <c r="I444" s="60" t="s">
        <v>2442</v>
      </c>
      <c r="J444" s="277" t="s">
        <v>16528</v>
      </c>
      <c r="K444" s="60"/>
    </row>
    <row r="445" spans="1:20" x14ac:dyDescent="0.25">
      <c r="A445" s="60">
        <v>386</v>
      </c>
      <c r="B445" s="477">
        <v>45108</v>
      </c>
      <c r="C445" s="82" t="s">
        <v>16523</v>
      </c>
      <c r="D445" s="60" t="s">
        <v>16506</v>
      </c>
      <c r="E445" s="83" t="s">
        <v>16529</v>
      </c>
      <c r="F445" s="60" t="s">
        <v>16530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77">
        <v>45108</v>
      </c>
      <c r="C446" s="82" t="s">
        <v>16523</v>
      </c>
      <c r="D446" s="60" t="s">
        <v>16506</v>
      </c>
      <c r="E446" s="83" t="s">
        <v>16531</v>
      </c>
      <c r="F446" s="60" t="s">
        <v>16532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77">
        <v>45108</v>
      </c>
      <c r="C447" s="82" t="s">
        <v>16523</v>
      </c>
      <c r="D447" s="60" t="s">
        <v>16506</v>
      </c>
      <c r="E447" s="83" t="s">
        <v>16533</v>
      </c>
      <c r="F447" s="60" t="s">
        <v>16534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77">
        <v>45108</v>
      </c>
      <c r="C448" s="82" t="s">
        <v>16523</v>
      </c>
      <c r="D448" s="60" t="s">
        <v>16506</v>
      </c>
      <c r="E448" s="83" t="s">
        <v>16535</v>
      </c>
      <c r="F448" s="60" t="s">
        <v>16536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77">
        <v>45108</v>
      </c>
      <c r="C449" s="82" t="s">
        <v>16523</v>
      </c>
      <c r="D449" s="60" t="s">
        <v>16506</v>
      </c>
      <c r="E449" s="83" t="s">
        <v>16537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77">
        <v>45108</v>
      </c>
      <c r="C450" s="82" t="s">
        <v>16523</v>
      </c>
      <c r="D450" s="60" t="s">
        <v>16506</v>
      </c>
      <c r="E450" s="83" t="s">
        <v>16538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6">
        <v>45108</v>
      </c>
      <c r="C451" s="818" t="s">
        <v>16523</v>
      </c>
      <c r="D451" s="286" t="s">
        <v>16539</v>
      </c>
      <c r="E451" s="486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77">
        <v>45108</v>
      </c>
      <c r="C452" s="82" t="s">
        <v>16523</v>
      </c>
      <c r="D452" s="60" t="s">
        <v>16539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77">
        <v>45108</v>
      </c>
      <c r="C453" s="82" t="s">
        <v>16523</v>
      </c>
      <c r="D453" s="60" t="s">
        <v>16540</v>
      </c>
      <c r="E453" s="83" t="s">
        <v>16541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77">
        <v>45108</v>
      </c>
      <c r="C454" s="82" t="s">
        <v>16523</v>
      </c>
      <c r="D454" s="60" t="s">
        <v>16540</v>
      </c>
      <c r="E454" s="417" t="s">
        <v>16542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77">
        <v>45108</v>
      </c>
      <c r="C455" s="82" t="s">
        <v>16523</v>
      </c>
      <c r="D455" s="60" t="s">
        <v>16543</v>
      </c>
      <c r="E455" s="83" t="s">
        <v>16544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17">
        <v>44959</v>
      </c>
      <c r="K455" s="60"/>
    </row>
    <row r="456" spans="1:20" x14ac:dyDescent="0.25">
      <c r="A456" s="60">
        <v>397</v>
      </c>
      <c r="B456" s="477">
        <v>45108</v>
      </c>
      <c r="C456" s="82" t="s">
        <v>16523</v>
      </c>
      <c r="D456" s="60" t="s">
        <v>16543</v>
      </c>
      <c r="E456" s="83" t="s">
        <v>16545</v>
      </c>
      <c r="F456" s="60" t="s">
        <v>8150</v>
      </c>
      <c r="G456" s="60" t="s">
        <v>941</v>
      </c>
      <c r="H456" s="60" t="s">
        <v>607</v>
      </c>
      <c r="I456" s="276" t="s">
        <v>16387</v>
      </c>
      <c r="J456" s="277" t="s">
        <v>984</v>
      </c>
      <c r="K456" s="60"/>
    </row>
    <row r="457" spans="1:20" x14ac:dyDescent="0.25">
      <c r="A457" s="60">
        <v>398</v>
      </c>
      <c r="B457" s="477">
        <v>45108</v>
      </c>
      <c r="C457" s="82" t="s">
        <v>16523</v>
      </c>
      <c r="D457" s="60" t="s">
        <v>16543</v>
      </c>
      <c r="E457" s="83" t="s">
        <v>16546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77">
        <v>45108</v>
      </c>
      <c r="C458" s="82" t="s">
        <v>16523</v>
      </c>
      <c r="D458" s="60" t="s">
        <v>16543</v>
      </c>
      <c r="E458" s="83" t="s">
        <v>16547</v>
      </c>
      <c r="F458" s="60" t="s">
        <v>8153</v>
      </c>
      <c r="G458" s="60" t="s">
        <v>941</v>
      </c>
      <c r="H458" s="60" t="s">
        <v>607</v>
      </c>
      <c r="I458" s="276" t="s">
        <v>16387</v>
      </c>
      <c r="J458" s="277" t="s">
        <v>997</v>
      </c>
      <c r="K458" s="60"/>
    </row>
    <row r="459" spans="1:20" x14ac:dyDescent="0.25">
      <c r="A459" s="60">
        <v>400</v>
      </c>
      <c r="B459" s="477">
        <v>45108</v>
      </c>
      <c r="C459" s="82" t="s">
        <v>16523</v>
      </c>
      <c r="D459" s="60" t="s">
        <v>16543</v>
      </c>
      <c r="E459" s="83" t="s">
        <v>16548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17">
        <v>45140</v>
      </c>
      <c r="K459" s="60"/>
    </row>
    <row r="460" spans="1:20" x14ac:dyDescent="0.25">
      <c r="A460" s="60">
        <v>401</v>
      </c>
      <c r="B460" s="477">
        <v>45108</v>
      </c>
      <c r="C460" s="82" t="s">
        <v>16523</v>
      </c>
      <c r="D460" s="60" t="s">
        <v>16543</v>
      </c>
      <c r="E460" s="83" t="s">
        <v>16549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17">
        <v>45171</v>
      </c>
      <c r="K460" s="60"/>
    </row>
    <row r="461" spans="1:20" x14ac:dyDescent="0.25">
      <c r="A461" s="60">
        <v>402</v>
      </c>
      <c r="B461" s="477">
        <v>45108</v>
      </c>
      <c r="C461" s="82" t="s">
        <v>16523</v>
      </c>
      <c r="D461" s="60" t="s">
        <v>16543</v>
      </c>
      <c r="E461" s="83" t="s">
        <v>16550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77">
        <v>45108</v>
      </c>
      <c r="C462" s="82" t="s">
        <v>16523</v>
      </c>
      <c r="D462" s="60" t="s">
        <v>16543</v>
      </c>
      <c r="E462" s="83" t="s">
        <v>16551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49" t="s">
        <v>888</v>
      </c>
      <c r="C463" s="70" t="s">
        <v>16552</v>
      </c>
      <c r="D463" s="276" t="s">
        <v>15049</v>
      </c>
      <c r="E463" s="649" t="s">
        <v>16553</v>
      </c>
      <c r="F463" s="60" t="s">
        <v>16554</v>
      </c>
      <c r="G463" s="817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49" t="s">
        <v>888</v>
      </c>
      <c r="C464" s="70" t="s">
        <v>16552</v>
      </c>
      <c r="D464" s="276" t="s">
        <v>15041</v>
      </c>
      <c r="E464" s="649" t="s">
        <v>16345</v>
      </c>
      <c r="F464" s="60" t="s">
        <v>15935</v>
      </c>
      <c r="G464" s="817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4" t="s">
        <v>1015</v>
      </c>
      <c r="C465" s="70" t="s">
        <v>15942</v>
      </c>
      <c r="D465" s="276" t="s">
        <v>15049</v>
      </c>
      <c r="E465" s="819" t="s">
        <v>15915</v>
      </c>
      <c r="F465" s="60" t="s">
        <v>16555</v>
      </c>
      <c r="G465" s="817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16556</v>
      </c>
      <c r="C466" s="70" t="s">
        <v>16523</v>
      </c>
      <c r="D466" s="60" t="s">
        <v>15041</v>
      </c>
      <c r="E466" s="60" t="s">
        <v>16557</v>
      </c>
      <c r="F466" s="60" t="s">
        <v>16558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16556</v>
      </c>
      <c r="C467" s="70" t="s">
        <v>16523</v>
      </c>
      <c r="D467" s="60" t="s">
        <v>15041</v>
      </c>
      <c r="E467" s="60" t="s">
        <v>16559</v>
      </c>
      <c r="F467" s="60" t="s">
        <v>16560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16556</v>
      </c>
      <c r="C468" s="70" t="s">
        <v>16523</v>
      </c>
      <c r="D468" s="60" t="s">
        <v>15041</v>
      </c>
      <c r="E468" s="60" t="s">
        <v>16561</v>
      </c>
      <c r="F468" s="60" t="s">
        <v>16562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16556</v>
      </c>
      <c r="C469" s="70" t="s">
        <v>16523</v>
      </c>
      <c r="D469" s="60" t="s">
        <v>15041</v>
      </c>
      <c r="E469" s="60" t="s">
        <v>16563</v>
      </c>
      <c r="F469" s="60" t="s">
        <v>16564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16565</v>
      </c>
      <c r="C470" s="60" t="s">
        <v>16523</v>
      </c>
      <c r="D470" s="60" t="s">
        <v>15914</v>
      </c>
      <c r="E470" s="60" t="s">
        <v>16566</v>
      </c>
      <c r="F470" s="60" t="s">
        <v>16567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16565</v>
      </c>
      <c r="C471" s="60" t="s">
        <v>16523</v>
      </c>
      <c r="D471" s="60" t="s">
        <v>15914</v>
      </c>
      <c r="E471" s="83" t="s">
        <v>16568</v>
      </c>
      <c r="F471" s="60" t="s">
        <v>16569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16565</v>
      </c>
      <c r="C472" s="60" t="s">
        <v>16523</v>
      </c>
      <c r="D472" s="60" t="s">
        <v>15914</v>
      </c>
      <c r="E472" s="83" t="s">
        <v>16570</v>
      </c>
      <c r="F472" s="60" t="s">
        <v>16571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16565</v>
      </c>
      <c r="C473" s="60" t="s">
        <v>16523</v>
      </c>
      <c r="D473" s="60" t="s">
        <v>15914</v>
      </c>
      <c r="E473" s="83" t="s">
        <v>16572</v>
      </c>
      <c r="F473" s="60" t="s">
        <v>16573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16565</v>
      </c>
      <c r="C474" s="60" t="s">
        <v>16523</v>
      </c>
      <c r="D474" s="60" t="s">
        <v>15914</v>
      </c>
      <c r="E474" s="83" t="s">
        <v>16574</v>
      </c>
      <c r="F474" s="60" t="s">
        <v>16575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16565</v>
      </c>
      <c r="C475" s="60" t="s">
        <v>16523</v>
      </c>
      <c r="D475" s="60" t="s">
        <v>15914</v>
      </c>
      <c r="E475" s="83" t="s">
        <v>16576</v>
      </c>
      <c r="F475" s="60" t="s">
        <v>16577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16565</v>
      </c>
      <c r="C476" s="60" t="s">
        <v>16523</v>
      </c>
      <c r="D476" s="60" t="s">
        <v>15914</v>
      </c>
      <c r="E476" s="83" t="s">
        <v>16578</v>
      </c>
      <c r="F476" s="60" t="s">
        <v>16579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16565</v>
      </c>
      <c r="C477" s="60" t="s">
        <v>16523</v>
      </c>
      <c r="D477" s="60" t="s">
        <v>15914</v>
      </c>
      <c r="E477" s="417" t="s">
        <v>16580</v>
      </c>
      <c r="F477" s="60" t="s">
        <v>16581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16565</v>
      </c>
      <c r="C478" s="60" t="s">
        <v>16523</v>
      </c>
      <c r="D478" s="60" t="s">
        <v>15914</v>
      </c>
      <c r="E478" s="83" t="s">
        <v>16582</v>
      </c>
      <c r="F478" s="60" t="s">
        <v>16583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16565</v>
      </c>
      <c r="C479" s="60" t="s">
        <v>16523</v>
      </c>
      <c r="D479" s="60" t="s">
        <v>15914</v>
      </c>
      <c r="E479" s="83" t="s">
        <v>16584</v>
      </c>
      <c r="F479" s="60" t="s">
        <v>16585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16586</v>
      </c>
      <c r="E480" s="83" t="s">
        <v>16587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16586</v>
      </c>
      <c r="E481" s="83" t="s">
        <v>16588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16586</v>
      </c>
      <c r="E482" s="83" t="s">
        <v>16589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16586</v>
      </c>
      <c r="E483" s="83" t="s">
        <v>16590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16586</v>
      </c>
      <c r="E484" s="83" t="s">
        <v>16591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16586</v>
      </c>
      <c r="E485" s="83" t="s">
        <v>16592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16586</v>
      </c>
      <c r="E486" s="83" t="s">
        <v>16593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16586</v>
      </c>
      <c r="E487" s="83" t="s">
        <v>16594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16586</v>
      </c>
      <c r="E488" s="83" t="s">
        <v>16595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16586</v>
      </c>
      <c r="E489" s="83" t="s">
        <v>16596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16597</v>
      </c>
      <c r="E490" s="83" t="s">
        <v>16598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16597</v>
      </c>
      <c r="E491" s="83" t="s">
        <v>16599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16597</v>
      </c>
      <c r="E492" s="83" t="s">
        <v>16600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16597</v>
      </c>
      <c r="E493" s="83" t="s">
        <v>16601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16602</v>
      </c>
      <c r="E494" s="83" t="s">
        <v>16603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16602</v>
      </c>
      <c r="E495" s="83" t="s">
        <v>16604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16605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16605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16479</v>
      </c>
      <c r="E498" s="83" t="s">
        <v>16606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16479</v>
      </c>
      <c r="E499" s="83" t="s">
        <v>16607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16479</v>
      </c>
      <c r="E500" s="83" t="s">
        <v>16608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16479</v>
      </c>
      <c r="E501" s="83" t="s">
        <v>16609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16479</v>
      </c>
      <c r="E502" s="83" t="s">
        <v>16610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16479</v>
      </c>
      <c r="E503" s="83" t="s">
        <v>16611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16597</v>
      </c>
      <c r="E504" s="83" t="s">
        <v>16612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16597</v>
      </c>
      <c r="E505" s="83" t="s">
        <v>16613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77">
        <v>45234</v>
      </c>
      <c r="C506" s="70"/>
      <c r="D506" s="60" t="s">
        <v>16605</v>
      </c>
      <c r="E506" s="83" t="s">
        <v>16614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77">
        <v>45234</v>
      </c>
      <c r="C507" s="70"/>
      <c r="D507" s="60" t="s">
        <v>16501</v>
      </c>
      <c r="E507" s="83" t="s">
        <v>16615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77">
        <v>45234</v>
      </c>
      <c r="C508" s="70"/>
      <c r="D508" s="60" t="s">
        <v>16597</v>
      </c>
      <c r="E508" s="83" t="s">
        <v>16616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77">
        <v>45234</v>
      </c>
      <c r="C509" s="70"/>
      <c r="D509" s="60" t="s">
        <v>16605</v>
      </c>
      <c r="E509" s="83" t="s">
        <v>16617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77">
        <v>45234</v>
      </c>
      <c r="C510" s="70"/>
      <c r="D510" s="60" t="s">
        <v>16479</v>
      </c>
      <c r="E510" s="83" t="s">
        <v>16618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77">
        <v>45234</v>
      </c>
      <c r="C511" s="70"/>
      <c r="D511" s="60" t="s">
        <v>16501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77">
        <v>45234</v>
      </c>
      <c r="C512" s="70"/>
      <c r="D512" s="60" t="s">
        <v>16605</v>
      </c>
      <c r="E512" s="83" t="s">
        <v>16619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77">
        <v>45234</v>
      </c>
      <c r="C513" s="70"/>
      <c r="D513" s="60" t="s">
        <v>16605</v>
      </c>
      <c r="E513" s="83" t="s">
        <v>16620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77">
        <v>45234</v>
      </c>
      <c r="C514" s="70"/>
      <c r="D514" s="60" t="s">
        <v>16597</v>
      </c>
      <c r="E514" s="83" t="s">
        <v>16621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77">
        <v>45234</v>
      </c>
      <c r="C515" s="70"/>
      <c r="D515" s="60" t="s">
        <v>16605</v>
      </c>
      <c r="E515" s="83" t="s">
        <v>16622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77">
        <v>45234</v>
      </c>
      <c r="C516" s="70"/>
      <c r="D516" s="60" t="s">
        <v>16479</v>
      </c>
      <c r="E516" s="83" t="s">
        <v>16623</v>
      </c>
      <c r="F516" s="60" t="s">
        <v>9301</v>
      </c>
      <c r="G516" s="477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16543</v>
      </c>
      <c r="E517" s="83" t="s">
        <v>16624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16543</v>
      </c>
      <c r="E518" s="83" t="s">
        <v>16625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16543</v>
      </c>
      <c r="E519" s="83" t="s">
        <v>16626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16543</v>
      </c>
      <c r="E520" s="83" t="s">
        <v>16627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16543</v>
      </c>
      <c r="E521" s="83" t="s">
        <v>16628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16543</v>
      </c>
      <c r="E522" s="83" t="s">
        <v>16629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16543</v>
      </c>
      <c r="E523" s="83" t="s">
        <v>16630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16543</v>
      </c>
      <c r="E524" s="83" t="s">
        <v>16631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16543</v>
      </c>
      <c r="E525" s="83" t="s">
        <v>16632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16543</v>
      </c>
      <c r="E526" s="83" t="s">
        <v>16633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16543</v>
      </c>
      <c r="E527" s="83" t="s">
        <v>16634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16543</v>
      </c>
      <c r="E528" s="83" t="s">
        <v>16635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16636</v>
      </c>
      <c r="E529" s="83">
        <v>4620</v>
      </c>
      <c r="F529" s="60" t="s">
        <v>16637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16543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16636</v>
      </c>
      <c r="E531" s="83" t="s">
        <v>16638</v>
      </c>
      <c r="F531" s="60" t="s">
        <v>16639</v>
      </c>
      <c r="G531" s="217">
        <v>45205</v>
      </c>
      <c r="H531" s="60" t="s">
        <v>16874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16636</v>
      </c>
      <c r="E532" s="83" t="s">
        <v>16640</v>
      </c>
      <c r="F532" s="60" t="s">
        <v>16641</v>
      </c>
      <c r="G532" s="217">
        <v>45205</v>
      </c>
      <c r="H532" s="60" t="s">
        <v>16874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16543</v>
      </c>
      <c r="E533" s="83" t="s">
        <v>16642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16543</v>
      </c>
      <c r="E534" s="83" t="s">
        <v>16643</v>
      </c>
      <c r="F534" s="60" t="s">
        <v>16644</v>
      </c>
      <c r="G534" s="217">
        <v>45205</v>
      </c>
      <c r="H534" s="60" t="s">
        <v>16874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16543</v>
      </c>
      <c r="E535" s="83" t="s">
        <v>16645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16543</v>
      </c>
      <c r="E536" s="83" t="s">
        <v>16646</v>
      </c>
      <c r="F536" s="60" t="s">
        <v>16647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16543</v>
      </c>
      <c r="E537" s="83" t="s">
        <v>16648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16543</v>
      </c>
      <c r="E538" s="83" t="s">
        <v>16649</v>
      </c>
      <c r="F538" s="60" t="s">
        <v>16650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16543</v>
      </c>
      <c r="E539" s="83" t="s">
        <v>16651</v>
      </c>
      <c r="F539" s="60" t="s">
        <v>16652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16543</v>
      </c>
      <c r="E540" s="83" t="s">
        <v>16653</v>
      </c>
      <c r="F540" s="60" t="s">
        <v>16654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16543</v>
      </c>
      <c r="E541" s="83" t="s">
        <v>16655</v>
      </c>
      <c r="F541" s="60" t="s">
        <v>16656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17004</v>
      </c>
      <c r="C542" s="70"/>
      <c r="D542" s="60" t="s">
        <v>16543</v>
      </c>
      <c r="E542" s="83" t="s">
        <v>17038</v>
      </c>
      <c r="F542" s="60" t="s">
        <v>17039</v>
      </c>
      <c r="G542" s="60" t="s">
        <v>17145</v>
      </c>
      <c r="H542" s="60" t="s">
        <v>604</v>
      </c>
      <c r="I542" s="60"/>
      <c r="J542" s="60"/>
      <c r="K542" s="60"/>
    </row>
    <row r="543" spans="1:11" x14ac:dyDescent="0.25">
      <c r="A543" s="60">
        <v>484</v>
      </c>
      <c r="B543" s="83" t="s">
        <v>17004</v>
      </c>
      <c r="C543" s="70"/>
      <c r="D543" s="60" t="s">
        <v>16506</v>
      </c>
      <c r="E543" s="83" t="s">
        <v>17040</v>
      </c>
      <c r="F543" s="60" t="s">
        <v>17041</v>
      </c>
      <c r="G543" s="60" t="s">
        <v>17145</v>
      </c>
      <c r="H543" s="60" t="s">
        <v>604</v>
      </c>
      <c r="I543" s="60"/>
      <c r="J543" s="60"/>
      <c r="K543" s="60"/>
    </row>
    <row r="544" spans="1:11" x14ac:dyDescent="0.25">
      <c r="A544" s="60">
        <v>485</v>
      </c>
      <c r="B544" s="83" t="s">
        <v>17004</v>
      </c>
      <c r="C544" s="70"/>
      <c r="D544" s="60" t="s">
        <v>16543</v>
      </c>
      <c r="E544" s="83" t="s">
        <v>17042</v>
      </c>
      <c r="F544" s="60" t="s">
        <v>17014</v>
      </c>
      <c r="G544" s="60" t="s">
        <v>17037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17004</v>
      </c>
      <c r="C545" s="70"/>
      <c r="D545" s="60" t="s">
        <v>16543</v>
      </c>
      <c r="E545" s="83" t="s">
        <v>17043</v>
      </c>
      <c r="F545" s="60" t="s">
        <v>17015</v>
      </c>
      <c r="G545" s="60" t="s">
        <v>17037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17004</v>
      </c>
      <c r="C546" s="70"/>
      <c r="D546" s="60" t="s">
        <v>16543</v>
      </c>
      <c r="E546" s="83" t="s">
        <v>17044</v>
      </c>
      <c r="F546" s="60" t="s">
        <v>17016</v>
      </c>
      <c r="G546" s="60" t="s">
        <v>17037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17004</v>
      </c>
      <c r="C547" s="70"/>
      <c r="D547" s="60" t="s">
        <v>16543</v>
      </c>
      <c r="E547" s="83" t="s">
        <v>17045</v>
      </c>
      <c r="F547" s="60" t="s">
        <v>17017</v>
      </c>
      <c r="G547" s="60" t="s">
        <v>17037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17004</v>
      </c>
      <c r="C548" s="70"/>
      <c r="D548" s="60" t="s">
        <v>16543</v>
      </c>
      <c r="E548" s="83" t="s">
        <v>17046</v>
      </c>
      <c r="F548" s="60" t="s">
        <v>17018</v>
      </c>
      <c r="G548" s="60" t="s">
        <v>17037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17004</v>
      </c>
      <c r="C549" s="70"/>
      <c r="D549" s="60" t="s">
        <v>16543</v>
      </c>
      <c r="E549" s="83" t="s">
        <v>17047</v>
      </c>
      <c r="F549" s="60" t="s">
        <v>17019</v>
      </c>
      <c r="G549" s="60" t="s">
        <v>17037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17004</v>
      </c>
      <c r="C550" s="70"/>
      <c r="D550" s="60" t="s">
        <v>16539</v>
      </c>
      <c r="E550" s="83" t="s">
        <v>17048</v>
      </c>
      <c r="F550" s="60" t="s">
        <v>17020</v>
      </c>
      <c r="G550" s="60" t="s">
        <v>17037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17004</v>
      </c>
      <c r="C551" s="70"/>
      <c r="D551" s="60" t="s">
        <v>16539</v>
      </c>
      <c r="E551" s="83" t="s">
        <v>17049</v>
      </c>
      <c r="F551" s="60" t="s">
        <v>17051</v>
      </c>
      <c r="G551" s="60" t="s">
        <v>17145</v>
      </c>
      <c r="H551" s="60" t="s">
        <v>604</v>
      </c>
      <c r="I551" s="60"/>
      <c r="J551" s="60"/>
      <c r="K551" s="60"/>
    </row>
    <row r="552" spans="1:11" x14ac:dyDescent="0.25">
      <c r="A552" s="60">
        <v>493</v>
      </c>
      <c r="B552" s="83" t="s">
        <v>17004</v>
      </c>
      <c r="C552" s="70"/>
      <c r="D552" s="60" t="s">
        <v>17052</v>
      </c>
      <c r="E552" s="83" t="s">
        <v>17053</v>
      </c>
      <c r="F552" s="60" t="s">
        <v>17021</v>
      </c>
      <c r="G552" s="60" t="s">
        <v>17037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17004</v>
      </c>
      <c r="C553" s="70"/>
      <c r="D553" s="60" t="s">
        <v>17054</v>
      </c>
      <c r="E553" s="83" t="s">
        <v>17055</v>
      </c>
      <c r="F553" s="60" t="s">
        <v>17056</v>
      </c>
      <c r="G553" s="60" t="s">
        <v>17145</v>
      </c>
      <c r="H553" s="60" t="s">
        <v>2961</v>
      </c>
      <c r="I553" s="60"/>
      <c r="J553" s="60"/>
      <c r="K553" s="60"/>
    </row>
    <row r="554" spans="1:11" x14ac:dyDescent="0.25">
      <c r="A554" s="60">
        <v>495</v>
      </c>
      <c r="B554" s="83" t="s">
        <v>17004</v>
      </c>
      <c r="C554" s="70"/>
      <c r="D554" s="60" t="s">
        <v>17052</v>
      </c>
      <c r="E554" s="83" t="s">
        <v>17057</v>
      </c>
      <c r="F554" s="60" t="s">
        <v>17022</v>
      </c>
      <c r="G554" s="60" t="s">
        <v>17037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17004</v>
      </c>
      <c r="C555" s="70"/>
      <c r="D555" s="60" t="s">
        <v>17058</v>
      </c>
      <c r="E555" s="83" t="s">
        <v>17059</v>
      </c>
      <c r="F555" s="60" t="s">
        <v>17060</v>
      </c>
      <c r="G555" s="60" t="s">
        <v>17145</v>
      </c>
      <c r="H555" s="60" t="s">
        <v>2961</v>
      </c>
      <c r="I555" s="60"/>
      <c r="J555" s="60"/>
      <c r="K555" s="60"/>
    </row>
    <row r="556" spans="1:11" x14ac:dyDescent="0.25">
      <c r="A556" s="60">
        <v>497</v>
      </c>
      <c r="B556" s="83" t="s">
        <v>17004</v>
      </c>
      <c r="C556" s="70"/>
      <c r="D556" s="60" t="s">
        <v>17058</v>
      </c>
      <c r="E556" s="83" t="s">
        <v>17061</v>
      </c>
      <c r="F556" s="60" t="s">
        <v>17062</v>
      </c>
      <c r="G556" s="60" t="s">
        <v>17145</v>
      </c>
      <c r="H556" s="60" t="s">
        <v>604</v>
      </c>
      <c r="I556" s="60"/>
      <c r="J556" s="60"/>
      <c r="K556" s="60"/>
    </row>
    <row r="557" spans="1:11" x14ac:dyDescent="0.25">
      <c r="A557" s="60">
        <v>498</v>
      </c>
      <c r="B557" s="83" t="s">
        <v>17004</v>
      </c>
      <c r="C557" s="70"/>
      <c r="D557" s="60" t="s">
        <v>17063</v>
      </c>
      <c r="E557" s="83" t="s">
        <v>17064</v>
      </c>
      <c r="F557" s="60" t="s">
        <v>17023</v>
      </c>
      <c r="G557" s="60" t="s">
        <v>17037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17004</v>
      </c>
      <c r="C558" s="70"/>
      <c r="D558" s="60" t="s">
        <v>17065</v>
      </c>
      <c r="E558" s="83" t="s">
        <v>17066</v>
      </c>
      <c r="F558" s="60" t="s">
        <v>17072</v>
      </c>
      <c r="G558" s="60" t="s">
        <v>17145</v>
      </c>
      <c r="H558" s="60" t="s">
        <v>2961</v>
      </c>
      <c r="I558" s="60"/>
      <c r="J558" s="60"/>
      <c r="K558" s="60"/>
    </row>
    <row r="559" spans="1:11" x14ac:dyDescent="0.25">
      <c r="A559" s="60">
        <v>500</v>
      </c>
      <c r="B559" s="83" t="s">
        <v>17004</v>
      </c>
      <c r="C559" s="70"/>
      <c r="D559" s="60" t="s">
        <v>17065</v>
      </c>
      <c r="E559" s="83" t="s">
        <v>17067</v>
      </c>
      <c r="F559" s="60" t="s">
        <v>17050</v>
      </c>
      <c r="G559" s="60" t="s">
        <v>17145</v>
      </c>
      <c r="H559" s="60" t="s">
        <v>2961</v>
      </c>
      <c r="I559" s="60"/>
      <c r="J559" s="60"/>
      <c r="K559" s="60"/>
    </row>
    <row r="560" spans="1:11" x14ac:dyDescent="0.25">
      <c r="A560" s="60">
        <v>501</v>
      </c>
      <c r="B560" s="83" t="s">
        <v>17004</v>
      </c>
      <c r="C560" s="70"/>
      <c r="D560" s="60" t="s">
        <v>17065</v>
      </c>
      <c r="E560" s="83" t="s">
        <v>17068</v>
      </c>
      <c r="F560" s="60" t="s">
        <v>17071</v>
      </c>
      <c r="G560" s="60" t="s">
        <v>17145</v>
      </c>
      <c r="H560" s="60" t="s">
        <v>2961</v>
      </c>
      <c r="I560" s="60"/>
      <c r="J560" s="60"/>
      <c r="K560" s="60"/>
    </row>
    <row r="561" spans="1:11" x14ac:dyDescent="0.25">
      <c r="A561" s="60">
        <v>502</v>
      </c>
      <c r="B561" s="83" t="s">
        <v>17004</v>
      </c>
      <c r="C561" s="70"/>
      <c r="D561" s="60" t="s">
        <v>17065</v>
      </c>
      <c r="E561" s="83" t="s">
        <v>17069</v>
      </c>
      <c r="F561" s="60" t="s">
        <v>17070</v>
      </c>
      <c r="G561" s="60" t="s">
        <v>17145</v>
      </c>
      <c r="H561" s="60" t="s">
        <v>2961</v>
      </c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9" t="s">
        <v>16657</v>
      </c>
      <c r="M1" s="699" t="s">
        <v>16658</v>
      </c>
    </row>
    <row r="2" spans="1:21" ht="15.75" thickBot="1" x14ac:dyDescent="0.3">
      <c r="A2" s="820" t="s">
        <v>3</v>
      </c>
      <c r="B2" s="705" t="s">
        <v>17</v>
      </c>
      <c r="C2" s="820" t="s">
        <v>15033</v>
      </c>
      <c r="D2" s="821" t="s">
        <v>15034</v>
      </c>
      <c r="E2" s="705" t="s">
        <v>15035</v>
      </c>
      <c r="F2" s="705" t="s">
        <v>15036</v>
      </c>
      <c r="G2" s="705" t="s">
        <v>23</v>
      </c>
      <c r="H2" s="705" t="s">
        <v>497</v>
      </c>
      <c r="I2" s="705" t="s">
        <v>15515</v>
      </c>
      <c r="J2" s="705" t="s">
        <v>15516</v>
      </c>
      <c r="L2" s="732" t="s">
        <v>3</v>
      </c>
      <c r="M2" s="733" t="s">
        <v>17</v>
      </c>
      <c r="N2" s="732" t="s">
        <v>15033</v>
      </c>
      <c r="O2" s="734" t="s">
        <v>15034</v>
      </c>
      <c r="P2" s="734" t="s">
        <v>15035</v>
      </c>
      <c r="Q2" s="734" t="s">
        <v>15036</v>
      </c>
      <c r="R2" s="734" t="s">
        <v>23</v>
      </c>
      <c r="S2" s="734" t="s">
        <v>497</v>
      </c>
      <c r="T2" s="707" t="s">
        <v>15515</v>
      </c>
      <c r="U2" s="707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16659</v>
      </c>
      <c r="F3" s="217">
        <v>44512</v>
      </c>
      <c r="G3" s="60" t="s">
        <v>16660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16662</v>
      </c>
      <c r="F4" s="217">
        <v>44512</v>
      </c>
      <c r="G4" s="60" t="s">
        <v>16660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16664</v>
      </c>
      <c r="F5" s="217">
        <v>44512</v>
      </c>
      <c r="G5" s="60" t="s">
        <v>16660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5" t="s">
        <v>16666</v>
      </c>
      <c r="E6" s="60" t="s">
        <v>16667</v>
      </c>
      <c r="F6" s="217">
        <v>44512</v>
      </c>
      <c r="G6" s="60" t="s">
        <v>16660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16669</v>
      </c>
      <c r="F7" s="217">
        <v>44512</v>
      </c>
      <c r="G7" s="60" t="s">
        <v>16660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5" t="s">
        <v>16670</v>
      </c>
      <c r="E8" s="60" t="s">
        <v>16671</v>
      </c>
      <c r="F8" s="217">
        <v>44512</v>
      </c>
      <c r="G8" s="60" t="s">
        <v>16660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5" t="s">
        <v>16672</v>
      </c>
      <c r="E9" s="60" t="s">
        <v>16673</v>
      </c>
      <c r="F9" s="217">
        <v>44512</v>
      </c>
      <c r="G9" s="60" t="s">
        <v>16660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5" t="s">
        <v>16674</v>
      </c>
      <c r="E10" s="60" t="s">
        <v>16675</v>
      </c>
      <c r="F10" s="217">
        <v>44512</v>
      </c>
      <c r="G10" s="60" t="s">
        <v>16660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5" t="s">
        <v>16676</v>
      </c>
      <c r="E11" s="60" t="s">
        <v>16677</v>
      </c>
      <c r="F11" s="217">
        <v>44512</v>
      </c>
      <c r="G11" s="60" t="s">
        <v>16660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16678</v>
      </c>
      <c r="F12" s="217">
        <v>44512</v>
      </c>
      <c r="G12" s="60" t="s">
        <v>16660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2"/>
    </row>
    <row r="24" spans="1:21" x14ac:dyDescent="0.25">
      <c r="H24" s="746"/>
    </row>
    <row r="25" spans="1:21" x14ac:dyDescent="0.25">
      <c r="H25" s="746"/>
    </row>
    <row r="26" spans="1:21" x14ac:dyDescent="0.25">
      <c r="H26" s="746"/>
    </row>
    <row r="27" spans="1:21" x14ac:dyDescent="0.25">
      <c r="H27" s="746"/>
    </row>
    <row r="28" spans="1:21" x14ac:dyDescent="0.25">
      <c r="H28" s="746"/>
    </row>
    <row r="29" spans="1:21" x14ac:dyDescent="0.25">
      <c r="H29" s="746"/>
    </row>
    <row r="30" spans="1:21" x14ac:dyDescent="0.25">
      <c r="H30" s="74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20 JUNI 2023</vt:lpstr>
      <vt:lpstr>21 JUNI 2023 </vt:lpstr>
      <vt:lpstr>22 JUNI 2023</vt:lpstr>
      <vt:lpstr>23 JUNI 2023</vt:lpstr>
      <vt:lpstr>24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2023-06-24T03:19:21Z</dcterms:modified>
</cp:coreProperties>
</file>