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130.xml" ContentType="application/vnd.ms-office.chartcolorstyle+xml"/>
  <Override PartName="/xl/charts/style1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mcs/Box Sync/department/academic-programs/tech-consultancy/tech-consultancy-repo/Alumni/2019-data-and-analysis/"/>
    </mc:Choice>
  </mc:AlternateContent>
  <xr:revisionPtr revIDLastSave="0" documentId="13_ncr:1_{4EA776DA-C86C-584C-BBF6-6A4936C98B32}" xr6:coauthVersionLast="36" xr6:coauthVersionMax="42" xr10:uidLastSave="{00000000-0000-0000-0000-000000000000}"/>
  <bookViews>
    <workbookView xWindow="940" yWindow="4540" windowWidth="24540" windowHeight="13400" tabRatio="637" xr2:uid="{00000000-000D-0000-FFFF-FFFF00000000}"/>
  </bookViews>
  <sheets>
    <sheet name="All Info-Jan-2019" sheetId="7" r:id="rId1"/>
    <sheet name="Positions Chart" sheetId="9" r:id="rId2"/>
    <sheet name="Companies Chart" sheetId="14" r:id="rId3"/>
    <sheet name="Industry Chart" sheetId="18" r:id="rId4"/>
    <sheet name="Locations Chart" sheetId="17" r:id="rId5"/>
    <sheet name="Companies Info" sheetId="13" r:id="rId6"/>
    <sheet name="Positions Info" sheetId="11" r:id="rId7"/>
    <sheet name="Most Popular Companies" sheetId="8" r:id="rId8"/>
    <sheet name="Data" sheetId="1" r:id="rId9"/>
  </sheets>
  <definedNames>
    <definedName name="_xlnm._FilterDatabase" localSheetId="4" hidden="1">'Locations Chart'!$A$1:$A$135</definedName>
    <definedName name="_xlnm._FilterDatabase" localSheetId="6" hidden="1">'Positions Info'!$A$1:$B$150</definedName>
    <definedName name="_xlchart.v5.0" hidden="1">'Locations Chart'!$D$1</definedName>
    <definedName name="_xlchart.v5.1" hidden="1">'Locations Chart'!$D$2:$D$21</definedName>
    <definedName name="_xlchart.v5.2" hidden="1">'Locations Chart'!$E$1</definedName>
    <definedName name="_xlchart.v5.3" hidden="1">'Locations Chart'!$E$2:$E$21</definedName>
    <definedName name="Table2">'All Info-Jan-2019'!$J$190</definedName>
  </definedNames>
  <calcPr calcId="191028" concurrentCalc="0"/>
  <pivotCaches>
    <pivotCache cacheId="9" r:id="rId10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9" l="1"/>
  <c r="D17" i="13"/>
  <c r="D130" i="13"/>
  <c r="B88" i="17"/>
  <c r="B89" i="17"/>
  <c r="B90" i="17"/>
  <c r="B91" i="17"/>
  <c r="B92" i="17"/>
  <c r="B93" i="17"/>
  <c r="B94" i="17"/>
  <c r="B95" i="17"/>
  <c r="B96" i="17"/>
  <c r="B9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5" i="17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1" i="13"/>
  <c r="D132" i="13"/>
  <c r="D133" i="13"/>
  <c r="D134" i="13"/>
  <c r="D135" i="13"/>
  <c r="D136" i="13"/>
  <c r="D2" i="13"/>
  <c r="G20" i="13"/>
  <c r="G117" i="13"/>
  <c r="B2" i="17"/>
  <c r="G107" i="13"/>
  <c r="B3" i="17"/>
  <c r="G62" i="13"/>
  <c r="G132" i="13"/>
  <c r="G134" i="13"/>
  <c r="B4" i="17"/>
  <c r="G43" i="13"/>
  <c r="B5" i="17"/>
  <c r="G6" i="13"/>
  <c r="G55" i="13"/>
  <c r="B6" i="17"/>
  <c r="G74" i="13"/>
  <c r="B7" i="17"/>
  <c r="G4" i="13"/>
  <c r="G11" i="13"/>
  <c r="G13" i="13"/>
  <c r="G19" i="13"/>
  <c r="G2" i="13"/>
  <c r="G3" i="13"/>
  <c r="G5" i="13"/>
  <c r="G7" i="13"/>
  <c r="G8" i="13"/>
  <c r="G9" i="13"/>
  <c r="G10" i="13"/>
  <c r="G12" i="13"/>
  <c r="G14" i="13"/>
  <c r="G15" i="13"/>
  <c r="G16" i="13"/>
  <c r="G17" i="13"/>
  <c r="G18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4" i="13"/>
  <c r="G45" i="13"/>
  <c r="G46" i="13"/>
  <c r="G47" i="13"/>
  <c r="G48" i="13"/>
  <c r="G49" i="13"/>
  <c r="G50" i="13"/>
  <c r="G51" i="13"/>
  <c r="G52" i="13"/>
  <c r="G53" i="13"/>
  <c r="G54" i="13"/>
  <c r="G56" i="13"/>
  <c r="G57" i="13"/>
  <c r="G58" i="13"/>
  <c r="G59" i="13"/>
  <c r="G60" i="13"/>
  <c r="G61" i="13"/>
  <c r="G63" i="13"/>
  <c r="G64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8" i="13"/>
  <c r="G109" i="13"/>
  <c r="G110" i="13"/>
  <c r="G111" i="13"/>
  <c r="G112" i="13"/>
  <c r="G113" i="13"/>
  <c r="G114" i="13"/>
  <c r="G115" i="13"/>
  <c r="G116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3" i="13"/>
  <c r="G135" i="13"/>
  <c r="G136" i="13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2" i="18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3" i="7"/>
  <c r="C4" i="7"/>
  <c r="C5" i="7"/>
  <c r="C6" i="7"/>
  <c r="C7" i="7"/>
  <c r="C8" i="7"/>
  <c r="C2" i="7"/>
  <c r="B1" i="9"/>
  <c r="B8" i="9"/>
  <c r="B5" i="9"/>
  <c r="B10" i="9"/>
  <c r="B2" i="9"/>
  <c r="B6" i="9"/>
  <c r="B11" i="9"/>
  <c r="B3" i="9"/>
  <c r="B7" i="9"/>
  <c r="B4" i="9"/>
  <c r="B9" i="9"/>
  <c r="B13" i="9"/>
</calcChain>
</file>

<file path=xl/sharedStrings.xml><?xml version="1.0" encoding="utf-8"?>
<sst xmlns="http://schemas.openxmlformats.org/spreadsheetml/2006/main" count="3684" uniqueCount="1286">
  <si>
    <t>Name</t>
  </si>
  <si>
    <t>Job Title</t>
  </si>
  <si>
    <t>Company</t>
  </si>
  <si>
    <t>Location</t>
  </si>
  <si>
    <t>Gender</t>
  </si>
  <si>
    <t>Link</t>
  </si>
  <si>
    <t>Male</t>
  </si>
  <si>
    <t>Female</t>
  </si>
  <si>
    <t>Liberty Mutual Insurance</t>
  </si>
  <si>
    <t>New Hampshire</t>
  </si>
  <si>
    <t>Karen Hongxuan</t>
  </si>
  <si>
    <t>Assistant Professor</t>
  </si>
  <si>
    <t>University of New Hampshire</t>
  </si>
  <si>
    <t>Manchester, NH</t>
  </si>
  <si>
    <t>F</t>
  </si>
  <si>
    <t>https://www.linkedin.com/in/karen-hongxuan-%E7%BA%A2%E5%AE%A3-jin-267b4a88/</t>
  </si>
  <si>
    <t>Massachusetts</t>
  </si>
  <si>
    <t>Melissa Bruno</t>
  </si>
  <si>
    <t>Software Engineer &amp; Security Analyst</t>
  </si>
  <si>
    <t xml:space="preserve">Black Hills </t>
  </si>
  <si>
    <t>https://www.linkedin.com/in/melissa-bruno-970a4954/</t>
  </si>
  <si>
    <t>BAE</t>
  </si>
  <si>
    <t>California</t>
  </si>
  <si>
    <t>Andrew O'Brien</t>
  </si>
  <si>
    <t>N/A</t>
  </si>
  <si>
    <t>Concord, NH</t>
  </si>
  <si>
    <t>M</t>
  </si>
  <si>
    <t>https://www.linkedin.com/in/andrew-o-brien-a6468951/</t>
  </si>
  <si>
    <t>Oracle</t>
  </si>
  <si>
    <t>Maine</t>
  </si>
  <si>
    <t>Michelangelo Bianchi</t>
  </si>
  <si>
    <t>Systems Operations</t>
  </si>
  <si>
    <t>Market Natural Foods</t>
  </si>
  <si>
    <t>https://www.linkedin.com/in/michelangelo-bianchi-6a30865b/</t>
  </si>
  <si>
    <t>Fidelity Investments</t>
  </si>
  <si>
    <t>Connecticut</t>
  </si>
  <si>
    <t>Andres Lara</t>
  </si>
  <si>
    <t>Systems Engineer</t>
  </si>
  <si>
    <t xml:space="preserve">Hewlett Packard Enterprise </t>
  </si>
  <si>
    <t>Greater Boston Area</t>
  </si>
  <si>
    <t>https://www.linkedin.com/in/andresolara/</t>
  </si>
  <si>
    <t>Comcast</t>
  </si>
  <si>
    <t>New York</t>
  </si>
  <si>
    <t>Peter Baronas</t>
  </si>
  <si>
    <t>Transporter</t>
  </si>
  <si>
    <t>Concord Hospital</t>
  </si>
  <si>
    <t>https://www.linkedin.com/in/peter-baronas/</t>
  </si>
  <si>
    <t>Geneia</t>
  </si>
  <si>
    <t>Washington</t>
  </si>
  <si>
    <t>Omed G.</t>
  </si>
  <si>
    <t>Technical Analyst</t>
  </si>
  <si>
    <t>https://www.linkedin.com/in/omed-g-65109477/</t>
  </si>
  <si>
    <t>Road Island</t>
  </si>
  <si>
    <t>Daniel Arnold</t>
  </si>
  <si>
    <t>Master Engineer</t>
  </si>
  <si>
    <t>Dell</t>
  </si>
  <si>
    <t>Nashua, NH</t>
  </si>
  <si>
    <t>https://www.linkedin.com/in/danielhowardarnold/</t>
  </si>
  <si>
    <t>Florida</t>
  </si>
  <si>
    <t>Sergei Perreault</t>
  </si>
  <si>
    <t>Systems Administrator</t>
  </si>
  <si>
    <t>Accellion</t>
  </si>
  <si>
    <t>Portsmouth, NH</t>
  </si>
  <si>
    <t>https://www.linkedin.com/in/sergei-perreault-a332567/</t>
  </si>
  <si>
    <t>William Cabana</t>
  </si>
  <si>
    <t>Senior Project Engineer</t>
  </si>
  <si>
    <t>Thrive Networks</t>
  </si>
  <si>
    <t>Tewksbury, MA</t>
  </si>
  <si>
    <t>https://www.linkedin.com/in/billycabana/</t>
  </si>
  <si>
    <t>Stephen Bond</t>
  </si>
  <si>
    <t>Software Engineer</t>
  </si>
  <si>
    <t>Merchants Fleet Management</t>
  </si>
  <si>
    <t>https://www.linkedin.com/in/stephenbond/</t>
  </si>
  <si>
    <t xml:space="preserve">Tyler Williams </t>
  </si>
  <si>
    <t>Manager of Software Engineering</t>
  </si>
  <si>
    <t>Rapid</t>
  </si>
  <si>
    <t>https://www.linkedin.com/in/tylerwilliams1/</t>
  </si>
  <si>
    <t>Jonathan Dylyn</t>
  </si>
  <si>
    <t>Network Administrator</t>
  </si>
  <si>
    <t>Laars Heating Systems</t>
  </si>
  <si>
    <t>Rochester, NH</t>
  </si>
  <si>
    <t>https://www.linkedin.com/in/jonathandylyn/</t>
  </si>
  <si>
    <t>Sharayah Corcoran</t>
  </si>
  <si>
    <t>Technical Business Analyst</t>
  </si>
  <si>
    <t>Aoibri</t>
  </si>
  <si>
    <t>Exeter, NH</t>
  </si>
  <si>
    <t>https://www.linkedin.com/in/sharayahcorcoran/</t>
  </si>
  <si>
    <t>Daniel Beitel</t>
  </si>
  <si>
    <t>Application Design Engineer</t>
  </si>
  <si>
    <t>Schneider Electric</t>
  </si>
  <si>
    <t>Andover, MA</t>
  </si>
  <si>
    <t>https://www.linkedin.com/in/danielbeitel/</t>
  </si>
  <si>
    <t>Glenn Ellis</t>
  </si>
  <si>
    <t>Application Developer/Analyst</t>
  </si>
  <si>
    <t>Cirtronics Corporation</t>
  </si>
  <si>
    <t>Milford, NH</t>
  </si>
  <si>
    <t>https://www.linkedin.com/in/glennellis1/</t>
  </si>
  <si>
    <t>Rashid A.</t>
  </si>
  <si>
    <t>Integration Specialist</t>
  </si>
  <si>
    <t>HHAeXchange</t>
  </si>
  <si>
    <t>https://www.linkedin.com/in/ralfaruque/</t>
  </si>
  <si>
    <t>James Graichen</t>
  </si>
  <si>
    <t>IT System Administrator</t>
  </si>
  <si>
    <t>Manchester Community Health Center</t>
  </si>
  <si>
    <t>https://www.linkedin.com/in/james-graichen-4528137/</t>
  </si>
  <si>
    <t>Ryan Murphy</t>
  </si>
  <si>
    <t>Enterprise System Administrator</t>
  </si>
  <si>
    <t>Southern New Hampshire University</t>
  </si>
  <si>
    <t>https://www.linkedin.com/in/ryanmurphynh/</t>
  </si>
  <si>
    <t>Jared Rohrdanz</t>
  </si>
  <si>
    <t>Data Analyst</t>
  </si>
  <si>
    <t>TD</t>
  </si>
  <si>
    <t>Falmouth, ME</t>
  </si>
  <si>
    <t>https://www.linkedin.com/in/jaredrohrdanz/</t>
  </si>
  <si>
    <t>Joseph Legerstee II</t>
  </si>
  <si>
    <t>NH Army National Guard</t>
  </si>
  <si>
    <t>https://www.linkedin.com/in/joseph-legerstee-ii-9b35268/</t>
  </si>
  <si>
    <t xml:space="preserve">Tiffany Munsell </t>
  </si>
  <si>
    <t>https://www.linkedin.com/in/tmunsell-7a377/</t>
  </si>
  <si>
    <t>Ryan O'Neal</t>
  </si>
  <si>
    <t>Network Design Technician</t>
  </si>
  <si>
    <t>Single Digits, Inc.</t>
  </si>
  <si>
    <t>https://www.linkedin.com/in/ryan-o-neal-347a33108/</t>
  </si>
  <si>
    <t>Kevin Bickford</t>
  </si>
  <si>
    <t>Manager Business Analysis</t>
  </si>
  <si>
    <t>Potpourri Group</t>
  </si>
  <si>
    <t>Billerica, MA</t>
  </si>
  <si>
    <t>https://www.linkedin.com/in/kevin-bickford-a8a56a20/</t>
  </si>
  <si>
    <t xml:space="preserve">Vitali Taranto </t>
  </si>
  <si>
    <t>https://www.linkedin.com/in/vitalitaranto/</t>
  </si>
  <si>
    <t>Peter Noel</t>
  </si>
  <si>
    <t>Technical Support Supervisor</t>
  </si>
  <si>
    <t>Comcast Business</t>
  </si>
  <si>
    <t>Philadelphia, PA</t>
  </si>
  <si>
    <t>https://www.linkedin.com/in/peter-noel-0865ab7/</t>
  </si>
  <si>
    <t xml:space="preserve">Mike Salem </t>
  </si>
  <si>
    <t>Site Ops Engineer</t>
  </si>
  <si>
    <t>Mimecast</t>
  </si>
  <si>
    <t>Lexington, MA</t>
  </si>
  <si>
    <t>https://www.linkedin.com/in/mike-salem-1aa7a495/</t>
  </si>
  <si>
    <t>Pritha Dutta</t>
  </si>
  <si>
    <t>Web &amp; Mobile development team</t>
  </si>
  <si>
    <t>Durham, NH</t>
  </si>
  <si>
    <t>https://www.linkedin.com/groups/4485737/members/</t>
  </si>
  <si>
    <t xml:space="preserve">Joshua Young </t>
  </si>
  <si>
    <t>Advanced Repair Agent</t>
  </si>
  <si>
    <t>Geek Squad</t>
  </si>
  <si>
    <t>https://www.linkedin.com/in/joshyoung11/</t>
  </si>
  <si>
    <t>Jake Gallagher</t>
  </si>
  <si>
    <t>Senior Network Engineer</t>
  </si>
  <si>
    <t>https://www.linkedin.com/in/jake-joseph-gallagher-11776123/</t>
  </si>
  <si>
    <t>Shikha Tiwari</t>
  </si>
  <si>
    <t>QA Analyst</t>
  </si>
  <si>
    <t>https://www.linkedin.com/in/shikha-tiwari-64660755/</t>
  </si>
  <si>
    <t xml:space="preserve">Jeff Knight </t>
  </si>
  <si>
    <t>Dover, NH</t>
  </si>
  <si>
    <t>https://www.linkedin.com/in/jeff-knight-9392b851/</t>
  </si>
  <si>
    <t>Alexander Tenczar</t>
  </si>
  <si>
    <t>https://www.linkedin.com/in/alexander-tenczar/</t>
  </si>
  <si>
    <t>Brenden Collins</t>
  </si>
  <si>
    <t>IT Technician</t>
  </si>
  <si>
    <t>Litchfield School District</t>
  </si>
  <si>
    <t>Litchfield, NH</t>
  </si>
  <si>
    <t>https://www.linkedin.com/in/brendencollins/</t>
  </si>
  <si>
    <t>Admir Salkic</t>
  </si>
  <si>
    <t>Analyst, Application Development</t>
  </si>
  <si>
    <t>Lincoln Financial Group</t>
  </si>
  <si>
    <t xml:space="preserve">Radnor, PA </t>
  </si>
  <si>
    <t>https://www.linkedin.com/in/admir-salkic-9858807/</t>
  </si>
  <si>
    <t xml:space="preserve">Brian Gailis </t>
  </si>
  <si>
    <t>DevOps Engineer</t>
  </si>
  <si>
    <t>Foundation Medicine</t>
  </si>
  <si>
    <t>Cambridge, MA</t>
  </si>
  <si>
    <t>https://www.linkedin.com/in/bgailis/</t>
  </si>
  <si>
    <t>Eric Hutchins</t>
  </si>
  <si>
    <t>IT Systems Administrator</t>
  </si>
  <si>
    <t>ArgenTech Solutions, Inc.</t>
  </si>
  <si>
    <t>Newmarket, NH</t>
  </si>
  <si>
    <t>https://www.linkedin.com/in/eric-hutchins-309b1546/</t>
  </si>
  <si>
    <t>Brandon McLaughlin</t>
  </si>
  <si>
    <t>Operation Center Engineer</t>
  </si>
  <si>
    <t>Right Networks</t>
  </si>
  <si>
    <t>Hudson, NH</t>
  </si>
  <si>
    <t>https://www.linkedin.com/in/brandon-mclaughlin-51a5a240/</t>
  </si>
  <si>
    <t xml:space="preserve">Aaron Miller </t>
  </si>
  <si>
    <t>Technology Assistant</t>
  </si>
  <si>
    <t>Alton Central School</t>
  </si>
  <si>
    <t>Alton, NH</t>
  </si>
  <si>
    <t>https://www.linkedin.com/in/aaron-miller-24449032/</t>
  </si>
  <si>
    <t>Brice Rader</t>
  </si>
  <si>
    <t>Senior Software Develope</t>
  </si>
  <si>
    <t>https://www.linkedin.com/in/brice-rader/</t>
  </si>
  <si>
    <t xml:space="preserve">Michael Tormos </t>
  </si>
  <si>
    <t>Technical Support</t>
  </si>
  <si>
    <t>https://www.linkedin.com/in/michael-tormos-67862880/</t>
  </si>
  <si>
    <t xml:space="preserve">Mark Tollick </t>
  </si>
  <si>
    <t>Cyber Security Engineer</t>
  </si>
  <si>
    <t>MITRE</t>
  </si>
  <si>
    <t>Bedford, MA</t>
  </si>
  <si>
    <t>https://www.linkedin.com/in/mark-tollick-4855a468/</t>
  </si>
  <si>
    <t>Kayla Mackiewicz</t>
  </si>
  <si>
    <t>Security Analyst</t>
  </si>
  <si>
    <t>Black Hills Information Security</t>
  </si>
  <si>
    <t>Pelham, NH</t>
  </si>
  <si>
    <t>https://www.linkedin.com/in/kaylamackiewicz/</t>
  </si>
  <si>
    <t>Surrbhi Dhingra</t>
  </si>
  <si>
    <t>Data Engineer Intern</t>
  </si>
  <si>
    <t>Barton Associates Inc.</t>
  </si>
  <si>
    <t>North Andover, MA</t>
  </si>
  <si>
    <t>https://www.linkedin.com/in/surrbhi-dhingra-a8221313a/</t>
  </si>
  <si>
    <t>Matthew Heyner</t>
  </si>
  <si>
    <t>Dell EMC</t>
  </si>
  <si>
    <t>https://www.linkedin.com/in/matthewheyner/</t>
  </si>
  <si>
    <t>Teias Desai</t>
  </si>
  <si>
    <t>Sr. Specialist Database Admin</t>
  </si>
  <si>
    <t>https://www.linkedin.com/in/tejas-desai-19b8577/</t>
  </si>
  <si>
    <t>Mitchell Dezak</t>
  </si>
  <si>
    <t>Service Center Analyst</t>
  </si>
  <si>
    <t>MatrixCare</t>
  </si>
  <si>
    <t>Bedford, NH</t>
  </si>
  <si>
    <t>https://www.linkedin.com/in/mitchell-dezak/</t>
  </si>
  <si>
    <t>Jason Syversen</t>
  </si>
  <si>
    <t>Chief Scientist</t>
  </si>
  <si>
    <t>Siege Technologies, LLC</t>
  </si>
  <si>
    <t>https://www.linkedin.com/in/jsyversen/</t>
  </si>
  <si>
    <t>Charles Haynes</t>
  </si>
  <si>
    <t>Sr Manager Infrastructure</t>
  </si>
  <si>
    <t>https://www.linkedin.com/in/haynescharles/</t>
  </si>
  <si>
    <t>Brianna Brothers</t>
  </si>
  <si>
    <t>Sr. Systems Administrator</t>
  </si>
  <si>
    <t>Microsoft</t>
  </si>
  <si>
    <t>Boston, MA</t>
  </si>
  <si>
    <t>https://www.linkedin.com/in/briannabrothers/</t>
  </si>
  <si>
    <t xml:space="preserve">John Grossmith </t>
  </si>
  <si>
    <t>Lead Solution Engineer</t>
  </si>
  <si>
    <t>Salesforce</t>
  </si>
  <si>
    <t>https://www.linkedin.com/in/john-grossmith-60b23a53/</t>
  </si>
  <si>
    <t>Christopher Reekie</t>
  </si>
  <si>
    <t>Programmer</t>
  </si>
  <si>
    <t>Boston Analytical</t>
  </si>
  <si>
    <t>Salem, NH</t>
  </si>
  <si>
    <t>https://www.linkedin.com/in/christopherreekie/</t>
  </si>
  <si>
    <t>Christopher Teahan</t>
  </si>
  <si>
    <t>IT Engineer</t>
  </si>
  <si>
    <t>Affirmed Networks</t>
  </si>
  <si>
    <t>Acton, MA</t>
  </si>
  <si>
    <t>https://www.linkedin.com/in/christopher-teahan-6b18b080/</t>
  </si>
  <si>
    <t xml:space="preserve">Brian C. Smith </t>
  </si>
  <si>
    <t>Sr. Systems Engineer</t>
  </si>
  <si>
    <t>https://www.linkedin.com/in/bcs296/</t>
  </si>
  <si>
    <t>Andrew Schwab</t>
  </si>
  <si>
    <t>NHTI</t>
  </si>
  <si>
    <t>https://www.linkedin.com/in/andrewsch/</t>
  </si>
  <si>
    <t xml:space="preserve">Adam B. Cheney </t>
  </si>
  <si>
    <t>Senior Systems Administrator</t>
  </si>
  <si>
    <t>United States Department of Defense</t>
  </si>
  <si>
    <t>https://www.linkedin.com/in/acheney10/</t>
  </si>
  <si>
    <t>Kyle Sidles</t>
  </si>
  <si>
    <t>CEO</t>
  </si>
  <si>
    <t>Minerlogic, LLC</t>
  </si>
  <si>
    <t>https://www.linkedin.com/in/kylesidles/</t>
  </si>
  <si>
    <t xml:space="preserve">Tyler Martin </t>
  </si>
  <si>
    <t>Business Systems Manager</t>
  </si>
  <si>
    <t>Albany International Corp.</t>
  </si>
  <si>
    <t>https://www.linkedin.com/in/tyler-martin-58244153/</t>
  </si>
  <si>
    <t>Bego Terzimustafic</t>
  </si>
  <si>
    <t>Quality Assurance Engineer</t>
  </si>
  <si>
    <t>Emerson Ecologics</t>
  </si>
  <si>
    <t>https://www.linkedin.com/in/begot/</t>
  </si>
  <si>
    <t>Wesley Couturier</t>
  </si>
  <si>
    <t>Technical Support Engineer</t>
  </si>
  <si>
    <t>https://www.linkedin.com/in/wmcouturier/</t>
  </si>
  <si>
    <t>Stephen Griffin</t>
  </si>
  <si>
    <t>Senior Software Engineer</t>
  </si>
  <si>
    <t>ARC Technology Solutions, LLC</t>
  </si>
  <si>
    <t>https://www.linkedin.com/in/stephenmgriffin/</t>
  </si>
  <si>
    <t>Dakota Heyman</t>
  </si>
  <si>
    <t>Rocket Software</t>
  </si>
  <si>
    <t>Waltham, MA</t>
  </si>
  <si>
    <t>https://www.linkedin.com/in/dakotaheyman/</t>
  </si>
  <si>
    <t>Tatiana Iuferova</t>
  </si>
  <si>
    <t>https://www.linkedin.com/in/tatiana-iuferova/</t>
  </si>
  <si>
    <t xml:space="preserve">Don Cochrane </t>
  </si>
  <si>
    <t>Senior Systems Engineer</t>
  </si>
  <si>
    <t>OctoScope</t>
  </si>
  <si>
    <t>Littleton, MA</t>
  </si>
  <si>
    <t>https://www.linkedin.com/in/docochrane/</t>
  </si>
  <si>
    <t>J. Tucker Cleary</t>
  </si>
  <si>
    <t>Nrby</t>
  </si>
  <si>
    <t>https://www.linkedin.com/in/tuccle22/</t>
  </si>
  <si>
    <t xml:space="preserve">Raghava A. </t>
  </si>
  <si>
    <t>https://www.linkedin.com/in/raghava-a-57720987/</t>
  </si>
  <si>
    <t>Thomas McCarthy</t>
  </si>
  <si>
    <t>Autodesk</t>
  </si>
  <si>
    <t>https://www.linkedin.com/in/thomas-mccarthy-55a39623/</t>
  </si>
  <si>
    <t>Colby Johnson</t>
  </si>
  <si>
    <t>Director of Development</t>
  </si>
  <si>
    <t>CommonPlaces, Inc.</t>
  </si>
  <si>
    <t>https://www.linkedin.com/in/colby-johnson-31598880/</t>
  </si>
  <si>
    <t>Maryjean Emerson</t>
  </si>
  <si>
    <t>Partner and Lead Designer</t>
  </si>
  <si>
    <t>Plumb Development LLC</t>
  </si>
  <si>
    <t>North Hampton, NH</t>
  </si>
  <si>
    <t>https://www.linkedin.com/in/maryjean-emerson/</t>
  </si>
  <si>
    <t xml:space="preserve">Hannah Yudkin </t>
  </si>
  <si>
    <t>Computing Technology Student Admin</t>
  </si>
  <si>
    <t>https://www.linkedin.com/in/hannahyudkin/</t>
  </si>
  <si>
    <t xml:space="preserve">Brooke Brown </t>
  </si>
  <si>
    <t>Software System Analyst</t>
  </si>
  <si>
    <t>BAE Systems, Inc.</t>
  </si>
  <si>
    <t>https://www.linkedin.com/in/brooke-brown-48371689/</t>
  </si>
  <si>
    <t>Rosali Salemi</t>
  </si>
  <si>
    <t>Cashier</t>
  </si>
  <si>
    <t>Walmart</t>
  </si>
  <si>
    <t>Amherst, NH</t>
  </si>
  <si>
    <t>https://www.linkedin.com/in/rsalemi/</t>
  </si>
  <si>
    <t>Evan Morse</t>
  </si>
  <si>
    <t>Exacom, Inc.</t>
  </si>
  <si>
    <t>https://www.linkedin.com/in/evan-morse-81073859/</t>
  </si>
  <si>
    <t>Kyle Poirier</t>
  </si>
  <si>
    <t>Systems Software Engineer</t>
  </si>
  <si>
    <t>Hewlett Packard Enterprise</t>
  </si>
  <si>
    <t>https://www.linkedin.com/in/kylejpoirier/</t>
  </si>
  <si>
    <t>Aashirya Kaushik</t>
  </si>
  <si>
    <t>https://www.linkedin.com/in/aashirya-kaushik/</t>
  </si>
  <si>
    <t>Pauline Letizio</t>
  </si>
  <si>
    <t>Technical Data Analyst</t>
  </si>
  <si>
    <t>Arcadia Healthcare Solutions</t>
  </si>
  <si>
    <t>https://www.linkedin.com/in/pauline-letizio-57492580/</t>
  </si>
  <si>
    <t>Andrew Dufault</t>
  </si>
  <si>
    <t>Transparent Language</t>
  </si>
  <si>
    <t>https://www.linkedin.com/in/andrew-dufault-124b9a4/</t>
  </si>
  <si>
    <t xml:space="preserve">Eric Beikman </t>
  </si>
  <si>
    <t>DEKA Research &amp; Development</t>
  </si>
  <si>
    <t>https://www.linkedin.com/in/eric-beikman-789a2172/</t>
  </si>
  <si>
    <t>Russell Sweet</t>
  </si>
  <si>
    <t>Software Developer</t>
  </si>
  <si>
    <t>https://www.linkedin.com/in/russell-sweet-6410575a/</t>
  </si>
  <si>
    <t>Macuei Mathiang</t>
  </si>
  <si>
    <t>Software License Compliance Specialist</t>
  </si>
  <si>
    <t>Dassault Systèmes</t>
  </si>
  <si>
    <t>https://www.linkedin.com/in/macuei/</t>
  </si>
  <si>
    <t xml:space="preserve">Niles Daly </t>
  </si>
  <si>
    <t>Materials Handler</t>
  </si>
  <si>
    <t>Londonderry, NH</t>
  </si>
  <si>
    <t>https://www.linkedin.com/in/nilesjdaly/</t>
  </si>
  <si>
    <t xml:space="preserve">Ian Daly </t>
  </si>
  <si>
    <t>Warehouse/Material Handler</t>
  </si>
  <si>
    <t>https://www.linkedin.com/in/ian-daly-iad/</t>
  </si>
  <si>
    <t xml:space="preserve">Ramon Whitman </t>
  </si>
  <si>
    <t>Senior Data Analyst</t>
  </si>
  <si>
    <t>Untied Natural Foods</t>
  </si>
  <si>
    <t>Providence, RI</t>
  </si>
  <si>
    <t>https://www.linkedin.com/in/ramon-whitman/</t>
  </si>
  <si>
    <t>Faruk Durakovic</t>
  </si>
  <si>
    <t>Sales Associate</t>
  </si>
  <si>
    <t>MarketSource Inc.</t>
  </si>
  <si>
    <t>https://www.linkedin.com/in/farukdurakovic/</t>
  </si>
  <si>
    <t>Mike Jonas</t>
  </si>
  <si>
    <t xml:space="preserve">Associate Professor </t>
  </si>
  <si>
    <t>https://www.linkedin.com/in/mjonas/</t>
  </si>
  <si>
    <t xml:space="preserve">Wesley Krol </t>
  </si>
  <si>
    <t>Student Worker</t>
  </si>
  <si>
    <t>https://www.linkedin.com/in/wesley-krol/</t>
  </si>
  <si>
    <t xml:space="preserve">Peter Ferro </t>
  </si>
  <si>
    <t>Junior Computer Engineer</t>
  </si>
  <si>
    <t>https://www.linkedin.com/in/peter-ferro-aa4b27108/</t>
  </si>
  <si>
    <t>Corey Mooney</t>
  </si>
  <si>
    <t>Technical Support Representative</t>
  </si>
  <si>
    <t>https://www.linkedin.com/in/corey-mooney-4b532428/</t>
  </si>
  <si>
    <t>Michael Tierney</t>
  </si>
  <si>
    <t>Sr. Software Developer</t>
  </si>
  <si>
    <t>Hampton, NH</t>
  </si>
  <si>
    <t>https://www.linkedin.com/in/michael-tierney-1589b243/</t>
  </si>
  <si>
    <t xml:space="preserve">Andrew George </t>
  </si>
  <si>
    <t>Network Virtualization Engineer</t>
  </si>
  <si>
    <t>VMware</t>
  </si>
  <si>
    <t>Broomfield, CO</t>
  </si>
  <si>
    <t>https://www.linkedin.com/in/acg12/</t>
  </si>
  <si>
    <t>Aaron Jarzombek</t>
  </si>
  <si>
    <t>Senior Test Engineer</t>
  </si>
  <si>
    <t>Livermore, CA</t>
  </si>
  <si>
    <t>https://www.linkedin.com/in/aaron-jarzombek-3906a844/</t>
  </si>
  <si>
    <t>Morgan Gaythorpe</t>
  </si>
  <si>
    <t>Private Security Officer</t>
  </si>
  <si>
    <t>Securitas Security Services USA, Inc.</t>
  </si>
  <si>
    <t>https://www.linkedin.com/in/morgan-gaythorpe-55672161/</t>
  </si>
  <si>
    <t>Yashna G.</t>
  </si>
  <si>
    <t>San Francisco Bay Area</t>
  </si>
  <si>
    <t>https://www.linkedin.com/in/yashnagiri1/</t>
  </si>
  <si>
    <t>John Maddaus</t>
  </si>
  <si>
    <t>Director of Operations</t>
  </si>
  <si>
    <t>Delta Management Associates, Inc.</t>
  </si>
  <si>
    <t>Phoenix, AZ</t>
  </si>
  <si>
    <t>https://www.linkedin.com/in/john-maddaus-a1568416/</t>
  </si>
  <si>
    <t>Michael A. Brown</t>
  </si>
  <si>
    <t>Connected Vehicle Business Architect</t>
  </si>
  <si>
    <t xml:space="preserve">Ford Motor </t>
  </si>
  <si>
    <t>Dearborn, MI</t>
  </si>
  <si>
    <t>https://www.linkedin.com/in/michael-a-brown-41b96525/</t>
  </si>
  <si>
    <t>Zachary Dudek</t>
  </si>
  <si>
    <t>Information Technology Intern/ Desktop support specialist</t>
  </si>
  <si>
    <t>The Mental Health Center of Greater Manchester</t>
  </si>
  <si>
    <t>https://www.linkedin.com/in/zachary-dudek-7361a072/</t>
  </si>
  <si>
    <t>Brian Drouin</t>
  </si>
  <si>
    <t>Network Engineer</t>
  </si>
  <si>
    <t>Omaha, NE</t>
  </si>
  <si>
    <t>https://www.linkedin.com/in/brian-drouin-88a39a56/</t>
  </si>
  <si>
    <t>Erol Aygar</t>
  </si>
  <si>
    <t>CloudHealth Technologies, Inc.</t>
  </si>
  <si>
    <t>https://www.linkedin.com/in/erolaygar/</t>
  </si>
  <si>
    <t>Colby Chenard</t>
  </si>
  <si>
    <t>Release Automation Engineer</t>
  </si>
  <si>
    <t>Thunderhead</t>
  </si>
  <si>
    <t>https://www.linkedin.com/in/colby-chenard-723bb846/</t>
  </si>
  <si>
    <t>Andrew Conohan</t>
  </si>
  <si>
    <t>Desktop Support Analyst II</t>
  </si>
  <si>
    <t>Alta Resources</t>
  </si>
  <si>
    <t>Fort Myers, FL</t>
  </si>
  <si>
    <t>https://www.linkedin.com/in/andrew-conohan-2427438/</t>
  </si>
  <si>
    <t xml:space="preserve">Saverna Ahmad </t>
  </si>
  <si>
    <t>Director, IT Innovation &amp; Operations</t>
  </si>
  <si>
    <t>https://www.linkedin.com/in/saverna-ahmad-40657166/</t>
  </si>
  <si>
    <t xml:space="preserve">Mike Lalumiere </t>
  </si>
  <si>
    <t>Dyn</t>
  </si>
  <si>
    <t>https://www.linkedin.com/in/mike-lalumiere-b935001a/</t>
  </si>
  <si>
    <t>Paskale Odongo</t>
  </si>
  <si>
    <t>Senior Software Quality Assurance Engineer</t>
  </si>
  <si>
    <t>Aspen Technology</t>
  </si>
  <si>
    <t>https://www.linkedin.com/in/paskale-odongo-bbb8b925/</t>
  </si>
  <si>
    <t>Nathaniel Biddle</t>
  </si>
  <si>
    <t>Founder/Web Developer</t>
  </si>
  <si>
    <t>The New England Blockchain Company LLC</t>
  </si>
  <si>
    <t>https://www.linkedin.com/in/nathaniel-biddle-102656a8/</t>
  </si>
  <si>
    <t xml:space="preserve">Matthew Edmonds </t>
  </si>
  <si>
    <t>Sr. Software Engineer</t>
  </si>
  <si>
    <t>Awato</t>
  </si>
  <si>
    <t>https://www.linkedin.com/in/matthew-edmonds-517248b/</t>
  </si>
  <si>
    <t xml:space="preserve">Mohamed Fadlalla </t>
  </si>
  <si>
    <t>MobileMonkey</t>
  </si>
  <si>
    <t>https://www.linkedin.com/in/mohamed-fadlalla-67b55967/</t>
  </si>
  <si>
    <t>Lawrence Thompson</t>
  </si>
  <si>
    <t>https://www.linkedin.com/in/lawrencethomp/</t>
  </si>
  <si>
    <t xml:space="preserve">Joshua Anderson </t>
  </si>
  <si>
    <t>https://www.linkedin.com/in/joshuaanderson009/</t>
  </si>
  <si>
    <t>Spencer Vanderhoof</t>
  </si>
  <si>
    <t>Addapptation</t>
  </si>
  <si>
    <t>https://www.linkedin.com/in/spencer-vanderhoof-3bb67754/</t>
  </si>
  <si>
    <t>Sergiu Gabriel Mihu</t>
  </si>
  <si>
    <t>Controls Engineer</t>
  </si>
  <si>
    <t>Eemax Inc.</t>
  </si>
  <si>
    <t>Waterbury, CT</t>
  </si>
  <si>
    <t>https://www.linkedin.com/in/sergiu-gabriel-mihu-a1396820/</t>
  </si>
  <si>
    <t>Vladimir Kazarin</t>
  </si>
  <si>
    <t>C Squared Systems, LLC</t>
  </si>
  <si>
    <t>Auburn, NH</t>
  </si>
  <si>
    <t>https://www.linkedin.com/in/vkazarin/</t>
  </si>
  <si>
    <t xml:space="preserve">Ryan Warrick </t>
  </si>
  <si>
    <t>Technical Account Manager</t>
  </si>
  <si>
    <t>https://www.linkedin.com/in/ryan-warrick-12913910b/</t>
  </si>
  <si>
    <t>William Jones</t>
  </si>
  <si>
    <t>Application Development</t>
  </si>
  <si>
    <t>https://www.linkedin.com/in/william-jones-1865001/</t>
  </si>
  <si>
    <t>Christopher Messer</t>
  </si>
  <si>
    <t>Chief Technology Officer</t>
  </si>
  <si>
    <t>Coretelligent</t>
  </si>
  <si>
    <t>Westwood, MA</t>
  </si>
  <si>
    <t>https://www.linkedin.com/in/cgmesser/</t>
  </si>
  <si>
    <t>Anthony Toscano</t>
  </si>
  <si>
    <t>https://www.linkedin.com/in/anthony-toscano-61b151105/</t>
  </si>
  <si>
    <t>Justin Thibeault</t>
  </si>
  <si>
    <t>Information Assistant</t>
  </si>
  <si>
    <t>SAU 48</t>
  </si>
  <si>
    <t>Plymouth, NH</t>
  </si>
  <si>
    <t>https://www.linkedin.com/in/justin-thibeault-a480003/</t>
  </si>
  <si>
    <t>Arjun Padaliya</t>
  </si>
  <si>
    <t>IT Support Specialist</t>
  </si>
  <si>
    <t>https://www.linkedin.com/in/arjunpadaliya/</t>
  </si>
  <si>
    <t>Justin Silva</t>
  </si>
  <si>
    <t>Derry, NH</t>
  </si>
  <si>
    <t>https://www.linkedin.com/in/justin-silva-44198880/</t>
  </si>
  <si>
    <t>Nicholas Klardie</t>
  </si>
  <si>
    <t>Engineering Intern</t>
  </si>
  <si>
    <t>Minim</t>
  </si>
  <si>
    <t>https://www.linkedin.com/in/nicholas-klardie/</t>
  </si>
  <si>
    <t>Amanda Schroeder</t>
  </si>
  <si>
    <t>Senior Software QA Engineer</t>
  </si>
  <si>
    <t>MedAcuity</t>
  </si>
  <si>
    <t>https://www.linkedin.com/in/amandaschroe/</t>
  </si>
  <si>
    <t>Dan Pepin</t>
  </si>
  <si>
    <t>Partner &amp; Solutions Architect</t>
  </si>
  <si>
    <t>https://www.linkedin.com/in/danieljpepin/</t>
  </si>
  <si>
    <t>Jeffrey Lavoie</t>
  </si>
  <si>
    <t>Channel Account Executive</t>
  </si>
  <si>
    <t>Sophos</t>
  </si>
  <si>
    <t>Greater Minneapolis-St. Paul Area</t>
  </si>
  <si>
    <t>https://www.linkedin.com/in/jeffrey-lavoie-71751320/</t>
  </si>
  <si>
    <t>Stephen Bates</t>
  </si>
  <si>
    <t>Frount End Web Developer/Designer</t>
  </si>
  <si>
    <t>Beachbody</t>
  </si>
  <si>
    <t>Santa Monica, CA</t>
  </si>
  <si>
    <t>https://www.linkedin.com/in/swbates/</t>
  </si>
  <si>
    <t>Abdullah Alasmari</t>
  </si>
  <si>
    <t>https://www.linkedin.com/in/abdullah-alasmari-1ba474108/</t>
  </si>
  <si>
    <t>John Vey</t>
  </si>
  <si>
    <t>Merrimack, NH</t>
  </si>
  <si>
    <t>https://www.linkedin.com/in/john-vey-75818a8b/</t>
  </si>
  <si>
    <t xml:space="preserve">Daisuke Matsukura </t>
  </si>
  <si>
    <t>Programmer / Analyst III</t>
  </si>
  <si>
    <t>Consolidated Communications, Inc.</t>
  </si>
  <si>
    <t>Maynard, MA</t>
  </si>
  <si>
    <t>https://www.linkedin.com/in/dicekm/</t>
  </si>
  <si>
    <t>Brian J. Anker</t>
  </si>
  <si>
    <t>Pro Teck Valuation Services</t>
  </si>
  <si>
    <t>https://www.linkedin.com/in/briananker/</t>
  </si>
  <si>
    <t>Josh Quigley</t>
  </si>
  <si>
    <t>Information Technologist II</t>
  </si>
  <si>
    <t>https://www.linkedin.com/in/josh-quigley-28a74111/</t>
  </si>
  <si>
    <t>Julian Consoli</t>
  </si>
  <si>
    <t>Junior Application Engineer</t>
  </si>
  <si>
    <t>https://www.linkedin.com/in/julianconsoli/</t>
  </si>
  <si>
    <t xml:space="preserve">Jeffrey Gancarz </t>
  </si>
  <si>
    <t>First</t>
  </si>
  <si>
    <t>https://www.linkedin.com/in/jeffrey-gancarz/</t>
  </si>
  <si>
    <t>Meagan Wolf</t>
  </si>
  <si>
    <t xml:space="preserve">Paraprofessional </t>
  </si>
  <si>
    <t>Manchester Community College</t>
  </si>
  <si>
    <t>https://www.linkedin.com/in/meagan-wolf-257b2a108/</t>
  </si>
  <si>
    <t>Nigel Swanson</t>
  </si>
  <si>
    <t>Meltwater</t>
  </si>
  <si>
    <t>https://www.linkedin.com/in/nigel-swanson-78398880/</t>
  </si>
  <si>
    <t>Daniel Stoller</t>
  </si>
  <si>
    <t>Service Representative</t>
  </si>
  <si>
    <t>Social Security Administration</t>
  </si>
  <si>
    <t>https://www.linkedin.com/in/daniel-stoller-a3720b90/</t>
  </si>
  <si>
    <t>Sky Norman</t>
  </si>
  <si>
    <t>Senior Platform Engineer</t>
  </si>
  <si>
    <t>Amadeus Hospitality</t>
  </si>
  <si>
    <t>https://www.linkedin.com/in/sky-norman-964b12a/</t>
  </si>
  <si>
    <t xml:space="preserve">Jessica Martz </t>
  </si>
  <si>
    <t>Personal Aide</t>
  </si>
  <si>
    <t>Four Winds Community</t>
  </si>
  <si>
    <t>Temple, NH</t>
  </si>
  <si>
    <t>https://www.linkedin.com/in/jessica-martz-731833103/</t>
  </si>
  <si>
    <t>Shak Rajbhandari</t>
  </si>
  <si>
    <t>Residential Support</t>
  </si>
  <si>
    <t>Farmstead of New Hampshire</t>
  </si>
  <si>
    <t>Hillisbourgh, NH</t>
  </si>
  <si>
    <t>https://www.linkedin.com/in/shak-rajbhandari/</t>
  </si>
  <si>
    <t xml:space="preserve">George Harvey </t>
  </si>
  <si>
    <t>Software Intern</t>
  </si>
  <si>
    <t>BAE Systems</t>
  </si>
  <si>
    <t>https://www.linkedin.com/in/george-harvey-792009155/</t>
  </si>
  <si>
    <t>Danielle LeBoeuf</t>
  </si>
  <si>
    <t>Software Quality Assurance Engineer</t>
  </si>
  <si>
    <t>https://www.linkedin.com/in/danielle-leboeuf-842348100/</t>
  </si>
  <si>
    <t>Camden Charles Marble</t>
  </si>
  <si>
    <t>https://www.linkedin.com/in/camdencharlesmarble/</t>
  </si>
  <si>
    <t xml:space="preserve">Dylan Durand </t>
  </si>
  <si>
    <t>IT Technical Intern 3</t>
  </si>
  <si>
    <t>https://www.linkedin.com/in/dylandurand/</t>
  </si>
  <si>
    <t xml:space="preserve">Vincent Gagliardi </t>
  </si>
  <si>
    <t>Video Broadcaster</t>
  </si>
  <si>
    <t>Sandown Town Hall</t>
  </si>
  <si>
    <t>Sandown, NH</t>
  </si>
  <si>
    <t>https://www.linkedin.com/in/vincent-gagliardi-5400a760/</t>
  </si>
  <si>
    <t>Matthew Vartanian</t>
  </si>
  <si>
    <t>Raytheon</t>
  </si>
  <si>
    <t>https://www.linkedin.com/in/matthew-vartanian-73a10873/</t>
  </si>
  <si>
    <t>Isaac Marsh</t>
  </si>
  <si>
    <t>Certified Tech</t>
  </si>
  <si>
    <t>Staples</t>
  </si>
  <si>
    <t>https://www.linkedin.com/in/imarsh95/</t>
  </si>
  <si>
    <t>Michael Mailloux</t>
  </si>
  <si>
    <t>https://www.linkedin.com/in/michael-mailloux-0a7ab22b/</t>
  </si>
  <si>
    <t xml:space="preserve">James Schumacher </t>
  </si>
  <si>
    <t>https://www.linkedin.com/in/james-schumacher/</t>
  </si>
  <si>
    <t>Trevor Downs</t>
  </si>
  <si>
    <t>Customer Support Specialist</t>
  </si>
  <si>
    <t>Intterra</t>
  </si>
  <si>
    <t>Greater Denver Area</t>
  </si>
  <si>
    <t>https://www.linkedin.com/in/trevorjdowns/</t>
  </si>
  <si>
    <t>Bethany Ross Abbott</t>
  </si>
  <si>
    <t xml:space="preserve">Technical Operations Team Lead </t>
  </si>
  <si>
    <t>NS1</t>
  </si>
  <si>
    <t>https://www.linkedin.com/in/bethanyross/</t>
  </si>
  <si>
    <t>Justin Gauthier</t>
  </si>
  <si>
    <t>Client: Scripps Health IS</t>
  </si>
  <si>
    <t>Syntel</t>
  </si>
  <si>
    <t>San Diego, CA</t>
  </si>
  <si>
    <t>https://www.linkedin.com/in/justin-gauthier-3923158b/</t>
  </si>
  <si>
    <t>Scott Hughes</t>
  </si>
  <si>
    <t>https://www.linkedin.com/in/scott-hughes-423721166/</t>
  </si>
  <si>
    <t>Huong Ha</t>
  </si>
  <si>
    <t>Automation Engineer</t>
  </si>
  <si>
    <t>https://www.linkedin.com/in/huongmha/</t>
  </si>
  <si>
    <t>Craig Tekverk</t>
  </si>
  <si>
    <t>On Premise Wine Manager</t>
  </si>
  <si>
    <t>Breakthru Beverage Group</t>
  </si>
  <si>
    <t>Baltimore, MD</t>
  </si>
  <si>
    <t>https://www.linkedin.com/in/craig-tekverk-css-csw/</t>
  </si>
  <si>
    <t>Zack Gadway</t>
  </si>
  <si>
    <t>Product Management</t>
  </si>
  <si>
    <t>Iron Mountain</t>
  </si>
  <si>
    <t>https://www.linkedin.com/in/zack-gadway-89160b11/</t>
  </si>
  <si>
    <t>Andrew Garabedian</t>
  </si>
  <si>
    <t>L3 SSG</t>
  </si>
  <si>
    <t>Wilmington, MA</t>
  </si>
  <si>
    <t>https://www.linkedin.com/in/andrew-garabedian-047a7229/</t>
  </si>
  <si>
    <t>Sky Swendsboe</t>
  </si>
  <si>
    <t>IT Desktop Support</t>
  </si>
  <si>
    <t>The Mental Health</t>
  </si>
  <si>
    <t>https://www.linkedin.com/in/sky-swendsboe-63b93010/</t>
  </si>
  <si>
    <t>Steven Zarse</t>
  </si>
  <si>
    <t>Director of Network Administration</t>
  </si>
  <si>
    <t xml:space="preserve">The Mental Health </t>
  </si>
  <si>
    <t>https://www.linkedin.com/in/steven-zarse/</t>
  </si>
  <si>
    <t>Jonathan O'Rourke</t>
  </si>
  <si>
    <t>Associate Post Market Engineer</t>
  </si>
  <si>
    <t>Insulet Corporation</t>
  </si>
  <si>
    <t>https://www.linkedin.com/in/jonathan-o-rourke-26a62853/</t>
  </si>
  <si>
    <t>Scott Innes</t>
  </si>
  <si>
    <t>https://www.linkedin.com/in/scott-innes-35759943/</t>
  </si>
  <si>
    <t>Kristen Tejada</t>
  </si>
  <si>
    <t>Direct to Consumer Business Manager</t>
  </si>
  <si>
    <t>Unilever</t>
  </si>
  <si>
    <t>Seattle, WA</t>
  </si>
  <si>
    <t>https://www.linkedin.com/in/kristentejada/</t>
  </si>
  <si>
    <t>Kim W.</t>
  </si>
  <si>
    <t>Consultant</t>
  </si>
  <si>
    <t>Self-employed</t>
  </si>
  <si>
    <t>https://www.linkedin.com/in/kdlwall/</t>
  </si>
  <si>
    <t>Andrew Kraines</t>
  </si>
  <si>
    <t>Turbocam International</t>
  </si>
  <si>
    <t>https://www.linkedin.com/in/andrew-kraines-728a1949/</t>
  </si>
  <si>
    <t>David Polson</t>
  </si>
  <si>
    <t>https://www.linkedin.com/in/david-polson-344465a7/</t>
  </si>
  <si>
    <t xml:space="preserve">Casey Eyring </t>
  </si>
  <si>
    <t>Proprietor</t>
  </si>
  <si>
    <t>Property Investments</t>
  </si>
  <si>
    <t>https://www.linkedin.com/in/ceyring/</t>
  </si>
  <si>
    <t xml:space="preserve">Gayathri Parthasarathy </t>
  </si>
  <si>
    <t>Software Engineer Developer</t>
  </si>
  <si>
    <t>https://www.linkedin.com/in/gpunh/</t>
  </si>
  <si>
    <t xml:space="preserve">Nick Regan </t>
  </si>
  <si>
    <t>Licensed REALTOR</t>
  </si>
  <si>
    <t>Keller Williams Realty, Inc.</t>
  </si>
  <si>
    <t>https://www.linkedin.com/in/nicholaswilliamregan/</t>
  </si>
  <si>
    <t>Lamia Mukanovic</t>
  </si>
  <si>
    <t>Associate System Analyst</t>
  </si>
  <si>
    <t>https://www.linkedin.com/in/lamiamukanovic/</t>
  </si>
  <si>
    <t xml:space="preserve">Karla Vogel </t>
  </si>
  <si>
    <t>Assistant Professor Emeritus</t>
  </si>
  <si>
    <t>https://www.linkedin.com/in/karla-vogel-8711a620/</t>
  </si>
  <si>
    <t xml:space="preserve">Bonnie Smith </t>
  </si>
  <si>
    <t>IT Service Desk Administrator</t>
  </si>
  <si>
    <t>Velcro Companies</t>
  </si>
  <si>
    <t>https://www.linkedin.com/in/bonnie-smith-17b371107/</t>
  </si>
  <si>
    <t xml:space="preserve">Daniel Rubin </t>
  </si>
  <si>
    <t>https://www.linkedin.com/in/daniel-rubin-18135b126/</t>
  </si>
  <si>
    <t>Michael Williams</t>
  </si>
  <si>
    <t>Portfolio Engineer</t>
  </si>
  <si>
    <t>https://www.linkedin.com/in/michael-williams-b8622444/</t>
  </si>
  <si>
    <t>Karen Handley</t>
  </si>
  <si>
    <t>Project Manager/Operations and Scientific Affairs</t>
  </si>
  <si>
    <t>Pfizer</t>
  </si>
  <si>
    <t>New York, NY</t>
  </si>
  <si>
    <t>https://www.linkedin.com/in/karen-handley-14877720/</t>
  </si>
  <si>
    <t xml:space="preserve">Greg Tinkham </t>
  </si>
  <si>
    <t>Associate Data Scientist</t>
  </si>
  <si>
    <t>Athenium Analytics</t>
  </si>
  <si>
    <t>https://www.linkedin.com/in/gtinkham/</t>
  </si>
  <si>
    <t>Melissa Lyon</t>
  </si>
  <si>
    <t>Director of Career and Professional Success</t>
  </si>
  <si>
    <t>https://www.linkedin.com/in/melissalyon1/</t>
  </si>
  <si>
    <t>Justin Mulholland</t>
  </si>
  <si>
    <t>https://www.linkedin.com/in/justin-mulholland-7990695b/</t>
  </si>
  <si>
    <t xml:space="preserve">Rola Tokatli </t>
  </si>
  <si>
    <t xml:space="preserve">Senior Business Intelligence Data Analyst </t>
  </si>
  <si>
    <t>Merrimack Valley ACO</t>
  </si>
  <si>
    <t>Methuen, MA</t>
  </si>
  <si>
    <t>https://www.linkedin.com/in/rola-tokatli-34034737/</t>
  </si>
  <si>
    <t xml:space="preserve">Jonathan Schultz </t>
  </si>
  <si>
    <t>System Admin</t>
  </si>
  <si>
    <t>https://www.linkedin.com/in/jonathan-schultz-98163a3a/</t>
  </si>
  <si>
    <t>Oreva David Omu</t>
  </si>
  <si>
    <t>Business Analyst Intern</t>
  </si>
  <si>
    <t>https://www.linkedin.com/in/orevaomu/</t>
  </si>
  <si>
    <t>Chris Zalegowski</t>
  </si>
  <si>
    <t>IT/IS Manager</t>
  </si>
  <si>
    <t>NH  Public Defender</t>
  </si>
  <si>
    <t>https://www.linkedin.com/in/chris-zalegowski-a854771/</t>
  </si>
  <si>
    <t>Phillip Sylvain</t>
  </si>
  <si>
    <t>Software Programmer</t>
  </si>
  <si>
    <t>The Mobile Life</t>
  </si>
  <si>
    <t>Kuala Lumpur, Malaysia</t>
  </si>
  <si>
    <t>https://www.linkedin.com/in/philsylvain/</t>
  </si>
  <si>
    <t>Sunitha Raghurajan</t>
  </si>
  <si>
    <t>Technical Lead</t>
  </si>
  <si>
    <t>GE Aviation</t>
  </si>
  <si>
    <t>Jacksonville, FL</t>
  </si>
  <si>
    <t>https://www.linkedin.com/in/sunitha-raghurajan-pmp-27a19a3/</t>
  </si>
  <si>
    <t xml:space="preserve">Arwa Omar </t>
  </si>
  <si>
    <t>IT Support</t>
  </si>
  <si>
    <t>https://www.linkedin.com/in/arwa-omar-9931a059/</t>
  </si>
  <si>
    <t xml:space="preserve">Krista Cleary </t>
  </si>
  <si>
    <t>Associate QA Engineer</t>
  </si>
  <si>
    <t>https://www.linkedin.com/in/krista-cleary-72024840/</t>
  </si>
  <si>
    <t>Matthew Wakim</t>
  </si>
  <si>
    <t>Engineer for Network Security</t>
  </si>
  <si>
    <t>Fish &amp; Richardson P.C.</t>
  </si>
  <si>
    <t>https://www.linkedin.com/in/matthew-wakim-89940a29/</t>
  </si>
  <si>
    <t>Brian Doehner</t>
  </si>
  <si>
    <t xml:space="preserve">Registrar </t>
  </si>
  <si>
    <t>Boy Scouts of America</t>
  </si>
  <si>
    <t>https://www.linkedin.com/in/brian-doehner-32672926/</t>
  </si>
  <si>
    <t>Sarah Pare</t>
  </si>
  <si>
    <t>Application Analyst</t>
  </si>
  <si>
    <t>https://www.linkedin.com/in/sarahparerhia/</t>
  </si>
  <si>
    <t>Aaron G. Green</t>
  </si>
  <si>
    <t>Pilot</t>
  </si>
  <si>
    <t>Horizon Air</t>
  </si>
  <si>
    <t>https://www.linkedin.com/in/aaronggreen/</t>
  </si>
  <si>
    <t>Sonia D'Agostino</t>
  </si>
  <si>
    <t xml:space="preserve">Systems analyst </t>
  </si>
  <si>
    <t>https://www.linkedin.com/in/sonia-d-agostino-1680399/</t>
  </si>
  <si>
    <t>Brian Block</t>
  </si>
  <si>
    <t>Project Manager</t>
  </si>
  <si>
    <t>USA Cycling</t>
  </si>
  <si>
    <t>Peyton, CO</t>
  </si>
  <si>
    <t>https://www.linkedin.com/in/brianlblock/</t>
  </si>
  <si>
    <t xml:space="preserve">Jackie Tims </t>
  </si>
  <si>
    <t>Application Consultant</t>
  </si>
  <si>
    <t>JC Applications Development</t>
  </si>
  <si>
    <t>Emsworth, Hampshire (UK)</t>
  </si>
  <si>
    <t>https://www.linkedin.com/in/jackie-tims-1438ba45/</t>
  </si>
  <si>
    <t xml:space="preserve">Daniel Mamede </t>
  </si>
  <si>
    <t>Data Architect</t>
  </si>
  <si>
    <t>Scotiabank</t>
  </si>
  <si>
    <t>Toronto, Ontario (Canada)</t>
  </si>
  <si>
    <t>https://www.linkedin.com/in/danielmamede/</t>
  </si>
  <si>
    <t>Row Labels</t>
  </si>
  <si>
    <t>Count of Job Title</t>
  </si>
  <si>
    <t>Grand Total</t>
  </si>
  <si>
    <t>First Name</t>
  </si>
  <si>
    <t>Last Name</t>
  </si>
  <si>
    <t>Graduation Year</t>
  </si>
  <si>
    <t>Hire Year</t>
  </si>
  <si>
    <t>Similar Position</t>
  </si>
  <si>
    <t xml:space="preserve">Ramon </t>
  </si>
  <si>
    <t>Whitman</t>
  </si>
  <si>
    <t>Database Designer</t>
  </si>
  <si>
    <t>https://www.linkedin.com/in/ramon-whitman-038b015a/</t>
  </si>
  <si>
    <t xml:space="preserve">Pauline </t>
  </si>
  <si>
    <t>Wilk Letzizio</t>
  </si>
  <si>
    <t>Kyle</t>
  </si>
  <si>
    <t xml:space="preserve">Poirier </t>
  </si>
  <si>
    <t>Julian</t>
  </si>
  <si>
    <t>Consoli</t>
  </si>
  <si>
    <t>Genia</t>
  </si>
  <si>
    <t>MaryJean</t>
  </si>
  <si>
    <t>Emerson</t>
  </si>
  <si>
    <t>Plumb Development Inc</t>
  </si>
  <si>
    <t>Team Lead</t>
  </si>
  <si>
    <t>Mohamed</t>
  </si>
  <si>
    <t>Fadlalla</t>
  </si>
  <si>
    <t>nrby</t>
  </si>
  <si>
    <t>Dakota</t>
  </si>
  <si>
    <t>Heyman</t>
  </si>
  <si>
    <t>Mainframe Systems Administrator</t>
  </si>
  <si>
    <t>Krista</t>
  </si>
  <si>
    <t>Cleary</t>
  </si>
  <si>
    <t>Jeffrey</t>
  </si>
  <si>
    <t>Gancarz</t>
  </si>
  <si>
    <t>FIRST</t>
  </si>
  <si>
    <t>Evan</t>
  </si>
  <si>
    <t>Morse</t>
  </si>
  <si>
    <t>Exacom</t>
  </si>
  <si>
    <t xml:space="preserve">Software Engineer &amp; Quality Assurance Specialist </t>
  </si>
  <si>
    <t>Morgan</t>
  </si>
  <si>
    <t>Gaythorpe</t>
  </si>
  <si>
    <t>Cigna</t>
  </si>
  <si>
    <t>Appplication Engineer</t>
  </si>
  <si>
    <t>Nathaniel</t>
  </si>
  <si>
    <t>Biddle</t>
  </si>
  <si>
    <t>GainingSteem.com</t>
  </si>
  <si>
    <t>Web Developer</t>
  </si>
  <si>
    <t>Rola</t>
  </si>
  <si>
    <t>Tokatli</t>
  </si>
  <si>
    <t>Associated Grocers of New England</t>
  </si>
  <si>
    <t>Business Intelligence Report Developer</t>
  </si>
  <si>
    <t>Brian</t>
  </si>
  <si>
    <t>Anker</t>
  </si>
  <si>
    <t>Ryan</t>
  </si>
  <si>
    <t xml:space="preserve"> O'Neal</t>
  </si>
  <si>
    <t>Single Digits Inc.</t>
  </si>
  <si>
    <t>Network Engineer/ Administration</t>
  </si>
  <si>
    <t>Kayla</t>
  </si>
  <si>
    <t>Mackiewicz</t>
  </si>
  <si>
    <t>Melissa</t>
  </si>
  <si>
    <t>Bruno</t>
  </si>
  <si>
    <t>Charles</t>
  </si>
  <si>
    <t>Haynes</t>
  </si>
  <si>
    <t>Manager of Infrastructure</t>
  </si>
  <si>
    <t>Management</t>
  </si>
  <si>
    <t>Trevor</t>
  </si>
  <si>
    <t>Downs</t>
  </si>
  <si>
    <t>naviHealth</t>
  </si>
  <si>
    <t>Customer Support</t>
  </si>
  <si>
    <t>Vincent</t>
  </si>
  <si>
    <t>Gagliardi</t>
  </si>
  <si>
    <t>Unrelated</t>
  </si>
  <si>
    <t>Meagan</t>
  </si>
  <si>
    <t>Wolf</t>
  </si>
  <si>
    <t>Wolf's Pet Care</t>
  </si>
  <si>
    <t>Owner</t>
  </si>
  <si>
    <t>Paskale</t>
  </si>
  <si>
    <t>Odongo</t>
  </si>
  <si>
    <t>Software Quality Engineer</t>
  </si>
  <si>
    <t>Russell</t>
  </si>
  <si>
    <t>Sweet</t>
  </si>
  <si>
    <t>Associate Test Engineer</t>
  </si>
  <si>
    <t>James</t>
  </si>
  <si>
    <t>Schumacher</t>
  </si>
  <si>
    <t>Test Engineer</t>
  </si>
  <si>
    <t>Shikha</t>
  </si>
  <si>
    <t>Tiwari</t>
  </si>
  <si>
    <t>Nick</t>
  </si>
  <si>
    <t>Regan</t>
  </si>
  <si>
    <t>Business Services Support Professional</t>
  </si>
  <si>
    <t>Greg</t>
  </si>
  <si>
    <t>Tinkham</t>
  </si>
  <si>
    <t>Weather Analytics</t>
  </si>
  <si>
    <t>Associate Manager</t>
  </si>
  <si>
    <t>Mike</t>
  </si>
  <si>
    <t>Salem</t>
  </si>
  <si>
    <t>Network/IT Contractor</t>
  </si>
  <si>
    <t>Bonnie</t>
  </si>
  <si>
    <t>Smith</t>
  </si>
  <si>
    <t>IT Specialist</t>
  </si>
  <si>
    <t>Arwa</t>
  </si>
  <si>
    <t>Omar</t>
  </si>
  <si>
    <t>AMZ Techs</t>
  </si>
  <si>
    <t>Peter</t>
  </si>
  <si>
    <t>Ferro</t>
  </si>
  <si>
    <t>Seige Technologies LLC</t>
  </si>
  <si>
    <t>Daisuke</t>
  </si>
  <si>
    <t>Matsukura</t>
  </si>
  <si>
    <t xml:space="preserve">FairPoint Connections </t>
  </si>
  <si>
    <t>Business Analyst</t>
  </si>
  <si>
    <t>Bethany</t>
  </si>
  <si>
    <t>Ross</t>
  </si>
  <si>
    <t>Technical Operations Team Lead</t>
  </si>
  <si>
    <t>Adam</t>
  </si>
  <si>
    <t>Cheney</t>
  </si>
  <si>
    <t>Michael</t>
  </si>
  <si>
    <t>Tierney</t>
  </si>
  <si>
    <t>Tejas</t>
  </si>
  <si>
    <t>Desai</t>
  </si>
  <si>
    <t>Senior Specialist Database Admin</t>
  </si>
  <si>
    <t>Glenn</t>
  </si>
  <si>
    <t>Ellis</t>
  </si>
  <si>
    <t>Citronics Corporation</t>
  </si>
  <si>
    <t>Application Deleloper/Analyst</t>
  </si>
  <si>
    <t>Brenden</t>
  </si>
  <si>
    <t>Collins</t>
  </si>
  <si>
    <t>IT Support Technician</t>
  </si>
  <si>
    <t>Jonathan</t>
  </si>
  <si>
    <t>Dylan</t>
  </si>
  <si>
    <t>Laars Heating System</t>
  </si>
  <si>
    <t>Eric</t>
  </si>
  <si>
    <t>Beikman</t>
  </si>
  <si>
    <t>DEKA Research and Development</t>
  </si>
  <si>
    <t>Brianna</t>
  </si>
  <si>
    <t>Brothers</t>
  </si>
  <si>
    <t>Xamarin</t>
  </si>
  <si>
    <t>John</t>
  </si>
  <si>
    <t>Grosssmith</t>
  </si>
  <si>
    <t>Senior Solutions Engineer</t>
  </si>
  <si>
    <t>Andrew</t>
  </si>
  <si>
    <t>Obrien</t>
  </si>
  <si>
    <t>The Lawson Group</t>
  </si>
  <si>
    <t>IT Manager</t>
  </si>
  <si>
    <t>https://www.linkedin.com/in/andrew-obrien-a6468951/</t>
  </si>
  <si>
    <t>Williams</t>
  </si>
  <si>
    <t>Sharayah</t>
  </si>
  <si>
    <t>Corcoran</t>
  </si>
  <si>
    <t>The Computer Guys</t>
  </si>
  <si>
    <t>Help Desk Technician</t>
  </si>
  <si>
    <t>Stephen</t>
  </si>
  <si>
    <t>Bond</t>
  </si>
  <si>
    <t xml:space="preserve">Jonathan </t>
  </si>
  <si>
    <t>Schultz</t>
  </si>
  <si>
    <t>Matthew</t>
  </si>
  <si>
    <t>Wakim</t>
  </si>
  <si>
    <t>Fish and Richardson</t>
  </si>
  <si>
    <t>Erol</t>
  </si>
  <si>
    <t>Aygar</t>
  </si>
  <si>
    <t>CloudHealth Technologies</t>
  </si>
  <si>
    <t>Aaron</t>
  </si>
  <si>
    <t>Miller</t>
  </si>
  <si>
    <t>Gailis</t>
  </si>
  <si>
    <t>Senior Application Support Engineer</t>
  </si>
  <si>
    <t>Noel</t>
  </si>
  <si>
    <t>Tier 2 Technical Support Specialist</t>
  </si>
  <si>
    <t>Michelangelo</t>
  </si>
  <si>
    <t>Bianchi</t>
  </si>
  <si>
    <t>A Market Natural Foods</t>
  </si>
  <si>
    <t>Steven</t>
  </si>
  <si>
    <t>Zarse</t>
  </si>
  <si>
    <t>https://www.linkedin.com/in/steven-zarse-73aa1992/</t>
  </si>
  <si>
    <t>Nigel</t>
  </si>
  <si>
    <t>Swanson</t>
  </si>
  <si>
    <t>Christopher</t>
  </si>
  <si>
    <t>Reekie</t>
  </si>
  <si>
    <t>https://www.linkedin.com/in/christopher-reekie-8b554943/</t>
  </si>
  <si>
    <t>Scott</t>
  </si>
  <si>
    <t>Innes</t>
  </si>
  <si>
    <t>Tormos</t>
  </si>
  <si>
    <t>Sky</t>
  </si>
  <si>
    <t>Swendsboe</t>
  </si>
  <si>
    <t xml:space="preserve"> Messer</t>
  </si>
  <si>
    <t>Senior Vice President of Technology</t>
  </si>
  <si>
    <t>Brice</t>
  </si>
  <si>
    <t>Rader</t>
  </si>
  <si>
    <t>Senior Software Devleoper</t>
  </si>
  <si>
    <t>Griffin</t>
  </si>
  <si>
    <t>Qvidian</t>
  </si>
  <si>
    <t>Tyler</t>
  </si>
  <si>
    <t>Martin</t>
  </si>
  <si>
    <t>Albany International Corporation</t>
  </si>
  <si>
    <t>Lavoie</t>
  </si>
  <si>
    <t>Chris</t>
  </si>
  <si>
    <t>Zalegowski</t>
  </si>
  <si>
    <t>NH Public Defender</t>
  </si>
  <si>
    <t>Justin</t>
  </si>
  <si>
    <t>Mulholland</t>
  </si>
  <si>
    <t>Teahan</t>
  </si>
  <si>
    <t>IT Support Engineer</t>
  </si>
  <si>
    <t>Colby</t>
  </si>
  <si>
    <t>Chenard</t>
  </si>
  <si>
    <t>Rashid</t>
  </si>
  <si>
    <t>A.</t>
  </si>
  <si>
    <t>Interface Analyst</t>
  </si>
  <si>
    <t>Kevin</t>
  </si>
  <si>
    <t>Bickford</t>
  </si>
  <si>
    <t>Manager Business Analyst</t>
  </si>
  <si>
    <t>Thomas</t>
  </si>
  <si>
    <t>McCarthy</t>
  </si>
  <si>
    <t>Jared</t>
  </si>
  <si>
    <t>Rohrdanz</t>
  </si>
  <si>
    <t>Mark</t>
  </si>
  <si>
    <t>Tollick</t>
  </si>
  <si>
    <t>Gauthier</t>
  </si>
  <si>
    <t>Intern Underdrad Senior Analyst</t>
  </si>
  <si>
    <t>Johnson</t>
  </si>
  <si>
    <t>CommonPlaces Inc.</t>
  </si>
  <si>
    <t>Casey</t>
  </si>
  <si>
    <t>Erying</t>
  </si>
  <si>
    <t>Sergi</t>
  </si>
  <si>
    <t>Perreault</t>
  </si>
  <si>
    <t>Jake</t>
  </si>
  <si>
    <t>Gallagher</t>
  </si>
  <si>
    <t>Thibeault</t>
  </si>
  <si>
    <t>Plymouth State University</t>
  </si>
  <si>
    <t>Information Technologist</t>
  </si>
  <si>
    <t>Admir</t>
  </si>
  <si>
    <t>Salkic</t>
  </si>
  <si>
    <t>Jackie</t>
  </si>
  <si>
    <t>Tims</t>
  </si>
  <si>
    <t>Dan</t>
  </si>
  <si>
    <t>Pepin</t>
  </si>
  <si>
    <t>Bonify, LLC</t>
  </si>
  <si>
    <t>Partner and Solutions Architech</t>
  </si>
  <si>
    <t>Daniel</t>
  </si>
  <si>
    <t>Arnold</t>
  </si>
  <si>
    <t>Vartanian</t>
  </si>
  <si>
    <t>Karen</t>
  </si>
  <si>
    <t>Handley</t>
  </si>
  <si>
    <t>Flately Discovery Lab</t>
  </si>
  <si>
    <t>Team Lead: Data Mining and In-silico Design Research</t>
  </si>
  <si>
    <t>Joseph</t>
  </si>
  <si>
    <t>Legerstee II</t>
  </si>
  <si>
    <t>Mitchell</t>
  </si>
  <si>
    <t>Dezak</t>
  </si>
  <si>
    <t xml:space="preserve">Jeff </t>
  </si>
  <si>
    <t>Knight</t>
  </si>
  <si>
    <t>Zack</t>
  </si>
  <si>
    <t>Gadway</t>
  </si>
  <si>
    <t>Cognex Corporation</t>
  </si>
  <si>
    <t>Production Marketing Specialist</t>
  </si>
  <si>
    <t>George</t>
  </si>
  <si>
    <t>Project Engineer</t>
  </si>
  <si>
    <t>Amanda</t>
  </si>
  <si>
    <t>Schroeder</t>
  </si>
  <si>
    <t>Ivenix, Inc.</t>
  </si>
  <si>
    <t>Senior Software Test Engineer</t>
  </si>
  <si>
    <t>Senior Software/Systems Engineer</t>
  </si>
  <si>
    <t>Andres</t>
  </si>
  <si>
    <t>Lara</t>
  </si>
  <si>
    <t>Extree Network</t>
  </si>
  <si>
    <t>Maddaus</t>
  </si>
  <si>
    <t>William</t>
  </si>
  <si>
    <t>Cabana</t>
  </si>
  <si>
    <t>Robert Hakd Technology</t>
  </si>
  <si>
    <t>Systems Administrator and IT Consultant</t>
  </si>
  <si>
    <t>Sergiu Gabriel</t>
  </si>
  <si>
    <t>Mihu</t>
  </si>
  <si>
    <t>Software and Controls Engineer</t>
  </si>
  <si>
    <t>Lalumiere</t>
  </si>
  <si>
    <t>Support Engineer</t>
  </si>
  <si>
    <t>https://www.linkedin.com/in/michael-lalumiere-b935001a/</t>
  </si>
  <si>
    <t>Corey</t>
  </si>
  <si>
    <t>Mooney</t>
  </si>
  <si>
    <t>Quality Assurance Team Lead</t>
  </si>
  <si>
    <t>RAPID</t>
  </si>
  <si>
    <t>Graichen</t>
  </si>
  <si>
    <t>Sidles</t>
  </si>
  <si>
    <t>Giga Watt, Inc.</t>
  </si>
  <si>
    <t>Joshua</t>
  </si>
  <si>
    <t>Anderson</t>
  </si>
  <si>
    <t>SilverTech, Inc.</t>
  </si>
  <si>
    <t>Chad</t>
  </si>
  <si>
    <t>Connors</t>
  </si>
  <si>
    <t>Associate Data Engineer</t>
  </si>
  <si>
    <t>https://www.linkedin.com/in/chad-connors-6441a05b/</t>
  </si>
  <si>
    <t>Brandon</t>
  </si>
  <si>
    <t>McLaughlin</t>
  </si>
  <si>
    <t>Migration Specialist</t>
  </si>
  <si>
    <t>Mamede</t>
  </si>
  <si>
    <t>Data Modeler/Data Analyst</t>
  </si>
  <si>
    <t>O'Rourke</t>
  </si>
  <si>
    <t>Insulet Corportation</t>
  </si>
  <si>
    <t>Post Market Associate Engineer</t>
  </si>
  <si>
    <t>Sunitha</t>
  </si>
  <si>
    <t>Raghurajan</t>
  </si>
  <si>
    <t>Drouin</t>
  </si>
  <si>
    <t>Schwab</t>
  </si>
  <si>
    <t>NHIT</t>
  </si>
  <si>
    <t>Assistant Proffessor, Information Technology</t>
  </si>
  <si>
    <t>Murphy</t>
  </si>
  <si>
    <t>Michael A.</t>
  </si>
  <si>
    <t>Brown</t>
  </si>
  <si>
    <t>Ford Motor Company</t>
  </si>
  <si>
    <t>Connect Vehicle Business Architect</t>
  </si>
  <si>
    <t>Norman</t>
  </si>
  <si>
    <t>Newmarket International</t>
  </si>
  <si>
    <t>Garabedian</t>
  </si>
  <si>
    <t>Innovative Chemical Products Group</t>
  </si>
  <si>
    <t>It Systems Administrator</t>
  </si>
  <si>
    <t>Spencer</t>
  </si>
  <si>
    <t>Vanderhoof</t>
  </si>
  <si>
    <t>Landscape Digital</t>
  </si>
  <si>
    <t>Rails Developer</t>
  </si>
  <si>
    <t>Doehner</t>
  </si>
  <si>
    <t>Boy Scouts of America - Daniel Webster Council</t>
  </si>
  <si>
    <t>Registrar</t>
  </si>
  <si>
    <t>Sonia</t>
  </si>
  <si>
    <t>D'Agostino</t>
  </si>
  <si>
    <t>Systems Analyst</t>
  </si>
  <si>
    <t>Aaron G.</t>
  </si>
  <si>
    <t>Green</t>
  </si>
  <si>
    <t>First Officer</t>
  </si>
  <si>
    <t>Jarzombek</t>
  </si>
  <si>
    <t>Silva</t>
  </si>
  <si>
    <t>Boston Vapor</t>
  </si>
  <si>
    <t>Bates</t>
  </si>
  <si>
    <t>Verso Creative</t>
  </si>
  <si>
    <t>Front End Developer</t>
  </si>
  <si>
    <t>Block</t>
  </si>
  <si>
    <t>Project Manger</t>
  </si>
  <si>
    <t>Craig</t>
  </si>
  <si>
    <t>Tekverk</t>
  </si>
  <si>
    <t>On Premisis Wine Manager</t>
  </si>
  <si>
    <t>https://www.linkedin.com/in/craig-tekverk-css-csw-9366b311/</t>
  </si>
  <si>
    <t>Conohan</t>
  </si>
  <si>
    <t>Desktop Support Analyst</t>
  </si>
  <si>
    <t>Android Developer</t>
  </si>
  <si>
    <t>ESOFT</t>
  </si>
  <si>
    <t>Professor</t>
  </si>
  <si>
    <t>Engineering</t>
  </si>
  <si>
    <t>Software Engineering</t>
  </si>
  <si>
    <t>Networking</t>
  </si>
  <si>
    <t>Other</t>
  </si>
  <si>
    <t>Security</t>
  </si>
  <si>
    <t>Senior Software Developer</t>
  </si>
  <si>
    <t>Database Administration</t>
  </si>
  <si>
    <t>Position</t>
  </si>
  <si>
    <t>Category</t>
  </si>
  <si>
    <t>Analytics</t>
  </si>
  <si>
    <t>Data Science</t>
  </si>
  <si>
    <t>Quality assurance</t>
  </si>
  <si>
    <t>Field</t>
  </si>
  <si>
    <t>Project Management</t>
  </si>
  <si>
    <t>Systems Engineering</t>
  </si>
  <si>
    <t>Legal Services</t>
  </si>
  <si>
    <t>Information Technology and Services</t>
  </si>
  <si>
    <t>Hospital &amp; Health Care</t>
  </si>
  <si>
    <t>Computer Software</t>
  </si>
  <si>
    <t>Nonprofit Organization Management</t>
  </si>
  <si>
    <t>Industry</t>
  </si>
  <si>
    <t>Source</t>
  </si>
  <si>
    <t>University of New Hampshire at Manchester</t>
  </si>
  <si>
    <t>L</t>
  </si>
  <si>
    <t>Colleges &amp; Universities</t>
  </si>
  <si>
    <t>G</t>
  </si>
  <si>
    <t>Industrial Manufacturing</t>
  </si>
  <si>
    <t>City</t>
  </si>
  <si>
    <t>State</t>
  </si>
  <si>
    <t>CA</t>
  </si>
  <si>
    <t>NH</t>
  </si>
  <si>
    <t>Exeter</t>
  </si>
  <si>
    <t>MN</t>
  </si>
  <si>
    <t>Minneapolis</t>
  </si>
  <si>
    <t>Durham</t>
  </si>
  <si>
    <t>Manchetser</t>
  </si>
  <si>
    <t>Acton</t>
  </si>
  <si>
    <t>MA</t>
  </si>
  <si>
    <t>Rochester</t>
  </si>
  <si>
    <t>U</t>
  </si>
  <si>
    <t>GlassDoor</t>
  </si>
  <si>
    <t>LinkedIn</t>
  </si>
  <si>
    <t>Website</t>
  </si>
  <si>
    <t>Advertising &amp; Marketing</t>
  </si>
  <si>
    <t>Alton</t>
  </si>
  <si>
    <t>Schools</t>
  </si>
  <si>
    <t>Portsmouth</t>
  </si>
  <si>
    <t>Computer Hardware &amp; Software</t>
  </si>
  <si>
    <t>Nashua</t>
  </si>
  <si>
    <t>Architectural &amp; Engineering Services</t>
  </si>
  <si>
    <t>Burlington</t>
  </si>
  <si>
    <t>Newmarket</t>
  </si>
  <si>
    <t>Defense &amp; Space</t>
  </si>
  <si>
    <t>Bedford</t>
  </si>
  <si>
    <t>Automation Engineering, LLC</t>
  </si>
  <si>
    <t>Mechanical or Industrial Engineering</t>
  </si>
  <si>
    <t>Higher Education</t>
  </si>
  <si>
    <t>PA</t>
  </si>
  <si>
    <t>Staffing and Recruiting</t>
  </si>
  <si>
    <t>Peabody</t>
  </si>
  <si>
    <t>Health, Wellness and Fitness</t>
  </si>
  <si>
    <t>Santa Monica</t>
  </si>
  <si>
    <t>Bonify Web Development</t>
  </si>
  <si>
    <t>Manchester</t>
  </si>
  <si>
    <t>Internet</t>
  </si>
  <si>
    <t>eCommerce</t>
  </si>
  <si>
    <t>Boston</t>
  </si>
  <si>
    <t>Pharmaceuticals</t>
  </si>
  <si>
    <t>Irving</t>
  </si>
  <si>
    <t>TX</t>
  </si>
  <si>
    <t>Social Assistance</t>
  </si>
  <si>
    <t>Wholesale</t>
  </si>
  <si>
    <t>Auburn</t>
  </si>
  <si>
    <t>Telecommunications Services</t>
  </si>
  <si>
    <t>Electrical &amp; Electronic Manufacturing</t>
  </si>
  <si>
    <t>Milford</t>
  </si>
  <si>
    <t>Media Production</t>
  </si>
  <si>
    <t>Philadelphia</t>
  </si>
  <si>
    <t>Telecommunications</t>
  </si>
  <si>
    <t>Hampstead</t>
  </si>
  <si>
    <t>Winnacunnet High School</t>
  </si>
  <si>
    <t>Hampton</t>
  </si>
  <si>
    <t>Concord</t>
  </si>
  <si>
    <t>Westwood</t>
  </si>
  <si>
    <t>Medical Devices</t>
  </si>
  <si>
    <t>Chelsea</t>
  </si>
  <si>
    <t>Financial Services</t>
  </si>
  <si>
    <t>Waterbury</t>
  </si>
  <si>
    <t>CT</t>
  </si>
  <si>
    <t>Tyumen</t>
  </si>
  <si>
    <t>Russia</t>
  </si>
  <si>
    <t>Hillisbourgh</t>
  </si>
  <si>
    <t>Legal</t>
  </si>
  <si>
    <t>Transportation Equipment Manufacturing</t>
  </si>
  <si>
    <t>Dearborn</t>
  </si>
  <si>
    <t>MI</t>
  </si>
  <si>
    <t>Biotech &amp; Pharmaceuticals</t>
  </si>
  <si>
    <t>Cambridge</t>
  </si>
  <si>
    <t>Temple</t>
  </si>
  <si>
    <t>Social Service</t>
  </si>
  <si>
    <t>Frito Lay Warehouse</t>
  </si>
  <si>
    <t>Londonderry</t>
  </si>
  <si>
    <t>Warehousing</t>
  </si>
  <si>
    <t>Aviation &amp; Aerospace</t>
  </si>
  <si>
    <t>Jacksonville</t>
  </si>
  <si>
    <t>FL</t>
  </si>
  <si>
    <t>Fort Myers</t>
  </si>
  <si>
    <t>Dover</t>
  </si>
  <si>
    <t>Merrimack</t>
  </si>
  <si>
    <t>Derry</t>
  </si>
  <si>
    <t>Baltimore</t>
  </si>
  <si>
    <t>MD</t>
  </si>
  <si>
    <t>Maynard</t>
  </si>
  <si>
    <t>Health Care and Technical Service</t>
  </si>
  <si>
    <t>Andover</t>
  </si>
  <si>
    <t>Seattle</t>
  </si>
  <si>
    <t>WA</t>
  </si>
  <si>
    <t>Wilmington</t>
  </si>
  <si>
    <t>Litchfield</t>
  </si>
  <si>
    <t>CO</t>
  </si>
  <si>
    <t>Methuen</t>
  </si>
  <si>
    <t>Airlines/Aviation</t>
  </si>
  <si>
    <t>Castle Rock</t>
  </si>
  <si>
    <t>Liss</t>
  </si>
  <si>
    <t>UK</t>
  </si>
  <si>
    <t>Real Estate</t>
  </si>
  <si>
    <t>Insurance</t>
  </si>
  <si>
    <t>Radnor</t>
  </si>
  <si>
    <t>Medical Practice</t>
  </si>
  <si>
    <t>Marketing and Advertising</t>
  </si>
  <si>
    <t>Alpharetta</t>
  </si>
  <si>
    <t>GA</t>
  </si>
  <si>
    <t>Merchants Fleet</t>
  </si>
  <si>
    <t>Hooksett</t>
  </si>
  <si>
    <t>Lexington</t>
  </si>
  <si>
    <t>Computers</t>
  </si>
  <si>
    <t>Ephrata</t>
  </si>
  <si>
    <t>Scribe Software</t>
  </si>
  <si>
    <t>State &amp; Regional Agencies</t>
  </si>
  <si>
    <t>Somersworth</t>
  </si>
  <si>
    <t>NY</t>
  </si>
  <si>
    <t>Wireless</t>
  </si>
  <si>
    <t>Littleton</t>
  </si>
  <si>
    <t>North Hampton</t>
  </si>
  <si>
    <t>Retail</t>
  </si>
  <si>
    <t>Billerica</t>
  </si>
  <si>
    <t>Waltham</t>
  </si>
  <si>
    <t>Hudson</t>
  </si>
  <si>
    <t>Senior User Experience Desiner</t>
  </si>
  <si>
    <t>Sandown</t>
  </si>
  <si>
    <t>Social</t>
  </si>
  <si>
    <t>Plymouth</t>
  </si>
  <si>
    <t>Banking</t>
  </si>
  <si>
    <t>Toronto</t>
  </si>
  <si>
    <t>Canada</t>
  </si>
  <si>
    <t>Security and Investigations</t>
  </si>
  <si>
    <t>Computer &amp; Network Security</t>
  </si>
  <si>
    <t>Government Administration</t>
  </si>
  <si>
    <t>Minneapolis–Saint Paul</t>
  </si>
  <si>
    <t>Business Supplies and Equipment</t>
  </si>
  <si>
    <t>San Diego</t>
  </si>
  <si>
    <t>Falmouth</t>
  </si>
  <si>
    <t>ME</t>
  </si>
  <si>
    <t>Mental Health Care</t>
  </si>
  <si>
    <t>Kuala Lumpur</t>
  </si>
  <si>
    <t>Malaysia</t>
  </si>
  <si>
    <t>Tewksbury</t>
  </si>
  <si>
    <t>E-Learning</t>
  </si>
  <si>
    <t>Barrington</t>
  </si>
  <si>
    <t>Consumer Products Manufacturing</t>
  </si>
  <si>
    <t>Military</t>
  </si>
  <si>
    <t>Grocery &amp; Fresh Products</t>
  </si>
  <si>
    <t>Providence</t>
  </si>
  <si>
    <t>RI</t>
  </si>
  <si>
    <t>Sports</t>
  </si>
  <si>
    <t>Peyton</t>
  </si>
  <si>
    <t>Textiles</t>
  </si>
  <si>
    <t>Broomfield</t>
  </si>
  <si>
    <t>Amherst</t>
  </si>
  <si>
    <t>Count</t>
  </si>
  <si>
    <t>Health and Medicine</t>
  </si>
  <si>
    <t>Education</t>
  </si>
  <si>
    <t>Manufacturing</t>
  </si>
  <si>
    <t>Marketing</t>
  </si>
  <si>
    <t>Engineering Services</t>
  </si>
  <si>
    <t>Marketing and Sales</t>
  </si>
  <si>
    <t>Defence and Space</t>
  </si>
  <si>
    <t>Radnor, PA</t>
  </si>
  <si>
    <t>Manchetser, NH</t>
  </si>
  <si>
    <t>Burlington, MA</t>
  </si>
  <si>
    <t>Peabody, MA</t>
  </si>
  <si>
    <t>Minneapolis, MN</t>
  </si>
  <si>
    <t>Irving, TX</t>
  </si>
  <si>
    <t>Hampstead, NH</t>
  </si>
  <si>
    <t>Chelsea, MA</t>
  </si>
  <si>
    <t>Tyumen, Russia</t>
  </si>
  <si>
    <t>Castle Rock, CO</t>
  </si>
  <si>
    <t>Liss, UK</t>
  </si>
  <si>
    <t>Alpharetta, GA</t>
  </si>
  <si>
    <t>Hooksett, NH</t>
  </si>
  <si>
    <t>Ephrata, WA</t>
  </si>
  <si>
    <t>Somersworth, NH</t>
  </si>
  <si>
    <t>Toronto, Canada</t>
  </si>
  <si>
    <t>Minneapolis–Saint Paul, MN</t>
  </si>
  <si>
    <t>Barrington, NH</t>
  </si>
  <si>
    <t>United Natural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</si>
</sst>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9"/>
    <xf numFmtId="0" fontId="4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9" fontId="5" fillId="0" borderId="0" xfId="10" applyFont="1"/>
    <xf numFmtId="9" fontId="0" fillId="0" borderId="0" xfId="10" applyFont="1"/>
    <xf numFmtId="0" fontId="0" fillId="2" borderId="0" xfId="0" applyFill="1" applyAlignment="1">
      <alignment horizontal="left"/>
    </xf>
    <xf numFmtId="0" fontId="0" fillId="2" borderId="0" xfId="0" applyFill="1"/>
  </cellXfs>
  <cellStyles count="11"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Hyperlink" xfId="3" builtinId="8" hidden="1"/>
    <cellStyle name="Hyperlink" xfId="1" builtinId="8" hidden="1"/>
    <cellStyle name="Hyperlink" xfId="7" builtinId="8" hidden="1"/>
    <cellStyle name="Hyperlink" xfId="5" builtinId="8" hidden="1"/>
    <cellStyle name="Hyperlink" xfId="9" builtinId="8"/>
    <cellStyle name="Normal" xfId="0" builtinId="0"/>
    <cellStyle name="Percent" xfId="10" builtinId="5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Current Positions of UNHM Computing Graduates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57828876540646"/>
          <c:y val="0.16749057997321082"/>
          <c:w val="0.53252224373240897"/>
          <c:h val="0.69041635892492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8-4B8D-9CF1-2EB57D71A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8-4B8D-9CF1-2EB57D71A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8-4B8D-9CF1-2EB57D71A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8-4B8D-9CF1-2EB57D71A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28-4B8D-9CF1-2EB57D71A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28-4B8D-9CF1-2EB57D71A8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28-4B8D-9CF1-2EB57D71A8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D5-C44B-BC3B-2247878207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D5-C44B-BC3B-2247878207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5-C44B-BC3B-2247878207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D5-C44B-BC3B-2247878207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01-456B-AEF2-AF2AB9D9AEE1}"/>
              </c:ext>
            </c:extLst>
          </c:dPt>
          <c:dLbls>
            <c:dLbl>
              <c:idx val="7"/>
              <c:layout>
                <c:manualLayout>
                  <c:x val="-4.9049662783568364E-2"/>
                  <c:y val="7.949125596184419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5-C44B-BC3B-22478782079B}"/>
                </c:ext>
              </c:extLst>
            </c:dLbl>
            <c:dLbl>
              <c:idx val="8"/>
              <c:layout>
                <c:manualLayout>
                  <c:x val="-6.0085836909871265E-2"/>
                  <c:y val="-3.179650238473797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5-C44B-BC3B-22478782079B}"/>
                </c:ext>
              </c:extLst>
            </c:dLbl>
            <c:dLbl>
              <c:idx val="9"/>
              <c:layout>
                <c:manualLayout>
                  <c:x val="-4.6597131367162828E-2"/>
                  <c:y val="-3.259135235281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90133583087522"/>
                      <c:h val="3.9880825707597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D5-C44B-BC3B-22478782079B}"/>
                </c:ext>
              </c:extLst>
            </c:dLbl>
            <c:dLbl>
              <c:idx val="10"/>
              <c:layout>
                <c:manualLayout>
                  <c:x val="9.8099325567136728E-2"/>
                  <c:y val="-3.65659777424483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5-C44B-BC3B-224787820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'All Info-Jan-2019'!$B$16:$B$26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Positions!#REF!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D5-C44B-BC3B-22478782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73352879074473232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D-44FF-8671-610B74AEF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D-44FF-8671-610B74AEF3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D-44FF-8671-610B74AEF3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1D-44FF-8671-610B74AEF3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1D-44FF-8671-610B74AEF3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1D-44FF-8671-610B74AEF3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1D-44FF-8671-610B74AEF3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1D-44FF-8671-610B74AEF3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1D-44FF-8671-610B74AEF3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1D-44FF-8671-610B74AEF3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1D-44FF-8671-610B74AEF3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1D-44FF-8671-610B74AEF3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1D-44FF-8671-610B74AEF3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1D-44FF-8671-610B74AEF3A4}"/>
              </c:ext>
            </c:extLst>
          </c:dPt>
          <c:dLbls>
            <c:dLbl>
              <c:idx val="0"/>
              <c:layout>
                <c:manualLayout>
                  <c:x val="6.5590551181102227E-2"/>
                  <c:y val="9.5755755326224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1D-44FF-8671-610B74AEF3A4}"/>
                </c:ext>
              </c:extLst>
            </c:dLbl>
            <c:dLbl>
              <c:idx val="1"/>
              <c:layout>
                <c:manualLayout>
                  <c:x val="4.3686857578556872E-2"/>
                  <c:y val="-2.4379626252440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1D-44FF-8671-610B74AEF3A4}"/>
                </c:ext>
              </c:extLst>
            </c:dLbl>
            <c:dLbl>
              <c:idx val="2"/>
              <c:layout>
                <c:manualLayout>
                  <c:x val="-0.14185559905570463"/>
                  <c:y val="-2.6702997275204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1D-44FF-8671-610B74AEF3A4}"/>
                </c:ext>
              </c:extLst>
            </c:dLbl>
            <c:dLbl>
              <c:idx val="3"/>
              <c:layout>
                <c:manualLayout>
                  <c:x val="-2.4533644188331226E-2"/>
                  <c:y val="-4.5941556351777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1D-44FF-8671-610B74AEF3A4}"/>
                </c:ext>
              </c:extLst>
            </c:dLbl>
            <c:dLbl>
              <c:idx val="4"/>
              <c:layout>
                <c:manualLayout>
                  <c:x val="-8.7922110294872367E-3"/>
                  <c:y val="-2.72260722178120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1D-44FF-8671-610B74AEF3A4}"/>
                </c:ext>
              </c:extLst>
            </c:dLbl>
            <c:dLbl>
              <c:idx val="5"/>
              <c:layout>
                <c:manualLayout>
                  <c:x val="-4.4011349140016719E-2"/>
                  <c:y val="2.71732927117080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1D-44FF-8671-610B74AEF3A4}"/>
                </c:ext>
              </c:extLst>
            </c:dLbl>
            <c:dLbl>
              <c:idx val="6"/>
              <c:layout>
                <c:manualLayout>
                  <c:x val="-9.305730289300429E-2"/>
                  <c:y val="7.48107301804665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1D-44FF-8671-610B74AEF3A4}"/>
                </c:ext>
              </c:extLst>
            </c:dLbl>
            <c:dLbl>
              <c:idx val="7"/>
              <c:layout>
                <c:manualLayout>
                  <c:x val="-0.15074267951142978"/>
                  <c:y val="5.73208783684648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1D-44FF-8671-610B74AEF3A4}"/>
                </c:ext>
              </c:extLst>
            </c:dLbl>
            <c:dLbl>
              <c:idx val="8"/>
              <c:layout>
                <c:manualLayout>
                  <c:x val="-0.20755502280092084"/>
                  <c:y val="-3.94317014720985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1D-44FF-8671-610B74AEF3A4}"/>
                </c:ext>
              </c:extLst>
            </c:dLbl>
            <c:dLbl>
              <c:idx val="9"/>
              <c:layout>
                <c:manualLayout>
                  <c:x val="-0.24830891948562295"/>
                  <c:y val="-9.60737516506088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1D-44FF-8671-610B74AEF3A4}"/>
                </c:ext>
              </c:extLst>
            </c:dLbl>
            <c:dLbl>
              <c:idx val="10"/>
              <c:layout>
                <c:manualLayout>
                  <c:x val="-8.471546503614423E-2"/>
                  <c:y val="-5.92025145358192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1D-44FF-8671-610B74AEF3A4}"/>
                </c:ext>
              </c:extLst>
            </c:dLbl>
            <c:dLbl>
              <c:idx val="11"/>
              <c:layout>
                <c:manualLayout>
                  <c:x val="4.331529787826801E-2"/>
                  <c:y val="-1.8944195327082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1D-44FF-8671-610B74AEF3A4}"/>
                </c:ext>
              </c:extLst>
            </c:dLbl>
            <c:dLbl>
              <c:idx val="12"/>
              <c:layout>
                <c:manualLayout>
                  <c:x val="0.18292394316632202"/>
                  <c:y val="-4.3902679739964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1D-44FF-8671-610B74AEF3A4}"/>
                </c:ext>
              </c:extLst>
            </c:dLbl>
            <c:dLbl>
              <c:idx val="13"/>
              <c:layout>
                <c:manualLayout>
                  <c:x val="0.15798296162700326"/>
                  <c:y val="1.29095239116908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A1D-44FF-8671-610B74AEF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'Industry Chart'!$A$19:$A$32</c:f>
              <c:strCache>
                <c:ptCount val="14"/>
                <c:pt idx="0">
                  <c:v>Information Technology and Services</c:v>
                </c:pt>
                <c:pt idx="1">
                  <c:v>Other</c:v>
                </c:pt>
                <c:pt idx="2">
                  <c:v>Health and Medicine</c:v>
                </c:pt>
                <c:pt idx="3">
                  <c:v>Education</c:v>
                </c:pt>
                <c:pt idx="4">
                  <c:v>Defence and Space</c:v>
                </c:pt>
                <c:pt idx="5">
                  <c:v>Manufacturing</c:v>
                </c:pt>
                <c:pt idx="6">
                  <c:v>Financial Services</c:v>
                </c:pt>
                <c:pt idx="7">
                  <c:v>Marketing and Sales</c:v>
                </c:pt>
                <c:pt idx="8">
                  <c:v>Legal Services</c:v>
                </c:pt>
                <c:pt idx="9">
                  <c:v>Social</c:v>
                </c:pt>
                <c:pt idx="10">
                  <c:v>Engineering Services</c:v>
                </c:pt>
                <c:pt idx="11">
                  <c:v>Government Administration</c:v>
                </c:pt>
                <c:pt idx="12">
                  <c:v>Insurance</c:v>
                </c:pt>
                <c:pt idx="13">
                  <c:v>Real Estate</c:v>
                </c:pt>
              </c:strCache>
            </c:strRef>
          </c:cat>
          <c:val>
            <c:numRef>
              <c:f>'Industry Chart'!$B$19:$B$32</c:f>
              <c:numCache>
                <c:formatCode>General</c:formatCode>
                <c:ptCount val="14"/>
                <c:pt idx="0">
                  <c:v>53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1D-44FF-8671-610B74AE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States</a:t>
            </a:r>
          </a:p>
        </c:rich>
      </c:tx>
      <c:layout>
        <c:manualLayout>
          <c:xMode val="edge"/>
          <c:yMode val="edge"/>
          <c:x val="0.83140014149339847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7-41C8-8C24-BD9237313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7-41C8-8C24-BD9237313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1E-4CCF-B2C8-4FB29056B1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E1E-4CCF-B2C8-4FB29056B1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E1E-4CCF-B2C8-4FB29056B1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1E-4CCF-B2C8-4FB29056B14D}"/>
              </c:ext>
            </c:extLst>
          </c:dPt>
          <c:dLbls>
            <c:dLbl>
              <c:idx val="2"/>
              <c:layout>
                <c:manualLayout>
                  <c:x val="-7.9346557759626651E-2"/>
                  <c:y val="4.83870967741935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E1E-4CCF-B2C8-4FB29056B14D}"/>
                </c:ext>
              </c:extLst>
            </c:dLbl>
            <c:dLbl>
              <c:idx val="3"/>
              <c:layout>
                <c:manualLayout>
                  <c:x val="-4.9008168028004707E-2"/>
                  <c:y val="-2.8225806451612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1E-4CCF-B2C8-4FB29056B14D}"/>
                </c:ext>
              </c:extLst>
            </c:dLbl>
            <c:dLbl>
              <c:idx val="4"/>
              <c:layout>
                <c:manualLayout>
                  <c:x val="-9.3348891481914078E-3"/>
                  <c:y val="-3.22580645161290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E1E-4CCF-B2C8-4FB29056B14D}"/>
                </c:ext>
              </c:extLst>
            </c:dLbl>
            <c:dLbl>
              <c:idx val="5"/>
              <c:layout>
                <c:manualLayout>
                  <c:x val="1.4002333722286962E-2"/>
                  <c:y val="-8.064516129032276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E1E-4CCF-B2C8-4FB29056B14D}"/>
                </c:ext>
              </c:extLst>
            </c:dLbl>
            <c:dLbl>
              <c:idx val="6"/>
              <c:layout>
                <c:manualLayout>
                  <c:x val="2.800466744457401E-2"/>
                  <c:y val="-8.064516129032257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1E-4CCF-B2C8-4FB29056B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'Locations Chart'!$D$2:$D$7</c:f>
              <c:strCache>
                <c:ptCount val="6"/>
                <c:pt idx="0">
                  <c:v>NH</c:v>
                </c:pt>
                <c:pt idx="1">
                  <c:v>MA</c:v>
                </c:pt>
                <c:pt idx="2">
                  <c:v>PA</c:v>
                </c:pt>
                <c:pt idx="3">
                  <c:v>WA</c:v>
                </c:pt>
                <c:pt idx="4">
                  <c:v>MN</c:v>
                </c:pt>
                <c:pt idx="5">
                  <c:v>CO</c:v>
                </c:pt>
              </c:strCache>
            </c:strRef>
          </c:cat>
          <c:val>
            <c:numRef>
              <c:f>'Locations Chart'!$E$2:$E$7</c:f>
              <c:numCache>
                <c:formatCode>General</c:formatCode>
                <c:ptCount val="6"/>
                <c:pt idx="0">
                  <c:v>102</c:v>
                </c:pt>
                <c:pt idx="1">
                  <c:v>41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E1E-4CCF-B2C8-4FB29056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Cities</a:t>
            </a:r>
          </a:p>
        </c:rich>
      </c:tx>
      <c:layout>
        <c:manualLayout>
          <c:xMode val="edge"/>
          <c:yMode val="edge"/>
          <c:x val="0.83140014149339847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8-4D34-9A04-EE94DBB545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8-4D34-9A04-EE94DBB545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03-4714-82AE-FAC2C5FF8D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28-4D34-9A04-EE94DBB545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28-4D34-9A04-EE94DBB545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28-4D34-9A04-EE94DBB545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28-4D34-9A04-EE94DBB545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28-4D34-9A04-EE94DBB545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D28-4D34-9A04-EE94DBB545D0}"/>
              </c:ext>
            </c:extLst>
          </c:dPt>
          <c:dLbls>
            <c:dLbl>
              <c:idx val="1"/>
              <c:layout>
                <c:manualLayout>
                  <c:x val="0.1516919486581097"/>
                  <c:y val="-1.2096774193548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28-4D34-9A04-EE94DBB545D0}"/>
                </c:ext>
              </c:extLst>
            </c:dLbl>
            <c:dLbl>
              <c:idx val="3"/>
              <c:layout>
                <c:manualLayout>
                  <c:x val="-3.7339556592765458E-2"/>
                  <c:y val="8.46774193548387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28-4D34-9A04-EE94DBB545D0}"/>
                </c:ext>
              </c:extLst>
            </c:dLbl>
            <c:dLbl>
              <c:idx val="4"/>
              <c:layout>
                <c:manualLayout>
                  <c:x val="-7.0011668611435249E-2"/>
                  <c:y val="0.100806451612903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28-4D34-9A04-EE94DBB545D0}"/>
                </c:ext>
              </c:extLst>
            </c:dLbl>
            <c:dLbl>
              <c:idx val="5"/>
              <c:layout>
                <c:manualLayout>
                  <c:x val="-0.11201866977829639"/>
                  <c:y val="6.0483870967741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28-4D34-9A04-EE94DBB545D0}"/>
                </c:ext>
              </c:extLst>
            </c:dLbl>
            <c:dLbl>
              <c:idx val="6"/>
              <c:layout>
                <c:manualLayout>
                  <c:x val="-0.15635939323220538"/>
                  <c:y val="-4.2203136906273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28-4D34-9A04-EE94DBB545D0}"/>
                </c:ext>
              </c:extLst>
            </c:dLbl>
            <c:dLbl>
              <c:idx val="7"/>
              <c:layout>
                <c:manualLayout>
                  <c:x val="2.5670945157526253E-2"/>
                  <c:y val="-5.6451612903225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28-4D34-9A04-EE94DBB545D0}"/>
                </c:ext>
              </c:extLst>
            </c:dLbl>
            <c:dLbl>
              <c:idx val="8"/>
              <c:layout>
                <c:manualLayout>
                  <c:x val="0.11901983663943982"/>
                  <c:y val="-3.22580645161290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28-4D34-9A04-EE94DBB545D0}"/>
                </c:ext>
              </c:extLst>
            </c:dLbl>
            <c:dLbl>
              <c:idx val="9"/>
              <c:layout>
                <c:manualLayout>
                  <c:x val="5.6009334889148193E-2"/>
                  <c:y val="-3.22580645161290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28-4D34-9A04-EE94DBB545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'Locations Chart'!$D$25:$D$33</c:f>
              <c:strCache>
                <c:ptCount val="9"/>
                <c:pt idx="0">
                  <c:v>Manchester, NH</c:v>
                </c:pt>
                <c:pt idx="1">
                  <c:v>Boston, MA</c:v>
                </c:pt>
                <c:pt idx="2">
                  <c:v>Nashua, NH</c:v>
                </c:pt>
                <c:pt idx="3">
                  <c:v>Concord, NH</c:v>
                </c:pt>
                <c:pt idx="4">
                  <c:v>Durham, NH</c:v>
                </c:pt>
                <c:pt idx="5">
                  <c:v>Bedford, NH</c:v>
                </c:pt>
                <c:pt idx="6">
                  <c:v>Londonderry, NH</c:v>
                </c:pt>
                <c:pt idx="7">
                  <c:v>Portsmouth, NH</c:v>
                </c:pt>
                <c:pt idx="8">
                  <c:v>Waltham, MA</c:v>
                </c:pt>
              </c:strCache>
            </c:strRef>
          </c:cat>
          <c:val>
            <c:numRef>
              <c:f>'Locations Chart'!$E$25:$E$33</c:f>
              <c:numCache>
                <c:formatCode>General</c:formatCode>
                <c:ptCount val="9"/>
                <c:pt idx="0">
                  <c:v>37</c:v>
                </c:pt>
                <c:pt idx="1">
                  <c:v>19</c:v>
                </c:pt>
                <c:pt idx="2">
                  <c:v>15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28-4D34-9A04-EE94DBB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[2019-dec-alums-from-linked-by-tanya-and-usha.xlsx]Most Popular Companies!PivotTable2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Current Companies with 5 or</a:t>
            </a:r>
            <a:r>
              <a:rPr lang="en-US" sz="1800" b="1" baseline="0"/>
              <a:t> More Computing Graduates</a:t>
            </a:r>
          </a:p>
          <a:p>
            <a:pPr>
              <a:defRPr sz="1800" b="1"/>
            </a:pP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E-0C46-B132-B4F4BC0178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6E-0C46-B132-B4F4BC0178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E-0C46-B132-B4F4BC0178A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6E-0C46-B132-B4F4BC0178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6E-0C46-B132-B4F4BC0178A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6E-0C46-B132-B4F4BC0178A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6E-0C46-B132-B4F4BC0178A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6E-0C46-B132-B4F4BC0178A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6E-0C46-B132-B4F4BC0178A4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6E-0C46-B132-B4F4BC017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Popular Companies'!$A$4:$A$9</c:f>
              <c:strCache>
                <c:ptCount val="5"/>
                <c:pt idx="0">
                  <c:v>Fidelity Investments</c:v>
                </c:pt>
                <c:pt idx="1">
                  <c:v>Dell</c:v>
                </c:pt>
                <c:pt idx="2">
                  <c:v>Dyn</c:v>
                </c:pt>
                <c:pt idx="3">
                  <c:v>Comcast</c:v>
                </c:pt>
                <c:pt idx="4">
                  <c:v>Liberty Mutual Insurance</c:v>
                </c:pt>
              </c:strCache>
            </c:strRef>
          </c:cat>
          <c:val>
            <c:numRef>
              <c:f>'Most Popular Companies'!$B$4:$B$9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0C46-B132-B4F4BC01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330031"/>
        <c:axId val="1996331727"/>
      </c:barChart>
      <c:catAx>
        <c:axId val="19963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1727"/>
        <c:crosses val="autoZero"/>
        <c:auto val="1"/>
        <c:lblAlgn val="ctr"/>
        <c:lblOffset val="100"/>
        <c:noMultiLvlLbl val="0"/>
      </c:catAx>
      <c:valAx>
        <c:axId val="19963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to Female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84-49D4-8971-69F48C2498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84-49D4-8971-69F48C2498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('All Info-Jan-2019'!$H$1,'All Info-Jan-2019'!$I$1)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('All Info-Jan-2019'!$H$2,'All Info-Jan-2019'!$I$2)</c:f>
              <c:numCache>
                <c:formatCode>General</c:formatCode>
                <c:ptCount val="2"/>
                <c:pt idx="0">
                  <c:v>152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2-475E-9E0E-0A11A5A047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D-45CF-BAAE-1A142B7FA9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AD-45CF-BAAE-1A142B7FA9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D-45CF-BAAE-1A142B7FA9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AD-45CF-BAAE-1A142B7FA9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AD-45CF-BAAE-1A142B7FA9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AD-45CF-BAAE-1A142B7FA9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AD-45CF-BAAE-1A142B7FA9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Info-Jan-2019'!$J$1:$J$7</c:f>
              <c:strCache>
                <c:ptCount val="7"/>
                <c:pt idx="0">
                  <c:v>Liberty Mutual Insurance</c:v>
                </c:pt>
                <c:pt idx="1">
                  <c:v>University of New Hampshire</c:v>
                </c:pt>
                <c:pt idx="2">
                  <c:v>BAE</c:v>
                </c:pt>
                <c:pt idx="3">
                  <c:v>Oracle</c:v>
                </c:pt>
                <c:pt idx="4">
                  <c:v>Fidelity Investments</c:v>
                </c:pt>
                <c:pt idx="5">
                  <c:v>Comcast</c:v>
                </c:pt>
                <c:pt idx="6">
                  <c:v>Geneia</c:v>
                </c:pt>
              </c:strCache>
            </c:strRef>
          </c:cat>
          <c:val>
            <c:numRef>
              <c:f>'All Info-Jan-2019'!$K$1:$K$7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1-41BE-B0C7-CFB91C2019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Info-Jan-2019'!$L$1:$L$9</c:f>
              <c:strCache>
                <c:ptCount val="9"/>
                <c:pt idx="0">
                  <c:v>New Hampshire</c:v>
                </c:pt>
                <c:pt idx="1">
                  <c:v>Massachusetts</c:v>
                </c:pt>
                <c:pt idx="2">
                  <c:v>California</c:v>
                </c:pt>
                <c:pt idx="3">
                  <c:v>Maine</c:v>
                </c:pt>
                <c:pt idx="4">
                  <c:v>Connecticut</c:v>
                </c:pt>
                <c:pt idx="5">
                  <c:v>New York</c:v>
                </c:pt>
                <c:pt idx="6">
                  <c:v>Washington</c:v>
                </c:pt>
                <c:pt idx="7">
                  <c:v>Road Island</c:v>
                </c:pt>
                <c:pt idx="8">
                  <c:v>Florida</c:v>
                </c:pt>
              </c:strCache>
            </c:strRef>
          </c:cat>
          <c:val>
            <c:numRef>
              <c:f>'All Info-Jan-2019'!$M$1:$M$9</c:f>
              <c:numCache>
                <c:formatCode>General</c:formatCode>
                <c:ptCount val="9"/>
                <c:pt idx="0">
                  <c:v>119</c:v>
                </c:pt>
                <c:pt idx="1">
                  <c:v>25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D-41C1-9391-C3BB405D6B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5741752"/>
        <c:axId val="555739192"/>
      </c:barChart>
      <c:catAx>
        <c:axId val="5557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39192"/>
        <c:crosses val="autoZero"/>
        <c:auto val="1"/>
        <c:lblAlgn val="ctr"/>
        <c:lblOffset val="100"/>
        <c:noMultiLvlLbl val="0"/>
      </c:catAx>
      <c:valAx>
        <c:axId val="555739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74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  <a:endParaRPr lang="ru-RU"/>
          </a:p>
        </c:rich>
      </c:tx>
      <c:layout>
        <c:manualLayout>
          <c:xMode val="edge"/>
          <c:yMode val="edge"/>
          <c:x val="0.46835970270071381"/>
          <c:y val="2.6957630296212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'Positions Chart'!$A$15:$A$27</c:f>
              <c:strCache>
                <c:ptCount val="13"/>
                <c:pt idx="0">
                  <c:v>Software Engineering</c:v>
                </c:pt>
                <c:pt idx="1">
                  <c:v>Other</c:v>
                </c:pt>
                <c:pt idx="2">
                  <c:v>Systems Engineering</c:v>
                </c:pt>
                <c:pt idx="3">
                  <c:v>IT Support</c:v>
                </c:pt>
                <c:pt idx="4">
                  <c:v>Analytics</c:v>
                </c:pt>
                <c:pt idx="5">
                  <c:v>N/A</c:v>
                </c:pt>
                <c:pt idx="6">
                  <c:v>Networking</c:v>
                </c:pt>
                <c:pt idx="7">
                  <c:v>Quality assurance</c:v>
                </c:pt>
                <c:pt idx="8">
                  <c:v>Engineering</c:v>
                </c:pt>
                <c:pt idx="9">
                  <c:v>Data Science</c:v>
                </c:pt>
                <c:pt idx="10">
                  <c:v>Project Management</c:v>
                </c:pt>
                <c:pt idx="11">
                  <c:v>Security</c:v>
                </c:pt>
                <c:pt idx="12">
                  <c:v>Database Administration</c:v>
                </c:pt>
              </c:strCache>
            </c:strRef>
          </c:cat>
          <c:val>
            <c:numRef>
              <c:f>'Positions Chart'!$B$15:$B$27</c:f>
              <c:numCache>
                <c:formatCode>General</c:formatCode>
                <c:ptCount val="13"/>
                <c:pt idx="0">
                  <c:v>51</c:v>
                </c:pt>
                <c:pt idx="1">
                  <c:v>40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3-4372-BDC5-57EA11AC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62800"/>
        <c:axId val="489065752"/>
      </c:barChart>
      <c:catAx>
        <c:axId val="4890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5752"/>
        <c:crosses val="autoZero"/>
        <c:auto val="1"/>
        <c:lblAlgn val="ctr"/>
        <c:lblOffset val="100"/>
        <c:noMultiLvlLbl val="0"/>
      </c:catAx>
      <c:valAx>
        <c:axId val="4890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73352879074473232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8-4555-B7AC-2E93304D1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8-4555-B7AC-2E93304D1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8-4555-B7AC-2E93304D1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B8-4555-B7AC-2E93304D1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B8-4555-B7AC-2E93304D1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B8-4555-B7AC-2E93304D17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B8-4555-B7AC-2E93304D17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B8-4555-B7AC-2E93304D17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B8-4555-B7AC-2E93304D17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B8-4555-B7AC-2E93304D17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B8-4555-B7AC-2E93304D17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75-4B6E-B81A-58E6617C2F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5-4B6E-B81A-58E6617C2F8C}"/>
              </c:ext>
            </c:extLst>
          </c:dPt>
          <c:dLbls>
            <c:dLbl>
              <c:idx val="0"/>
              <c:layout>
                <c:manualLayout>
                  <c:x val="6.5590551181102227E-2"/>
                  <c:y val="9.5755755326224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B8-4555-B7AC-2E93304D176C}"/>
                </c:ext>
              </c:extLst>
            </c:dLbl>
            <c:dLbl>
              <c:idx val="1"/>
              <c:layout>
                <c:manualLayout>
                  <c:x val="4.3686857578556872E-2"/>
                  <c:y val="-2.4379626252440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B8-4555-B7AC-2E93304D176C}"/>
                </c:ext>
              </c:extLst>
            </c:dLbl>
            <c:dLbl>
              <c:idx val="2"/>
              <c:layout>
                <c:manualLayout>
                  <c:x val="-0.14185559905570463"/>
                  <c:y val="-2.6702997275204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8-4555-B7AC-2E93304D176C}"/>
                </c:ext>
              </c:extLst>
            </c:dLbl>
            <c:dLbl>
              <c:idx val="3"/>
              <c:layout>
                <c:manualLayout>
                  <c:x val="-2.4533644188331226E-2"/>
                  <c:y val="-4.5941556351777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B8-4555-B7AC-2E93304D176C}"/>
                </c:ext>
              </c:extLst>
            </c:dLbl>
            <c:dLbl>
              <c:idx val="4"/>
              <c:layout>
                <c:manualLayout>
                  <c:x val="-8.7922110294872367E-3"/>
                  <c:y val="-2.72260722178120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B8-4555-B7AC-2E93304D176C}"/>
                </c:ext>
              </c:extLst>
            </c:dLbl>
            <c:dLbl>
              <c:idx val="5"/>
              <c:layout>
                <c:manualLayout>
                  <c:x val="-4.4011349140016719E-2"/>
                  <c:y val="2.71732927117080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B8-4555-B7AC-2E93304D176C}"/>
                </c:ext>
              </c:extLst>
            </c:dLbl>
            <c:dLbl>
              <c:idx val="6"/>
              <c:layout>
                <c:manualLayout>
                  <c:x val="-9.305730289300429E-2"/>
                  <c:y val="7.48107301804665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B8-4555-B7AC-2E93304D176C}"/>
                </c:ext>
              </c:extLst>
            </c:dLbl>
            <c:dLbl>
              <c:idx val="7"/>
              <c:layout>
                <c:manualLayout>
                  <c:x val="-0.15074267951142978"/>
                  <c:y val="5.73208783684648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B8-4555-B7AC-2E93304D176C}"/>
                </c:ext>
              </c:extLst>
            </c:dLbl>
            <c:dLbl>
              <c:idx val="8"/>
              <c:layout>
                <c:manualLayout>
                  <c:x val="-0.18707077816390269"/>
                  <c:y val="1.440279774292518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B8-4555-B7AC-2E93304D176C}"/>
                </c:ext>
              </c:extLst>
            </c:dLbl>
            <c:dLbl>
              <c:idx val="9"/>
              <c:layout>
                <c:manualLayout>
                  <c:x val="-0.24830891948562295"/>
                  <c:y val="-9.60737516506088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B8-4555-B7AC-2E93304D176C}"/>
                </c:ext>
              </c:extLst>
            </c:dLbl>
            <c:dLbl>
              <c:idx val="10"/>
              <c:layout>
                <c:manualLayout>
                  <c:x val="-2.5125148462587427E-2"/>
                  <c:y val="-5.10280236709541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B8-4555-B7AC-2E93304D176C}"/>
                </c:ext>
              </c:extLst>
            </c:dLbl>
            <c:dLbl>
              <c:idx val="11"/>
              <c:layout>
                <c:manualLayout>
                  <c:x val="0.14014956231029774"/>
                  <c:y val="-9.7763975155279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75-4B6E-B81A-58E6617C2F8C}"/>
                </c:ext>
              </c:extLst>
            </c:dLbl>
            <c:dLbl>
              <c:idx val="12"/>
              <c:layout>
                <c:manualLayout>
                  <c:x val="0.15126658748662003"/>
                  <c:y val="5.146516767147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75-4B6E-B81A-58E6617C2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'Positions Chart'!$A$15:$A$27</c:f>
              <c:strCache>
                <c:ptCount val="13"/>
                <c:pt idx="0">
                  <c:v>Software Engineering</c:v>
                </c:pt>
                <c:pt idx="1">
                  <c:v>Other</c:v>
                </c:pt>
                <c:pt idx="2">
                  <c:v>Systems Engineering</c:v>
                </c:pt>
                <c:pt idx="3">
                  <c:v>IT Support</c:v>
                </c:pt>
                <c:pt idx="4">
                  <c:v>Analytics</c:v>
                </c:pt>
                <c:pt idx="5">
                  <c:v>N/A</c:v>
                </c:pt>
                <c:pt idx="6">
                  <c:v>Networking</c:v>
                </c:pt>
                <c:pt idx="7">
                  <c:v>Quality assurance</c:v>
                </c:pt>
                <c:pt idx="8">
                  <c:v>Engineering</c:v>
                </c:pt>
                <c:pt idx="9">
                  <c:v>Data Science</c:v>
                </c:pt>
                <c:pt idx="10">
                  <c:v>Project Management</c:v>
                </c:pt>
                <c:pt idx="11">
                  <c:v>Security</c:v>
                </c:pt>
                <c:pt idx="12">
                  <c:v>Database Administration</c:v>
                </c:pt>
              </c:strCache>
            </c:strRef>
          </c:cat>
          <c:val>
            <c:numRef>
              <c:f>'Positions Chart'!$B$15:$B$27</c:f>
              <c:numCache>
                <c:formatCode>General</c:formatCode>
                <c:ptCount val="13"/>
                <c:pt idx="0">
                  <c:v>51</c:v>
                </c:pt>
                <c:pt idx="1">
                  <c:v>40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5-4B6E-B81A-58E6617C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Companies</a:t>
            </a:r>
            <a:endParaRPr lang="ru-RU"/>
          </a:p>
        </c:rich>
      </c:tx>
      <c:layout>
        <c:manualLayout>
          <c:xMode val="edge"/>
          <c:yMode val="edge"/>
          <c:x val="0.46835970270071381"/>
          <c:y val="2.6957630296212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'Companies Chart'!$A$2:$A$8</c:f>
              <c:strCache>
                <c:ptCount val="7"/>
                <c:pt idx="0">
                  <c:v>Liberty Mutual Insurance</c:v>
                </c:pt>
                <c:pt idx="1">
                  <c:v>University of New Hampshire</c:v>
                </c:pt>
                <c:pt idx="2">
                  <c:v>BAE Systems, Inc.</c:v>
                </c:pt>
                <c:pt idx="3">
                  <c:v>Oracle</c:v>
                </c:pt>
                <c:pt idx="4">
                  <c:v>Fidelity Investments</c:v>
                </c:pt>
                <c:pt idx="5">
                  <c:v>Comcast</c:v>
                </c:pt>
                <c:pt idx="6">
                  <c:v>Geneia</c:v>
                </c:pt>
              </c:strCache>
            </c:strRef>
          </c:cat>
          <c:val>
            <c:numRef>
              <c:f>'Companies Chart'!$E$2:$E$8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6CC-879E-147C7132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62800"/>
        <c:axId val="489065752"/>
      </c:barChart>
      <c:catAx>
        <c:axId val="4890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5752"/>
        <c:crosses val="autoZero"/>
        <c:auto val="1"/>
        <c:lblAlgn val="ctr"/>
        <c:lblOffset val="100"/>
        <c:noMultiLvlLbl val="0"/>
      </c:catAx>
      <c:valAx>
        <c:axId val="4890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73352879074473232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E-43DF-B13B-2C23DE95C6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E-43DF-B13B-2C23DE95C6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E-43DF-B13B-2C23DE95C6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0E-43DF-B13B-2C23DE95C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0E-43DF-B13B-2C23DE95C6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0E-43DF-B13B-2C23DE95C6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0E-43DF-B13B-2C23DE95C6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0E-43DF-B13B-2C23DE95C6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0E-43DF-B13B-2C23DE95C6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0E-43DF-B13B-2C23DE95C6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0E-43DF-B13B-2C23DE95C6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0E-43DF-B13B-2C23DE95C6D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0E-43DF-B13B-2C23DE95C6D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0E-43DF-B13B-2C23DE95C6D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CB1-4532-B17C-D75B5CA0951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CB1-4532-B17C-D75B5CA0951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CB1-4532-B17C-D75B5CA0951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CB1-4532-B17C-D75B5CA09517}"/>
              </c:ext>
            </c:extLst>
          </c:dPt>
          <c:dLbls>
            <c:dLbl>
              <c:idx val="0"/>
              <c:layout>
                <c:manualLayout>
                  <c:x val="7.1177143359873171E-2"/>
                  <c:y val="1.67366817567422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0E-43DF-B13B-2C23DE95C6DE}"/>
                </c:ext>
              </c:extLst>
            </c:dLbl>
            <c:dLbl>
              <c:idx val="1"/>
              <c:layout>
                <c:manualLayout>
                  <c:x val="4.3686857578556872E-2"/>
                  <c:y val="-2.4379626252440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0E-43DF-B13B-2C23DE95C6DE}"/>
                </c:ext>
              </c:extLst>
            </c:dLbl>
            <c:dLbl>
              <c:idx val="2"/>
              <c:layout>
                <c:manualLayout>
                  <c:x val="4.8088535022507664E-2"/>
                  <c:y val="-1.8528610354223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0E-43DF-B13B-2C23DE95C6DE}"/>
                </c:ext>
              </c:extLst>
            </c:dLbl>
            <c:dLbl>
              <c:idx val="3"/>
              <c:layout>
                <c:manualLayout>
                  <c:x val="5.3678646314462092E-2"/>
                  <c:y val="-1.86935999485076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0E-43DF-B13B-2C23DE95C6DE}"/>
                </c:ext>
              </c:extLst>
            </c:dLbl>
            <c:dLbl>
              <c:idx val="4"/>
              <c:layout>
                <c:manualLayout>
                  <c:x val="-5.0678162436400042E-3"/>
                  <c:y val="-2.70291145486943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0E-43DF-B13B-2C23DE95C6DE}"/>
                </c:ext>
              </c:extLst>
            </c:dLbl>
            <c:dLbl>
              <c:idx val="5"/>
              <c:layout>
                <c:manualLayout>
                  <c:x val="-4.4011349140016719E-2"/>
                  <c:y val="2.71732927117080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0E-43DF-B13B-2C23DE95C6DE}"/>
                </c:ext>
              </c:extLst>
            </c:dLbl>
            <c:dLbl>
              <c:idx val="6"/>
              <c:layout>
                <c:manualLayout>
                  <c:x val="-8.7470637399375356E-2"/>
                  <c:y val="5.3012293763007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0E-43DF-B13B-2C23DE95C6DE}"/>
                </c:ext>
              </c:extLst>
            </c:dLbl>
            <c:dLbl>
              <c:idx val="7"/>
              <c:layout>
                <c:manualLayout>
                  <c:x val="-2.6489244710333003E-2"/>
                  <c:y val="1.37242807183161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48223580990921"/>
                      <c:h val="8.80108991825612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90E-43DF-B13B-2C23DE95C6DE}"/>
                </c:ext>
              </c:extLst>
            </c:dLbl>
            <c:dLbl>
              <c:idx val="8"/>
              <c:layout>
                <c:manualLayout>
                  <c:x val="-2.3460607926802456E-2"/>
                  <c:y val="1.50643652513462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97013152685522"/>
                      <c:h val="8.80108991825612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90E-43DF-B13B-2C23DE95C6DE}"/>
                </c:ext>
              </c:extLst>
            </c:dLbl>
            <c:dLbl>
              <c:idx val="9"/>
              <c:layout>
                <c:manualLayout>
                  <c:x val="-2.3643748442059267E-2"/>
                  <c:y val="1.56429015855306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90E-43DF-B13B-2C23DE95C6DE}"/>
                </c:ext>
              </c:extLst>
            </c:dLbl>
            <c:dLbl>
              <c:idx val="10"/>
              <c:layout>
                <c:manualLayout>
                  <c:x val="-4.3747122391823927E-2"/>
                  <c:y val="-1.0156193009933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90E-43DF-B13B-2C23DE95C6DE}"/>
                </c:ext>
              </c:extLst>
            </c:dLbl>
            <c:dLbl>
              <c:idx val="11"/>
              <c:layout>
                <c:manualLayout>
                  <c:x val="-6.8416545697150999E-2"/>
                  <c:y val="-7.84569503743907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90E-43DF-B13B-2C23DE95C6DE}"/>
                </c:ext>
              </c:extLst>
            </c:dLbl>
            <c:dLbl>
              <c:idx val="12"/>
              <c:layout>
                <c:manualLayout>
                  <c:x val="-4.4264138770363205E-2"/>
                  <c:y val="-8.480336415713702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90E-43DF-B13B-2C23DE95C6DE}"/>
                </c:ext>
              </c:extLst>
            </c:dLbl>
            <c:dLbl>
              <c:idx val="13"/>
              <c:layout>
                <c:manualLayout>
                  <c:x val="-6.266352879074473E-2"/>
                  <c:y val="-1.24439485936192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90E-43DF-B13B-2C23DE95C6DE}"/>
                </c:ext>
              </c:extLst>
            </c:dLbl>
            <c:dLbl>
              <c:idx val="15"/>
              <c:layout>
                <c:manualLayout>
                  <c:x val="-0.12822218800862184"/>
                  <c:y val="-6.399665300692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B1-4532-B17C-D75B5CA09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'Companies Chart'!$A$2:$A$19</c:f>
              <c:strCache>
                <c:ptCount val="18"/>
                <c:pt idx="0">
                  <c:v>Liberty Mutual Insurance</c:v>
                </c:pt>
                <c:pt idx="1">
                  <c:v>University of New Hampshire</c:v>
                </c:pt>
                <c:pt idx="2">
                  <c:v>BAE Systems, Inc.</c:v>
                </c:pt>
                <c:pt idx="3">
                  <c:v>Oracle</c:v>
                </c:pt>
                <c:pt idx="4">
                  <c:v>Fidelity Investments</c:v>
                </c:pt>
                <c:pt idx="5">
                  <c:v>Comcast</c:v>
                </c:pt>
                <c:pt idx="6">
                  <c:v>Geneia</c:v>
                </c:pt>
                <c:pt idx="7">
                  <c:v>Comcast Business</c:v>
                </c:pt>
                <c:pt idx="8">
                  <c:v>Concord Hospital</c:v>
                </c:pt>
                <c:pt idx="9">
                  <c:v>DEKA Research &amp; Development</c:v>
                </c:pt>
                <c:pt idx="10">
                  <c:v>Dell EMC</c:v>
                </c:pt>
                <c:pt idx="11">
                  <c:v>Dyn</c:v>
                </c:pt>
                <c:pt idx="12">
                  <c:v>Emerson Ecologics</c:v>
                </c:pt>
                <c:pt idx="13">
                  <c:v>Frito Lay Warehouse</c:v>
                </c:pt>
                <c:pt idx="14">
                  <c:v>Lincoln Financial Group</c:v>
                </c:pt>
                <c:pt idx="15">
                  <c:v>Siege Technologies, LLC</c:v>
                </c:pt>
                <c:pt idx="16">
                  <c:v>Transparent Language</c:v>
                </c:pt>
                <c:pt idx="17">
                  <c:v>University of New Hampshire at Manchester</c:v>
                </c:pt>
              </c:strCache>
            </c:strRef>
          </c:cat>
          <c:val>
            <c:numRef>
              <c:f>'Companies Chart'!$E$2:$E$19</c:f>
              <c:numCache>
                <c:formatCode>General</c:formatCode>
                <c:ptCount val="1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0E-43DF-B13B-2C23DE95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Industries</a:t>
            </a:r>
            <a:endParaRPr lang="ru-RU"/>
          </a:p>
        </c:rich>
      </c:tx>
      <c:layout>
        <c:manualLayout>
          <c:xMode val="edge"/>
          <c:yMode val="edge"/>
          <c:x val="0.46835970270071381"/>
          <c:y val="2.6957630296212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 Chart'!$A$19:$A$32</c:f>
              <c:strCache>
                <c:ptCount val="14"/>
                <c:pt idx="0">
                  <c:v>Information Technology and Services</c:v>
                </c:pt>
                <c:pt idx="1">
                  <c:v>Other</c:v>
                </c:pt>
                <c:pt idx="2">
                  <c:v>Health and Medicine</c:v>
                </c:pt>
                <c:pt idx="3">
                  <c:v>Education</c:v>
                </c:pt>
                <c:pt idx="4">
                  <c:v>Defence and Space</c:v>
                </c:pt>
                <c:pt idx="5">
                  <c:v>Manufacturing</c:v>
                </c:pt>
                <c:pt idx="6">
                  <c:v>Financial Services</c:v>
                </c:pt>
                <c:pt idx="7">
                  <c:v>Marketing and Sales</c:v>
                </c:pt>
                <c:pt idx="8">
                  <c:v>Legal Services</c:v>
                </c:pt>
                <c:pt idx="9">
                  <c:v>Social</c:v>
                </c:pt>
                <c:pt idx="10">
                  <c:v>Engineering Services</c:v>
                </c:pt>
                <c:pt idx="11">
                  <c:v>Government Administration</c:v>
                </c:pt>
                <c:pt idx="12">
                  <c:v>Insurance</c:v>
                </c:pt>
                <c:pt idx="13">
                  <c:v>Real Estate</c:v>
                </c:pt>
              </c:strCache>
            </c:strRef>
          </c:cat>
          <c:val>
            <c:numRef>
              <c:f>'Industry Chart'!$B$19:$B$32</c:f>
              <c:numCache>
                <c:formatCode>General</c:formatCode>
                <c:ptCount val="14"/>
                <c:pt idx="0">
                  <c:v>53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8-43DA-A86A-0E56DC3E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62800"/>
        <c:axId val="489065752"/>
      </c:barChart>
      <c:catAx>
        <c:axId val="4890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5752"/>
        <c:crosses val="autoZero"/>
        <c:auto val="1"/>
        <c:lblAlgn val="ctr"/>
        <c:lblOffset val="100"/>
        <c:noMultiLvlLbl val="0"/>
      </c:catAx>
      <c:valAx>
        <c:axId val="4890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Popular Locations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Popular Locations</a:t>
          </a:r>
        </a:p>
      </cx:txPr>
    </cx:title>
    <cx:plotArea>
      <cx:plotAreaRegion>
        <cx:series layoutId="regionMap" uniqueId="{76863FCD-BBE5-412A-9774-B4C620DD1D11}">
          <cx:tx>
            <cx:txData>
              <cx:f>_xlchart.v5.2</cx:f>
              <cx:v>Count</cx:v>
            </cx:txData>
          </cx:tx>
          <cx:dataId val="0"/>
          <cx:layoutPr>
            <cx:regionLabelLayout val="showAll"/>
            <cx:geography cultureLanguage="ru-RU" cultureRegion="RU" attribution="На платформе Bing">
              <cx:geoCache provider="{E9337A44-BEBE-4D9F-B70C-5C5E7DAFC167}">
                <cx:binary>3HxZcx1Jdt5fYfSzC52ZVVmVOaFWxGTVXbGQIAFuLxVoNFD7vtfTTI/GUoRGHllyhG3FOEZ2OEJ+
bGu6rdEs0l8A/5G/ugS6gUuATWJ6GSkYvAR4b2VVnvU73zl5/+S0/8FpfHZSPuiTOK1+cNp/9IFf
1/kPPvywOvXPkpNqJwlOy6zKzuud0yz5MDs/D07PPvykPOmC1PuQEWp8eOqflPVZ/8Gf/glW886y
vez0pA6y9LA5K4fHZ1UT19Vb3rv1rQcnnyRB6gRVXQanNf3oA/uHHzw4S+ugHo6G/OyjD268/8GD
D7dXeeOOD2I8VN18gmt1a4dxTglhnDDDoAb94EGcpd7l2xqlcsekFmc6lbrOpS6u7n1wkuD6i7+7
+Ozitxe/fvVnF//y6kcXv8dPP7/6xG1Pt3m2k08+Kc+qChvb/HvXKjf29Xrbp1mT1pMkPQgV1/3P
i3+5+OLi84tf485f4O/vX/3lxRcPLv7Pq08vPnv16au/fHDx1xe/u/gCT/bri99c/PqDB0GV2a/X
sLNp/8dPNgL78Ka6tiV4TWCU7FCLEWEIInRDmkTeFJgpdggV1NIZtSxLN24TGB7ns4v/i0fH3/sJ
6+YK7yCov9mI54tXP371k1d/BYV99qYons7eUxRsR5ecWZa0TCmkZZhbtmOZO4IJU0JcBhdSGMbV
Zr+ynVc/gV7wMHfb890Wc3XtO2z/7yDs3+Lzv4PINxa6bQf2w9s3v2UYcKWt/7nm2dtW83VvveHY
z75BxzasHYNSJk2I3RDMYOymnVJGdjg3mWlawsCLtK6UcKmcv4EH/cXGsX4Fb/qXi99fvf8ebn3L
GlvKmrb8/Tu1xviOYUrCTG5yhEOLI8xdC4OUsR0qrC9lZcLpX1vspbAuA86Di/8Kz/5X/P0cweiz
Vz+f4s8/wuk+3TjsFCfvEx3fa/V3EPAtz7TtDz88/iPwh/2T+GSogpMrYd9meVO6+xZd8tE36ZJk
R0iTU0osSyB98K3UYVk7QhfItQilXDCi06uNX1rZL6cg/urHcMrfvvrZxT/CzO6bb+9cact6pu3/
Ebgn3TF0qZtAKYwjmpnkpntqhtgxkIWEYFI3uHWb5D6bPPBKnrcZ0h155pdw482V7yCZ/7zx8n+a
9HN7llGP/wi86mD5NjG8H3w09B1TcFisIJRT3bS2soxFd7hlcSm49RoObUOA//HqZ6/+k3bxtwAl
v7v41ynhvPrR2x7vDi3dvsyWyqaNf2fGvBWTvl3gcPDibTJ7T5WyHalbRBBd6DohlkAUupYKNYuj
ICCmNITgjOuSmFf3voxSl7r475uC4DdXb76Hy20vsK1GbPbfpxonEHo3EH4/NYodnYupYNPhoDph
lv6GGi3JgQ4FNQyuU8av7n2pRkBmhLPPgfyQaK7eew8tbl2/pcRpq9tKvDdIv1m8XSvWNJ3AWAV2
ieRgWuY2rtMspGSUcLBixoUl3jTm6ZlQOG4Kh/vVajeufwcp/MPr9PFmfWbv3Z487ty93IHy8ceS
zKDSwC83TQClqm4IOLtE4hS3W8BPN+U16sZ7WsC1699h799GlaqLHYn8YyBHcXNj6jelQAnf4QbC
nG7QKZPp2ylqY5YbZ5hg/X2N4LfXV3gHUXxrzMZ3mpj2gR+/qYhmoAbj8GZOOag20xBQ1I3EBKxh
mlQyFLXytoj2C0C5HwM+f/bqz8GC/Bi00Kf3sus71tlS6rT17Qj3rSn1zhigcbpjMhT7BKIDi7fh
o25IjQE6mxwkjSRkyubIEzdKW+z24lf4i5Lj1c8nmu3Vjx9c/PrBxWWcuvhnSBIUzuta9/cb4u1H
F7/BvxPjdp/E8Yfe8B308M3FWNCBDLYI3lS8Ljy206wBflWCPeWmpU9R9nbxfj4JeEPR3V9iN9Z4
ByF8C+mW7XCgCSmRTi3GGZ1IpevGZhg7gJRgnAAcQZFCHm8a26aG+v1rY7t69z1gx+ScE7365Qrv
IIl71213uh0HN2pwUzcMk0AgkMQNQTC6Q6RpMkO34JASsexqp5fga/KBf9pAry9e/Uf4EVjuB8Bh
E9k9vX4+UUrTT1eXvZ+A3nHpd5DcL/EwU2D4i8nTtzmkR3cAlu82Ax28TUbvh6kNE1qVOregVCkI
GMMbWtWksUOl0C0qBDjvW2iIXyAookkxxVDAgU/vGR7fWGNbUdjy9595mLFj6RT4kxgWQChC3w1h
SX1HCF0a1OSbtPNG/TG5AOgtkAI/uRclsHX9O8jov+F+aCVNFO22Ka8g0jeJxm3C/3rlwdD8sGAl
hmVQRlFiwMWvh0Ju7GDnglGUZ5akhG6X0bAVePnP4GAbe3mbFd9BiryxwjvI4K8RPH+1oRmnBA4O
+01Z/PCPgcSaI7Z8U8CSTewh6j9iUF3QqWi+qSoBiGQxxiiiNdhbawrmNyDS/0bunorlX8N87pO/
t67fUtO01e/Mnb/T2Hy8eyXI2/LXLQ73dR211x32bbfcXPVGs+3o+dfd/GZ2f2sXHQS1ySyUj0Rn
hkW2YI+cKnGd6EgJxJzsa7vE/F/ICD+dqpO3PdIdXn7t2i3DmXb479NwHjfV99sWerx6m6beE1XA
eAAYKIoEcpUJrmcKcOgGN1BBoPTlhokG0dW9L8Hi30+IUEOn8Z8va4jPrz5wm1vdYUa3LbJlT9Om
vzN7uul81zKrsSMooDMa1vI1pQNx3BAX34GboQC5aqJtV1x/PyXWyyph6qPdL2bfuso7COzeVdd3
Gpn3v0n7hsZAyVCgIQYG9o2GgoDCdDSPLNCwtzLRE475cyTXiYW4zxTC1vVbSpq2+v1b9cQjAF6Y
JnhYquugom9atYnSAwYP/obqU734xizNtMlN3XtPe966/h2E9AeQtd+tLc/eFg7fM1bzHQRiJoik
hk5MED9bapI7gADojU3jUAD9b8TqX6DReS8bfn3dtlqwte/fdgVYHwr/Nk3CGdiw7ZE4JDCQixxE
CGZrILM3Ooa/APy5P3q+cfU7COgPsNs7k5IOgIf5IAPblAxtNb7NTaOpalKdgusB04opo+2kNG3i
vnzA5ZXvsPV/I8nH+eYcdur+oE2N6g0zN/rrmZobaMEEWkDItTCXg/EFMDdX975i4l791cY2X7Oz
90FWcPmbK2wrCtv9zpz4O428C7RAvqkiXWc7SHuoojDlg27uxoOuK1LoOxh05JgzERKs0ptB5r9c
/L9Nkf45/r3fGN4bK2wpctrud6bIO0MRRYoyGTily0moiVi7JijL2CFohkrMoFHAiDcz1N+imrgP
iXF53TvI5B4823dqtvbRN2e2xjQApaNhyTEIPVnldn+IAfwK/Svqybi691djGKDhpun2y54a6NBP
rz7zHvXdFPpvWWdLXdPWv38T1nSM46Ik/rKNe81+qSF3UN0hy95SCW8Ntl7rTW4aJuhVbEqJ16O5
yLeAHVNoxk8b+u5ew7nfwD23lPDD27SwdZvbSOq7ZnbvDBVoQ2H+Gyw0xdkPakp5c3oPvCfB2ITU
MRQBfnRTuN3gPf9hQ1p9CvFNFTXKM4jzp/ewzTvW2RLLbVK5Ryi5Uxoas9DeAdF72QjfCpwaSjAM
0XAqAfHYNIWwzdjjKMyE4TArNLUg79f8vmWNdxDDvxXW3j5JTz45eZuFfMOk7x8cy67DlxuLbfpB
N23prQyxRI+BIwMYl9azNYslgVMBXAS71lq84WvvPTpy95PfwQC+9x1uyOPbPIz1ftl/69PXegZf
Ksg5qU9mmxN07/zuVVNh69K34dvXGlh9glN2OFyH2PrlybxpkRstpKdnZZKl9ZVnXLvm7KSqP/pA
m0hgSwf1o6Na2eTFDx50Z6/fAvJF3CIoP6kJoDFBjDQra/+jDwyOw2j478vZlCmiVVmzeQe4g0l0
qwGZEf4xAPflmcVHWTx4WfqlsC5/f5A2yaMsSOvqow9gvPnrT01PylHxIixKHHcDP2UZBgGIyU9P
HuNYJD5M/4OgbTMGmeBLz5SnorGUHhyOtOtV6BW6uiaYW+41zeNdvxnG/6dRPdTaaB8DT01nAa7f
zG3agumZ5y6HkkZzJhqmrLbXbVrowawY7ZJ8UlVk1USzggz7MhXPC61fxQmJVdAmLxMrWWdxxlXZ
VZ3T1Z0T9YPnGJEnlUiD40CQozw2uG2a+m4Qc+nkrOicpqzs0oiE3feWUCEP9jJPLLuKsJnWDtms
1cpHb9+oha7RGxvlOOtAAHYwPW9uSdU347jXIyGXg2cs+1pUSg9F5DQBr5Qx2hGNY5sH7NQg8Xkc
6Mu8Lx+RIE3s2k3zWZDXc89Nlj5JzhMj2YvjtnNE5Ma2WfJZlLLEHsygmLEsViyrOlUm9FnU+Nma
LaImNlZM6KvWNCp79Aw2y2p93/Ki/TjMdUX0GW0yfa0xks2lFT4NTKNZx6MvYuWnSWfnvk5sI/ad
uKSj0iyJJzXw2HUrYrsDf69kpKXK8urnQ2FWyveKpS/ocRoMRHmpn9hChstQVJ6ajqXikuCchsMy
zbtHLeaLlF/pkcMUHcazIi4eRcQ7NyNWqTEKnuTN4LCub21sSziDEb3IisxTrmxP2oKHdmLGnfM1
upqM7poHbIzSQllFOSggeOiWUZLSyPWkHuXS9zWhaOEehXr0UtaZatOeqDRKXVWmTWN7RsidtiAq
ysrOGU2+rDQrU25TL2jsL71IF7YV+WRZWubM7RhzWNCtcz81Z7wQz/vKjG2c9jMVaQcV+mFiu6a3
KPOyV2Vce3MxHNJnLYm5w7zgnIeysvPA8FRh6b4KM9h90WqzsuvkbDTkx7Fv9Gu9LJ7HfrpnZJlQ
WsBDRwSN8nm0m7D8adOlj5IMhmf1kYqGdi+g0cuKp4/caqjmfJ213WpgpsNofBC62sOG1XvcsuM+
Weukau26zX2FD/SqgRaNlHDlC3lIaEeUO1AoPwwfSjk4lhEf9VV0LspoDUU9TiQs5mv0dIuaproC
PM/EIjByM3ZUht40g9XJZaDnnVOSMVbC48OcGpmq2ZPaiJ6//Yb0NifGYS+dG4LjxNfEL12PVryl
VZJT3FHv9d3cNB+NIkhswIRKmWnzLA/SA12LfBWI5nk0wIKDDBq2MhbNmlSsysA7r+jMK7xl27x4
+7PdZrPgAQSsBa0ZwPybj8ZolaaJFsulxfZklfkLy8ejIZNVKuEWt5vMbO10TL5GB7fc1sAAL8ao
cNoNHY0tHcgS6DruNLFMeHzec3FEcsQDkYXnVdG4M6+PFlEljt6+V5xof1P1mEjEgRYMYmIubztH
hR4Oy3Zw3CWpaWsH3kOv60vld/Gem5PWtnIaK6ONats4divrKAqNWBU9a+3MIuc4Jr+btGNrS6Ql
uF2yb4bZbhEiyLgkGhYBlompXAzS8lQaDrHCg8R2HpuRE5vJI6MKAjsegmdpqR2mhrlOW4h6sLzY
icxsVuC+s7j3TRUb5jzMuxq2+cjUs86xzKqxozhZoR6ulKfvpiQzVfbSG1isrNRLbN3vC9saXVVk
eqxMUZ7W5DjKo85xm+6hdAtXcbeP1VhYL+suVBHHk3WRFTlRUYUIi5G0wRSd9w3fpS6LnDCoWztP
+pmI4kblqjGDWA1T4In7cc/wkAyI0dr9ALXlxVwzhaeC3uS2Hg9HepsdN3T6LFKrksPw2KqRcwqt
JaoJ5JHhwfFcCeHyQn9uDqOKiik7DFaluqJIHSbnRPjRskxilTUNUb3hZSouE/trLAIl7rZJCEIo
hSGikYzql0++ew22uMyNG38s+6UnWas6fR6m7cNmGMeF5uJ7BFp5KEg/KJ/m+7ruJsqvrf2xGzUV
F95q6A3ptLO4FbrySVoqV5AlFV2j4iRs5kmIRASsYvOus7smiZRGGm8vY/S4CStqsyQq7HjeIKA7
dROmjm+0UqVFoymNnwZWXNhDMtpDlTCbi85zkrgmKrP4zKWWXemjQAbx/LmfDOd1aq4tFhAHxcfH
GVmVfvdYZl0xD1qaq6yqFywyyv1sND6JtIrbrjsc9bmrKcSsWQZzqiInyMcnOvH3Yp4+FoVIldmX
usqziKucsueyibs5Rl/mPEktFTcymtWh5nAxuvbYAGJ5NFnVI3Xthg5zLU2bud9qz8A+qL70h4VI
9ONqzF64WcPtsuLPyqFyVRIHT8JQK1Th2YXpak7oWnsijnLbrLSDYmxWfeIGTltbh7hvZbuWXHpN
uaoTMajC757oYb5kbTATJAkcM+r2yyFsHHw9g23FEJXxtO7iyu6L9nFa8POhCLJFUubzNC8bRXMZ
OmgJJCs39A99AGvb4rWhzIjOIxnmdjwyXOsPdu8yZKexdyArJx6yyCYah/SCsZm5ulxpHsBXHq16
fLOIzXGtzczhBNBMqFEmKqyHeEKndG5Q1xncsFUj9YUj/GLdeGb7sKryYN6OQWpHYekUoZ6tekv6
sAaYRJBnPszfCOZdqAMC6kluR1GYKy9iu2XKySqfkrMeJErEfj0TRu47EU2eD5yosC/8p6MXPwl5
sRuE+So0fWYX0eCpMPCXSVMs40J3ajefdxZf+AaMYUgNh1hZA5DbRzC7ZUEk0JPIGpsN8lB6Zm4n
WvvEqwpp57Q8TuCuqqX6od9Z2qqtol1asfEkbdZmhGWQSsxF7hpPecEPTFJEs4r6GsKQvkgJskvR
F4iCzGML4ne24IPDs+A4jfrdkLaV3WVEV1mcH/essJxRxtVM9pmukoYurISVSyNCLvWjxLSlZvVz
v1OaFwXA8gMiyuD7djtaD7Mg3x19/eHQNrNc006SrD8EaFXINpYKdAb01CeFom77omXpY49A/0lJ
yC4v+3VlkRVrgVA50ErG82SeNtoT3UVkHlOEWMNLl1Xg23EYHIYihT+J7nGltY3dNJqvDI3tjWXl
K5PCq2saLocoGO1C9S90uI3qo0Tl7sCU1oX7URgiRCeLoshelHpWqSpgoTKTQVOZm7uqj/UTWa9d
v/mkQLRZlR38WPbVouLuQVwUT1LBV4fzTvr7+aAzJbR0n/Tl3AxrJ7f8p1HSnhVWEaiWuEtEtoOq
323M4kVdNEeyYi8jYx0V47oYWKACmYWzaLBCVZdpaI9W9yzm3GlqF6C7XvCoOBj7eoQQrFKFbRqo
oclU7ifHZdxaisXyJBKFp3jUP4nl6KnE0m1TT0xlZW07jxHqU02wh3UZj87Q+mzmRa6nop4uNGZE
c2JWjhXHe23qHnVaYnd9Nh60lReqnMUvwhTS8Y2nOemSvaQMMqWZObEBbZ9hcqhSWkiiw1yT6dLK
qkJJWhwanqnNM1QHUegvtb5OnGawXdSNKrQGU/nMzJGBa6xPumPRVRWqj/Zx4TMVGnDmPGNSFUZ9
bMn0UKvzh5Feh04qWifsGqlqIWZFpRd2NVrHFuqb1Zgmhsr7ADFyrHKVJG60qESzErUfz3BkL1XS
D0/c4KisZG13A4Kmrx+mHiEouhpl6ou6N/wF9cMjq0AkDUtzHcnaRFBw62WeyWFWR2RWt0XmcMuw
Zm2j64CSZay67jiXA1cVa1Jbjs26oaugy5BuB20R9NBVJIePteAlvLyauWEXOlzKp00lD3uKXO3J
6LjKy4XRU6ifEE8dkjLxVmaVLKIisGa6P2SOnxelnbfNnCRkjwhUfsCRSjOaSvFRf55L44UwFMuT
BgAPeTNom11uputc90515rSxd5oYeq+SQottoKnjOk8Cu47z0Ml5t2Zu9Yxo8tRNgqWZdygjXO1p
ZI6dsmjmoNZvi1nWR8uGGM/bcjhKEF7UEIuHodWnqrbipWylE3UoI6N43UjrPAwZUVyUeNA2e9ZJ
XVOWSWdd6h9kuv/c9Z5XbDdO/VqRyMjsUJcLmve9qn223FzbDYHnBEhv1ShnQx9zpUtAg47ywfa5
PRZRb1te98w3O6ZKTYSqDTVQB5YhlmUzHmtNPA+61l+mMo6dHu+nBDG3js55awbKiqNuSQf6LBt9
zykIn7HCoDNiVOsRMQ5cBCmhYLHbl/K8n242igyu5sVP/bwuVZF7aii8Y5+hXNNDm4bdi1rLCFLn
c+ZR/lwrD8OAPE66sZxpVq0ppo3S7gyE+LRMkhdRpi0ocm43hOHCbEU/43kcKk3SMz8k5boZTtLa
fNR1WuhYYBFWWt4/ry1vr/bddZu2c5lqvp1x7XgYqLHqST0burxVPQDPjBqj4SANxE5jGY+ifJfV
6cootWKtoXKtjLmLbsWCaH41FYDl6xc+8loZWdI6tckPAVfHeabrvS2iIbGbUQOv0yehQs+oWGG7
zbrv/Ha9+emrF28iKJIwahzStJ3qLXdct8JbDGksFvg2jnytxyRfmwXwdz1mB0MfjWu/qMd1mASh
LeORTrJs1qJm1qKJ+0XBvSXmgHY9kQgVx/WBT2WJ2Jk+LUUSzNOyrteBy5A5OuYr3/ILFYV00ehs
P+dkn6S6k3YsB6hk+yHzYaHJMUwcadeIdFV7pq8aD2iEt7UqtCRyCKt3R9HOi4pGytOis6YMHnVj
oivknDNO433LP8wD1B7j4D1y3X4fMKm3peU/6rLqOK2iJ0UU7CZNdlZ2/W7ADIcKdiIa86WxFlP5
2cpaNUl2xmLvEauJTVmXoPyxpB3SQAFl7LeNibzeHPdNfAYMtdsWE0wxfCckI1IfyDBBclUOwre1
IUIwrXGXMUj4LJfJS9R9w5qTZlh3epPOWqvCqiZNEsU53JWlxqrV4nad54t+GNN1oxXp2mS9O+NN
9tQEElrXrZdByCsaVXzXS+CiWpAFTjUId715SbtYW5MgOgDudueuBpMdG4SxuOMLkDTFuiSRHO0g
KU1VlNlRGNWnVQ2sstHu5qeNrQQjp04wuMDZutf4C5cm6doP3WS9+UkYjQ6ax0xmvi/tqpRHJiuF
w5PxY5Yl1I5MfxWU5IUXgv3p2vSpK9xFOhEaJIzOw9Y9QsG0NOLMsGXK91jtHUu9CRaDKfG8hC+D
HtktJUmtaOOtxQB+x6s7FK5t3dhwglWYAMQFmV/bBaCbbei1rZGUzzgbPzGGbrXhMOtQCNVmtvQq
zRYZRcEW8PlYNs9RtQEeEY3MzHHfdDPgQT7XETdnnYnyxIV4yjo8bw0QcpxrZ30bSlWW2EDNNMXz
nipvTABuADHXFsrL0nLhiMPAZoV5Hk1pfaL+NkWim4d2buaZMpJ6KTKDqk3JPbZYmwbmoJK2XuUs
EU4/3S5w9WNKh5kUAewDFN6G5tISeVSQ+GUxjsC1UZIrEoenlRudG/04s+p4ZfbYX1ge+ETT7c6L
e8UI8WdBTR6HTIBj6/Aha3iotW2mZIbsavo0tRvEw1njKi0PqJ333jhv0txuazo66Jn6jskeuXUb
ID0DwoVBfiJq9wkv02U4GJZd6tHSipuTxBxC8MtsFYMi32PBXtzEwklcplqRMts3Wbe0wKfWJ1WG
CmqymH70TaeYeExzZLPEn7cU7EFZJ/mM894xyiGwPXyNEGgE0NHChfbDlMSrnsPHm4lW7DJfYlv9
YW2Vn7gmGIG0G3Zz6gGvtyAqzLB65op8YQ1gODjJntJmrGyjcMFhRN1uaTDXiWtk7a40ZpkO0ATO
PXWS0mJ2pOGhTK1+1LerrNpt0EOebdTjI9IEflDbphu+rKGIWTumT/GVeaEKwQx2PHsYyjBVERk7
R3O7x6PRd8odc7hHpB9oujgkHMRJUABN42vjHmsB9VUvwUrUkIoVgsWIzeBF0ASHmguud2N1Ue/P
Ekpa5fZAJ11PbPx2Po7AD377mgiJShjPqHspzMtHiQV+0XfFURwaFcwC76FqK2BQK3yxyUYBuj+V
1BMTYyX8sCyN0zgHNyTdXIFIOgs0cpAaT/w2C9Xgy/lGpEFYdDM9sCeiEm0U4Jw0oJvVsugE2DYD
8Gn9PSuZeFxtjJRZkWQy8FlXR0+Svj8IM7DzbYZaLgkMoRoSMycex1p5Cd2P82iZgmxQHIliNsLg
VV9DrxtyOwUZB2a7W9VdYJMIDI9mJuksixq2TMYEeKELZ6wHMZzlRrCkdVyDdIpAGyV81dRdsc6G
8KVngIWh2l5LQUqUYbaOE+OxK4poDvoe6di3douO+rNUy0o7bMVcJkHlVEZaL6X7xMfJjIXvjnBa
fGklyq+0yRKHh1k0jztUCqPsVzQYVqXGn3toPaAqyGdF6q5rL/q486J2FTVFqGIxnifkuJ4MmPsg
1jQZvQw6d1Cli/I4xU0i8Ga0JIddbi0SHewcCUErjTwIwQuBsoDhgb/gdhrtbnoysRaeg16Bmjtx
FMTsIB75YeXCbAGgqjipZ1beAO40kdrY2GikndOH+py6xQDXLdmMNMVhVRmoBLLonIyItE25ryNU
KhIkzHEHDjaMsl1MwWoOCHuSFAvGAmn3bewkpAKvpuWrIWojRXyoTmbVqeu6+xOL60Z7dTE89lvv
GUng1L3JNCeWuS3bauLRgIK9VqxMl/vOAH/GDquzIo9Kewj8XU7zFFWJTpehAYJUht1SQ0yxfX+k
4B/Qaku8tlKlzN1ZFzyOzP6kLNo1UqzjGsMKBf+e7LJUETCGilhAiT3KnMoY3AWrtYeeXCZZsMqK
ZUlY4fTZPDK6hZfn2QqdgmeBUR+SqltmYKQoCz0FErtG163IFjT1oY+nZp0AjHkecTrzRUljNDri
4dgcrSVNrJNWaKdlnQV2STXDZkBwhb4yKWBhEAagorhul6hvchY+y2M/soOhf2nxTlNVG61aPd6L
Eoq6JqWtknHrq9asDlzJlrxmR0WZ2mIMDkgRH+hDcNhkJJjFSbA3ytBUblwuZUm83SIzP6ZN/Lz2
UCwGIp7JloSzMIY9WiR1XDK2yEX8OXVHb95VxQFO+xYLULbhbjKG0tEIcl3dtEDCUbbbD4ApZn0Y
GOAzVdAshzEZZjj1fuaOrBA2cYtxBp7ZV66ejevNi0eKJrn2eylBaxZZt9aqTOyWBS0XuuY9LvEE
a5rEgz2dHbfbXht2q5ErxJLCwREiEKIjIevM14dEDWZJ1pvfpe8+pDrLVNSIBOyinu65aMiOnUjR
q7Nm+NLSTvkB82ZpRxZmF+tq0HS6rqNIh0VMP+bcY+vNT5uXKNLQMUXunsX1wNabF7eJfdS4EdCa
H+mv/2/zxugHe+D8+5kXgicsMzEPPf2J1+jBXu54RVck8LwoY7YBWmSZuuhPgjJFaVytGqQjvksk
bpQhays3Dcn6qxcu80DpRtPP/KxIdzWjXG+I4MsxgMuO8utu9mmWD/A1//JLeL/89U+Xs8ezzdcI
fvVf0zf4fvXb4iybBvKqt35o/8n8aPsD02N8uQye4vKxpgmAG7+8MY5wx8DBzSOO95pGYDhKhl7P
3dMI+0GFMYEyuD6OcHnR5TiCwBAexlkwLYVJXIaxgstZBImzPDimcjmbdzWFMH0JE04I4EzW6xFs
DChcjiHoJob5DJyVxwfwfboYR3ifMQRMdW91eQiGEBjGLDHUgHP4GLvYareV1AyLpvD8NUPwFoZ3
mNO0XkQeQ5rzWb0eopj/f/bOpNlRXfvyX6Wi5kQgOsGgJnS28fFpM082EyK7K0QjARIC8elr4bzv
5qt/vaqImtdECThtcwyS9l7rtwWEq/p037s3CAILKH3t2UXGcjHkZ3gkGvcmllbt8Nix787xmLl6
f+z4gCG12VOu+wgWtfyq3bpBhC3mB7KHeeMPvyK4Bww3+M2dYOiZZC3tkGwgE+YUb28f6o3lbIP+
ES3kqR4mhBMRmx5cgWRqXsdMJEtbWFJ3abzsb8aS7jTu+3VZ1iMSiJIL8hoYudBb8kMHUcgtFZZ/
yeekH9LZ27qnriuilVbTnOyf3K0Sk12zJekfZIc3i/q7ghWZM1ljlEyVz5cyUl2SRvs05JJ3fubF
VkBH96LUXzYIMXCQ0roeTbE5PvQglvjn5mIwVsG04VEWT+j1Dk9S38XorWpd9kk3poZtJ+LVTxtr
vhHeyXSZW5Fto/vL96A2wilorfAKhVyxUFEzpxhBHUwumKJlMLGib4fzPpqPozs0oBrCuYg9Wy7y
Ovpjd2pZ+1fU0tdu8ryL7iDLmAC2hE+f+4Y9x6O9QGvdcjcaK9ZNEnGvuhJvMad4L1S8N0+s5wUv
oHV7+WBh5yFUySO71re1jlTWeKwu2ok+U9A5qdB6ALSgnmYHnh4nI4SdDmdMd/weXd192EW7pJys
puKsrQb52iLY/qa8cpvWX1vC68tQuzIlkYa2Mve56iHu9LJ/C1cgJvHkZmBygnzSS5MmrAEgkMit
2Gmt03hu63LQM6ZLZ90ujdNX+/ZiY9Gc+7HXaUeDD8kwz1WtnUtg4hs8DueCn+ZKJ0muDNOS2Yc1
XWpN8pXg8sK+eOYGpxkSkVpygkyDGweIyJnOKiqThRr4C6Y91wEVORvdgwIR9rJKy4tuJi/7Do9F
Qrf4EDu0EBbmjHeEMFPv6nTQCClcDz9m17FL6Jov8BZtfrD9WR9vqSCRKNYD0lAmB6MuIGf08mSm
ramEEj95/2KbPsEZuPZpX4Mla5zwo5EJzt4LK7c9ZAnfZbnZ9MXxSKZ9f36NWOvjok0ZovoZv9mK
XzwM7esY6WyJg589EvevjbqoKbwuwVAFNoYJZLqHgOxAiOIPbBdfiFhIXnMenBte76WSr2y0vJSB
Oie+cKHELPYCPz31fHtq4ZeXISbC00DzJF5x9RoHWqFrmjxpJFJK65WkgUzCEdjyfnyUEKr0NDep
tso5rfAY59Oys2d/i0ovjEqoVHs2mAD/QQTo4V7jnvTQnkfqbdkkbdmM7lSIqBNI2Vg59kNmFrBA
HlyoEJHTzSP8ydtGWQQZ5/76ONiPWjn7KRxhoMJz9waHvfn477c2bh9dN/5CEXSqdZly4tAHOQTP
ENMWSNWJuY5e+N1NnJzvcjxFCtf4gY+mzTi20zh0kwvjH/mqlnTp5qZkg3qpyQKZbs8Ya5Am7VJn
rjAi6xenP9VDh3sjfLZm35+MUp8d03yC2lUjDpW22NUkL3MdlxKfMYby+4z4DStR9uXex4XHdlsw
ES0IwNxvjMDlmTLowm4a1CsrlB7+ahCTLcn4s+5s/ejBmYTwAuk+7MIG7g6NstHuTe65AHRqG0TZ
NMPtUyB0FjGByICgqcd4znq63rTDz+He0jLoyXXfoycfgdBJRuNYdIv6HgyOLGWS/OJT8BnpzHzx
BAfD4Y1PxCI5bLZ9yhvPHU/+OkP2COASYGjLLY8uTbs4pbX2mw2sD+xgP9eI0s/uIE3h8ubmw+Nf
DfMxE20Pki+w68Sqy7gbKm82Z9Vz7xmpyuzX55a68jRqRKDKstIbmX2c4Dbu73QLdFYrlxTxHv9c
LSAGD1MEqZeHZp2eJwrcqpX9z8nwH62I22ttIDxKB/JtYz9R3cUFNDw4ApB/Z6vrNAj3bzM/TNM5
7vBBUXIaHSTjowd/eOb9eu7c9S+7SVmQLritKrEldJe8hzqUGbE7hdjm6YKp5cUN3iZgSD/pCkUP
8TjtureVJ2EKcQxj9MpY1rvrL50M5kW05rXGIpZ5nMCHF36CSNhzsoC4X/n8sEKQbJFZunLLN5BW
cPD2fKlJRSKW6bGH/FizJKfEB2424lfSxvwYwk9sYOzNbcRZKoVRZXi0KLw9ubsl2Za47756Wfy5
LyIOXZ8ny1hsDJhC8p3Ee0oSSzMWr+Zkuf/myqF79BoIEHzqznrcaEkPjGRjCt1vArcjp6+OtXvh
9x78yQSSpGvGLutr6RdNtH2Mmv0zD0YY3pznZA1BpLTLVwluBpCF/qJRDZXtEYtSTegKY6QtFZEl
9TeBzg9wLiQ7y0ijkArgARJZQvhnn3otTBbnZxjrruhCVxVz6+95EFOIQMk0PXLrtOnKan5bk74I
V3OJB+0/S7IOFyZwWenkZYuA+2ZbYCLRCCGoU6YKg70tqDm0nRGe7oBgo586zBTKrU+Ya5/Cqani
cdZp78qmcr3+4iw+kmyWjA8jnaeUh+o8zQxG99JHJZXu++Kazz4EOLi1onAhwsMOBQcjO/9HY00O
VvHRUWOQxl53EmB0YK1jPB8FvdDFeY1i87ziNspCdXVnhW7MlfMDBrwfrM6HxG2fmG/YbVf60dWQ
unZdJZzbouExRh27f+5GdN7AM+AKWGvTUajPmHXCUti5hjuDyYyGLthIF9SHhpqz+GROMWyyJ8l4
qiAo1FSJypm3MHUlqYQGJ+E6QpUmGi/zpr7W+5H3WsqrOSS/uEacUe8QD52pPYWUIROWBJhH7F5C
NuxFOMCCB38hkf4R8kwORM0J+48bGcZypx3JsPRU/TivAglmErOM0r176FoHVj1ihaz57BD/M87S
ZirZMVYTh72rcLYFTU4Bo/5pMQgiZymykUId7YawrdC9kOrBR01DuV/cXtQZ1pSNcjUMGMFi/yEA
hpHGHccsODInW3iHiHT1uhc5elWIdBCkblIiSy+HnTDEoVF0ErpYFAHfaKBaICV5bBPuXd2t7vM1
DH7OcSLPkdL5HiJiWcIPuD9BFq0uxLbI7XI4PpVjhjgbVliXmLxxZ/g6nzwGxiFBVttOZ9+4zTXx
ARGAZEAA43i/AFAqCIXwNHQAIWNW+Sa69TKxLWfChGm7BrYcO1lizmnyzWFh4beDQjq6FxZyHjwX
DJ09TcDrqCd/DL5uHu4VHsxXsBxtPnThVxH3cLWoMh80ZJ7cWzA93ncnIwj8PvRGPbmYQZLkuV0Q
nNowvGh0jnxp4ca2vXwDMCrKgfL9YXWP8btP4mwMRnOi0cwwCsrXyQ8htXd92RkzvQ9MVVs0Qt6f
NOS9QLVX1xW3ViNgD8NGZXbKp+nFcdcx7wVtyrDboZggTVHR1F4jQZ8JcoysdmZe+Ljk8MLCdBh5
jZtQvptpiG57zZ/8Yf80OoHCJOwEV7LmzMunWMlzvHprQaPQyWgLE7uGlJHIun3Yve771oIC6psW
Yue2DhC1vGtAdPSAQOQpaYyC1T1EeZTYzIf7CbZ0ukXc25/U9MC2aCo65Z8CkHVpRE2JnEN92vvt
oCD6q004ggJXvsnNrwvS+DrVq7hqIqOHtdu3QnUwdyg+POxSL/ZeN2/5onhy8Rr6xUrZQCdtfKCM
ISASj2XtimF0I0nGEih/IFPz3ecNzvQ2Q2B5dAEwQZocspDtuM2UKnb2tRmtrWadtTUyGCQOn+c4
aE/Kw7TqaXPC0PiDz0Pw0pPhOg8JbIBdXny9Ddk8gswKwvHMqkbR+tQw8wNYZHwjmNizGsoZPIT6
zWnNzz5RU7mFXOfceTVs1u9NGA0n3vxUzuaWyzRvD/veXnsH8qOtoKnDT1y+JOFgnpDKuHvCb3Ra
M2mcQ+epBWRzE2fT/tngqn2zrQ/QphN/scJtzQ3X3GYoJlhOybQ/jZqiTzfxlHrG80pQfhygTbms
BW6l8ELd9QDwPHaZI34e44UVuOAgkFn8w4schFmgNdI6wsg4GfWRjao9h1B9CDppI+Yk9yzuoz15
pc3yIJgD2mLaMQ/Q+AIvyJ6CWL06bguXakuCb0MLJq2VBW8d8dNreRZBqE7ncZoQ4R5S34CejBy4
YGv3uNntgTH+NEMj/6AjjgE6xN8/EmeufIiymePVlx71hsUMLy1DHC4yUH/giFyoSntP5KmjcEas
ehqj9W3hDaZIPrKT65qHutv8sxowrVqpn7Z1/+KPw/PmesuDCYxXck8jnlVBhvLFI7BSIqsDge5I
9oK5fAOkbl88468ZXJv3gc5BGSG538DjlnNodSGouWxmjEoehNtpGdhaYOWbT9rnXdHU0Pmd3gND
SX6oOO7RT4e/2m4qm7nlN2LMk4dkG1Fm56RL66mLqc2HpCMRbB29502HOX7zac4QFzwIb0UwNkx9
Bm8BoaVkt3FUv8bIiQpYiEXY0zcOIwzAg9MXXUzc3I5QABIxTrepbbJtnd9nyngBhnYttyCCbO4a
cotnGFbAVWAEy0wLJ9t6GhRJABdP8U9zNPNsdwLwA6731ugIsaOhlXUo0HdKEes4CLGoczgUU4/L
Zn4pTj6qjQUXWGH+zK5uHQAIGZHCuAVLlYOSAoPBZEyW8LR43Wtgg6sX2KlcuRoKaBCHL2WblGxC
Xt1OVdQusAQ6F8m5JFPmdBYzn/ZgrIuPnuS/dg8fN/gW6bGPzr/13xH5fsODKFooDvqBrbi3hURv
c4eEpME8Bo9gJQiGo3NkaZQKBG8TXdAdKP4EwWCljpP7KYI+0IwMwb0ds3CanxyYEmsXFm0dL5kl
y7OIPK+aXMerME7RIb3v70dZxX3r3owQjBeY03GkDPTaFzjWbZ44DanuzRROpJJHc9/F4E3Ab699
Jobeq8ajafo1wHQ0N49RFLUnL2hCRG3Jc1R39eX+beo4hXsz+hPACwqg818n4WqAP2HvqeI3MXFg
E/et/7Sr1jmVwlEXepygO4Rupeg36Qpyue/cD2/ethWdmX+5MxEg0lyk3nZH4HSc7H3LN/wJ6KUD
NraGNH0/5oCXw23PLv3xow1s8X7/SH4rAjgSpMuCpY2hyC8GsYhP22ppnrUOoM8cBIJ1XH1eZlFM
GHgqeTT3rQT63O+tGZfp/j80AgCv8GYgMNEaeCmiWV1BM9GVr4BkGRdMtrMYRrL9wEH8430bCKo7
ORDUCQo3DMsl0M1qPziUe7PpLgHN/M9BgxkFdwmRKXLdZ2fu1qp2qUEYia3kaP4cQ0mMcxZBm0Vb
vVY6In83vWPmsothn0SH3EbJK5siWUH9k5VpVpKOi+G5t81j9achB+RyJ12mBJVPscsAAciIX0gC
Qk473Xi2mJ4rmNdw9RGj44YegYfPQHTEIECSxWL5vet0LsmTZZpSaPMrMJlorTr0xAuJvsAIWiuX
MHGa4Ats4NgrczT347Hs4EF13IBojPcwk1ocEbBdTAUP2FRTnyy4n0HEd/vwhbS3NZiXqtvCXp1H
3i6VQ+M2W9d1zxQbdfWn6b1NV11kt1Ju4uV+HN/fVgkAFpjRbsaID47KWVQ1CreBirfCBbFkPDFJ
Kz8Ed9yOzZINKtLVn0YcX6oCDV/6fvDZPz6BTAyAz/GB03EWi+2PArNjf3bskomezqAo5AcJVKBo
A3DAzsZzRjFM0hWOhos0SRzsV8xgtzX6PVmBSfCkw5hOgq9mm/Rh0kMX2aMf3gR1Fq7lZe2cW21g
Yc8UnF1tN1Q8aZGGTreDlJ1UZsL6S0zlC2vmk3FNWC4teZv85JMdxFrUQ+nwtjnJqX3m1mxIpSd9
a3QAOz2KfrbOGypFpmIbALWAinq3IXvwUQlRLojWASuuSTlYPK5w608x+vFgoNK1Xv/YO0EIxyd1
z6swXS6QNMCorL08ilEkNsDZ8ft3FgPKCzRU1H4o9ZIsyC+YwZDav8kx9nM26L8Q0i2XJURU6nTv
vAsmMAwYL92T6W0Ivh23YHTI5XAG0l3WwM1iujy1Eh8bO7GESilv/uaIbJjWrmxnwLj9alIXzOS2
+D+1v4JJSpBPREmHM3e+BC7uC2kjiq4lMr/e6tysk59GSfTN6d/VQPc8nCMwtj0SLi8+yiE6QKQr
vaikDau4nQngwjm6UTFfuta8J8LczCxtNUmkZwH+srRHZcuzWppMOf7HabCZXBAsD6vzSfrig7PI
/RSjWmKGVnYiTh2iEAXARAhr/4tJgAD5lJZ9NYj5Ew/7pYJ2D23D8S6UkC+Lj1kVpU60kGLzLmx9
b/U6f4CSlYI5OQF2WoCvrUfa2b9sLKS5Em0JKLvNpoRsBSXLZ4PH9yHEhAClo28wbPrvEaqNBAVi
QmjzXe+Up+PuJKldcTEctmxglcV3/OCfvL4t4p6WiQbLRn15Ysb7aQbzxleWOgBtGKuf95rafFug
e6KA7qQTCCCQJdIt2vgJ3BAi/SDGCL5gDm5lUkB+fxLruXa3KA9N7Z58SeF5B2ubzWxuTv3Gfvkd
Sgt8BOTwFg51zbzsk7OfideBwVyQ2bkjTYnsH2zQwjdVyUdkCFtqN6SYGjECV1+hFXxdtzbIWbjJ
bIXCCCsEU0nD5bNF9TBUDuWe/RhuiG0+mlmAGqEzhCroq5kSzXUgz/Pr7uEP7+L1hhD8y+7HuoxG
S5CQHrzilEebXFE90rUAswCEzzd0LdxdYfDYWlCxLAy/BAMfgFG8yiECMOVv7y4ZgpIZ/bUGLZo7
oQu4gOI2U20D5aJF4CMdkMLiC8OFQR4e5qgECcpWu5BtkDGquL3MAoy3sPtReXCYUEP9Ybc40zqM
ZUkoIHMSNjd0rvSwMnq6aNAUqFMwA734fj+WPR9USoelfQ2ex4H3uY/yz0PaaqDF+JU7xd9YLN2H
WhqB9Dx8Gj0QXmFbG0AT08VGDkz39qsNYqeqR4ATBGwHAyXPm568kNr9HLXdVwjbwHWYBEE7XsaY
sCvG1kJIfUIQVzSzjgpnQ2rXRCMBbYwaQsy9p1BzcL7e/KGBsYLU5Kfj4N8alngKvzxMMXvlyvWj
Mu6dH2Ew7GAV3L/mFdUE+0beJV/3svGSLkds9CFaARZHnYFSUHdLQfG4hHKoARhZA/05wTCMeLpO
EwjdadQM49MGkFlY1GRGH9dOe8/uWU2Fkrjz6nEKL1IqBnoKoKSSH8WG2gaqNWqt/KFk8XSewkCA
WQkN6EJxXnYM7OAt20KwuPAZplNQMF/ipTFlrO2D54ePGLAAoHMkN56/4LshTSK5fGz699Bw1CnP
07u3t3Xl+IBDE6ahz/L9fTWxRGGHB2VtDy+zFz1K60Oi9crRn+25J/wh4Ml7N/I506gRPBFAz9BD
hpO1/GY6RpB0DWnQjwVt7HfmqP3U1igB7U30AYHnJ7fxHchY24kmmP9lMxdGa4PqJ3bjfFaFm3xa
attmoe4J+sz63sD1hxBWuauPZGRMUL9h6dsKOme37inwLEhW+DFI+MIRqbL8JnvzCQVRfUpQYLJS
843LA6qeyava9gMYdQCO13M2SLY+GHd5UkP/C2JgYKKsOQBSE0AXg285QOav+aU9jt1fuDf8wEuH
PhZVC3waumZbNjuilHszTQhOFwy68dBAFrOCnVEv8ggIMHWT+XUYFPgYlDJNa9WbeTlFEjHDvald
hCv3LVvr2s0awutS1SQfUVE3HQU9HqyVxTFXWwfshHLVLCb7ZeEuKzg0Sdh0QZ3D/pzSGpYfCwCQ
0EBt577ubgMgq0uSjE/Nhmk8afEo2kysqFEBI3jpXNciwudbtSUryksg3Oa9RPyKSVIhQkEQG1FU
e7dKXu7Hp733TsM6I6mPXybI98W+wJ7k3eta66h0/SGpfDz8tUIh6KZDXo3eAqVwAICfwMq60BiB
UKRQ4tHrcD2IMXEwl2Nh3X64okatv+5kGa4BW6GIIL1ilo+oTYg06iiYDDM8mQR9z1NtETCEndHR
3Lfuzdr2SKnum2IB9ytL07jdVXAIQ1vnE/jD5Ne4BGNlUayR9QECOEv4UkAt+8ncdq60E01VKNVc
3XeR6o0pmMbzbFfoH8clozX/+2pRs6+noJ0fpo1OOR416GT73HZ5TKmFYM+7LEHyl/Hjq4JNQDsH
abjj52jZ+uIO3Dn5QTSc2zosBosw8E/jC4SKyuOQcu+b91dsNJU11qI5d10zXBvNUM0g+KNoxi/d
cU9ad0OBQ8fnmyNWWv7bMR2pmyF7i46KzC/aUfWNOlUYqri7yfHW+xb8aH1ZxPvaRn6FkdOvBoP1
AFIUIh48Q5Dw8XdDjhRh34MOtfu1zhN/gDZzZBHJiHzivnVvwnZDwf0qx1ytil8945xaAZ2atygU
9KHnAWQ6iVqxiicztDx/o5k3TjHU5iOsDzRKezw64x47Qv17Q/mSlB6jj8OR1mke/5IWKimm9QuF
Nb/4DcJwhHCC496RRxhOmaJIWzbIBgfTAcMOtamb0rJaRkozEqGMxxMCOc8/DZ7k0J8JQwormh6F
rHhzsXPnr8DgxnHaBsUHR5P8s+VPCWpZKe7RUDdxufHlsfNr/RsgiZap6LtoPOe22ambrcBezjoK
MnPkiMORLSahj3yGQce9XwgWdoBPdguaQ800ymPY11A+9AoTHyH5KDfMqCjku6JC8KphAUGgHDbn
tIfhULF2h56ajOeGajhvbJTmtNjgvCiOsWusX+skEeX9e9ZhAD21hseQp1SNYgp/fdExuDZKQU8N
tYTwG2icrAnOsbeAVTwSISdE2VAnP6uDrPfvqAsPEbcmdM/a2BfVMcFX0/HqfTdAZcPJT/RFH0ke
ql8Bz+GhL+m6Bxgo/SMXTJoJ1YgBsHujdjhDDYyn2EAU9pfvkWdf271VpXekonhg21j1HTvWoDj2
N2agec4cv4WRyxVVsPwyQla4Izib2BqUDR+nKI/7c1b+fIZ7kN9PvZk+26ifL/czlT3E4cz39I0q
XELTeS1slPv9jKKbfUpKhi+RrvUvTXS+f6RdOG6l++a9cTv++7thVU3VvfHUhhP9s2+MrzIR7C9g
Sr82DDz52sQnZSxuM++4u3CHkD1rdudcb8fgchybg2hKKVyI/P4XB3QRKOQ+fgfUCX3esZhL3m4b
4Hb8HM2DAIxTgS+PKq1UJtfO/90376do7IQiMTvBpzvS8nmIv9dWfuwPeURNlqF+B1LKsVdb/tNs
gylQJy6BI24iC5paZYQadJXjtO795b57b/bjhXVpltwk0NzvZ75ZZyp9/1gsIHxkQQ+6BFe3peFx
VWyTjX7ZcSSBZl0uZhi6KvLR5YcFfvhoP2MGc9I2GvoTmNYXpy/7aXzzl9g/J93ySAQqlSmrU4Gc
Jt+gtaQ6mW+Gu8+IICBGYuTyet3ns+k9uK3Mpn4E+XoiDfqgU3kSv6o3mh8jdM1UJsNrPHqfWx19
ifr4cRpJkiOjDE7JKAL82uFD36LMe2xbTOeursJRXhUdvxzUdT6F7qsTAhofKKgc24AxUMNX1Ijv
2WK8oehHnommhuMKZdH4cXeaePBxsVd/qm+yRzrphWvOveWxXfuvUvUYZ4Pbsg5Y8KSTPyDHq1cD
rdKgQmFGffFrX7tnjXgsZpMG+youdHJ0jmeu1vncRzfI9M9xW/spfSG03oox6Cwmd/609YiMsc6L
KGIbFL6HxBhBKgIVjfKPWf5Aj9zT2kFQ5nEg/56rNuQQ3pyh1ArFzhOMFDuFESrfxcWi9By1488h
rYMfTT1jcRHwpYmUiFEN0PJ4dd9Z4DwlEC4KcP7dJVr1XyRBXD815mWblI/aPycp750RovOCerkW
5tvsntYoPt1HkWT22j27b3Yb8y6TvQBDwLhmNXki/e6USSOSahtQcPv/Ic/x1//47z/kIvRsX38x
LsX/wmseK4T/nxFPrKSjf/38b2/6m/6l/rf3/U15Hive4SlGWGkfqg+ef/4P50no8dS4gCYRnlZ9
4J5Yrfxv2BMLVWEWob+f+HOQoX+TngQLnPnesUwU8fAEFSy58P9CevrkWPzoz4I7AbgH4uEZWkCa
sZzL7yeJ/fvaDT2BtkOgp/+Cf34Lhet/RBm5l4/NjopNE3kf12AC1rfPyen+qhs7iMCPV71Z+L9f
7fvu71f/03v//Of/9F6SfOMMDjIz43S9N3GPEQ0M/7/2gaxMV3o0/+VYy/bxX//RUQ+R0FiBItjn
hz8NsqN/3+UAjq6yOydT4n9ioL4eEJWzzDl2JyvcAiksPXmoXvzkUf2zE3p9YhtolaYpJJ3bsttX
+zUcp0xoknwCllmGSasB9rgUFZl9vddXBJP19b4VjUl9FTWLZgA0eOW+39XEr4yBK2uRpwQUQJue
/fYYGHZy3XpCJ6yiE5Prfb+JlidH1u73ETPC2baBeGj3Rj5giSj50NSIDDG9Bdl/eeG+e28iPssH
rGECZ+i+OZ4T2H0P99f6bXMKhvynYMyackOa8diq2ZRsrOPH5tjaN8ygcxLKfCQnqXz1DqXfeda9
xNoyTgPRaDTy0RxNDSr9saaoAAlHsaZar2wZ02CIUGs7seTka/1IGLhfBlv8Db6twsBds3Le5vCt
YeN6g98JTW+oc7AAoXnF2gyw6pvsPswvbq9f8XeYs+BYAeZ+7N4cfQWSQssu910UgLHX/9ub7h/U
h+bszxI1GZDUJ8QqmHMAQf17cz82enT7txfuxzDHf/z7msf+o23NOSBr/zTD/X6rayc8YUogWOEs
at42Bf3KrGrLW2/Vp6nT/pUAnK1GuppzTCb+GG5tVIh4l6/eBn0MU2vzqeupQGHWwQ2Kyc0RoqGk
e1Xt+32r/2dLrQ7/fezPFvU91Ff3TVSQHpYhoSI8oaIBiul9H6JyeGJDgkWQiEVIsgN4dtTavFFY
2ud9xtoMbHPj11GZOTXO0P5strXQUzN81VhiCmurOPwWaq9+YH4X5LW2dSkXAJaIoKFzIHxF8UlS
SzBVnnxsbCMfXWQqj/ZoJrqi9B65H9g4vDDHtiHoN3jFaXSYxtP4A/H1DfLqV68dVsRByeRUx64Q
xqAWmu5O5S/yK7on/qB/dmcRzC9qv/xPys5su21kibJfhLUwD6+cKZIiRVmD9YJl2S7M84yv742k
riizqqu6X/IiIgOQ65JEZkacc0IBv7KD46xRSYl0ZRembIgXdZTVSw2W9sV5mQ8r5d3ME38DXy2g
cCuZ7Eik0CZb/lOqk/4QWa52n/TO3A6teHxuYwDjchF46LnYXk0ixcgHco7RcHJGo78MyH1wR/DV
4/X2LCvKce2y1Tj1cT8VrYd1TAH4IXMzdaYOZfKTDO+mD5v+xajKeyst1tH0thADbz13Z0zvEWEm
4mVytfkAj4CgoLuXSrivKfAf/HJCcVjG+Oq58t6sVPOXH4yPOnyvl8R2uqVsgDbJxjI5BEgRXkJB
Fu5DPcleviyFH4SQr3KGigIj4Y/VxUFzD71OdLFMxMLUW7EoS0mCxjd9+3cEuGxLUYbjgzqdmMUZ
or4eJ27t29Av9t8ub+8l9xPNJRQflro2yk/QGM6FMfTHJAjCp6wD7Vqh9pYN7jKePmYxKOao8w5L
on0KJkm4EhVuEBldQuzpjl4qQc5McdfbPu+4+uENe9pM3PHff6OA2wAsNX0cEGujpp91D4FalnvX
JBlvmHX+A/T4nddr3nPiSMFWt6k8eVAofrS7OvCiH1WSVasazciNGUfVsyQlWxBJHCLrRxi46Uky
a+Oc+M3BG6wGKRvD34ymqS8Vq25eU+BKswRFlWNisN0tPQtyfglKxCkH/61Fl26eyHKPbog9PKKz
dLImf2VDIZWT0d0WgZG+wLKeC3/jgPMd6lCdAMr+m1Ifu6G3Xt0hlTZtAzFWuL1W39ZhHjx5jl3v
an2MFuCOgzdNDf9DSxCS/e23DyVN3njQuxD8VPgqMv9Fl2oMNbsyZTP4xT5biwLEs05omYxvujya
5BRU9gy5q52b0WYpz4Y3OXZMqjJ1tR+rQTv7nvSCOhXQ8w60wEDacF8CFdkneflxJXySnZyidPQ2
N34R2zdmXyGlwb3X6dAsTiWgjM0/PU745CpcU0F9sAw9W/YUdPZynRj7qLTDZZKN3mtthkdr+nEb
rnEqTF1+EaGqr3+EtqP6JTRDxulXJmmnMEedEmAH+OJc8Rcl+TJA8pIujXl6sptuy08SgSSd4+d0
JZML9Gbw9j+u/py9jaMwu+ojytLi3utsZlfKnVo2+txOHXkvDePXwcmVbaiZ5fbGf42NoLnvhWka
2Z6cvbsJIgrdaBP9/XHCZ2TpEfxGvxG3igcL/+1ticMRNVKB1sK7dUd011g8UfuwlfLVHChdBbXd
vVOXPoyRh7YEKgezIJCaANYuOGiDDLaCBAI8kPQJjkx4hGigPn1ao+NpTwCYn9Q2CY/KZE1zwlJZ
qa6R/0/3jdNf+HzK9e95/AVhfc5d/940d7U+/2UGdfUtNQtkMhTA8nbu6fPeUDMKZLp3ED5xdR0g
xzDhxfrcVPqPuH8K9nvX3fz7OnKj4Iomr4bUINJypCJ0xHatmx9y7weS6pea9CsI5cd6LO0Hm8rb
oYookolfNFuCn00KI56tT3AoPv02/urTjzQYwL5CHaYtxM/eCpwv8cKvedbP2P0RlM7ZqeMRkoSd
KHv382t2uZp8MjSLZThJXzl+BShKfMfEtBjEt01ciUBWRyRINJ0nCufl4bYCjK4Ygb5KGZviAsG2
Wdo66a6YNsUJ1Jy1L2vBQpgyaNkHwOEXK5siSAtBmu2TbBcYb2Mdo20wGLu4qKsj6LJ8XgdR8rMw
fBCXZv+WsE1eXiNM45dr3FWtbW4ReowAxptssq52rv3HbmDSdf+6GZg+xemwC+QLDRlohTefYt4M
mcU7yP4lebFiIH6hFBNCiFNkpqzjRpW+CSOKNp2RS9/ywMweg+EHldSdW4XewTRLdoWfZu7CD2Jn
7F5mncAqHxxvWMisN8ZYqHtNj71Nlcvq3piutMknroTvOpsh4be+xomrLujOSjoG+85yOIPoar+C
b1Qdo9H7GMRE1jg9h8L/+UQI+WZ2p9NEbsTA2cvpPmVyiseIaBHoRIMz+/dfivmnTOr0S0EAifOh
Sgs4m2Y902fwZcnzqGRKcu9rv4y09uaoZSp78rEfg1kFfFOFDaaL3WHuLbU6oKQ1hQhXkfLBIC+l
kdqnti4BHbmPKmozml8d9KHR79VpEP4AQMvSQZ1ofjMhZnuQWnWpBksQKlK9zUa0GO/lrA3J6CWv
RR8oWyMzqmPVN+DDp6vJn+nmsLnEohwaHfUm2rWARJ9GNXNOlhXs4HVqT1o02KdprqA18HWumixd
775lWTwsM1UqoGTl4U5chUgxXa7iz6vr7PXKQ35hhwZyuf73z4Y+SH/7AdgIZOoAfmRn6m52o9jq
W74bh4Nc/gJqNFY6OgrOClFH6RDbxSmXEAgR1sVlwV+fpI6HhUfrc9hUwp6ixXwYBcj/WCUJR1s6
aIlvQKVxsi+PERMiNqCD+qIGr4GgRxnOw2yUvhuo82V5qSCUsvfQSeB/Pe3Uq2nx1rk53KE6lSH3
gAxPM8k9FLkcbtUgLba26WuHiEVzqXRh+aglKNqh6OK9TU/0EQGYnqi7XnS2NbBTupSjwgRvHXlt
eV303fAatIm7HMGu3imx6Z5EBMCf7j6eNPtq8XWdvp693sh7S3xnu2LIZ4bmAaD6nLkGZirwDs2D
H5d2sI6QNYRP0/uPOqpKj2rXqIvAsSsS5fg+I+q+iBZK756L6fxojH66Ul3QitVkCl8QWwlAAPZ+
ljhxep92ykntQQQKn+SQoR2VsHoQE9dnJeLgmoJ8VSqpvtMLSP+1nd43QNXuxZWlJtl9blC1Age3
vPGLCDE53SlCrzcZ053ldOfnY0WE8IswNegvjxWum9v/fGwFh+Tfv+32377shkqjKQjkE7MdUt7N
2x4QuRwOyHX/BCi8oBu0CWsZWvRuRKtyZyp2shNmYbjKzCgpz2UjdaWZmL4JDG2fmuQlXAT10zNE
5DVcPFKY4pF2bhxjFaxIgGzofaBruTpDQLe5z9HvxDN22nAfCbeVQwv2OrmfxSzqVEU+58naNlT9
4mg9osWCEMo0/fEUhSwSGAokuTJvmZd2U5MxaeCuhxlcEnEphkqK3V3iLYUhg8Hcfwm+hg3TjC8j
hAZwPMhzHidcl0u3CViALA0lrirODghOQ75hzz6zyL0dhE8MEKHAy4tLu7P2uTyUW9Ov/Q/fNdB3
6o8nCJ+TG85FDuLSquOfDv/6zeHfooefrHP84vzPG0qzb153HrQpRCdq6T2qoJOTu9BmUmlDkM2a
fiHWiOtaYrdOf2+/CUeQ5oSKNWVItGIRjUjGinjhE1djMPb37U/eJNNTp1Xq8qw/n3/5o0Fo/WXx
kUc9xNpkGlrr7Mt6cbrsGaaNA0fwqwcpuuiUh3sd0mjP5/IQ1bHx6EgAkmE76WvPdYzHdDThAxXw
QcVsr/TG43SD7vIeEC4yrtzQjcAWq/SSLkf0pIHYYGcbsdUBrd9QvlSyjTxtg3xwU5dZkXm/zorM
u5iVp+Cbe5VITp+yBNLhmPd/IYCanHxomZdB8tpfYx4pW+ESk42NWgvlq78SlMtPsayOix7mJv8l
9NZoVqEGIXzaOYZI0M4HdTCOxSBTRK4MBLUq13uroLmUoMRex9FdeB7qNW4PVJDFxX9sC81/VKJ+
CYBKOgpXjwYbG1k4QhTVWeOaTl06dZOufCmAJqJkzrFADvyIFqVzRDwFVoA5xtvrRB9R9wOVOBdh
V794SFOn7ZcJcoXjTJMlNhuBq4+7tizIbkTs5sI8O8mS+bMerP51aLMUjqkxrOEiD69ukx3Nxu7O
ke//x4vQoobzx7aXrBgtO2XdUCzKNtpt+4mmc+1SLsb+vS/J9NPDAFjtzNR748A+7SEzEjefW7X+
l9b6zm4M5faRtG21iSz0xIQphjb/ZqZjcRaGGvC90S3LXQkT9TXj4IXGg7AaN20fYej8FcVFM8FL
8ntyqx9Zq2GQlhmikzuRw7rkqmLbQf+6jSPkJ/4Xp4ksloOOPCCOBUIJYhOWOOyUozyWF2Lflf1p
OoOTLGorBxapGgcNdp5I7oshj5KT15b5vbBcPoJlrNGZ4VINQI/1Gp9B/UY2rtbv0MTTFuIqMXv7
WzHAVZ7yNMKvD0jsOjXCZLWd3/q1TmY7FALJ6xTZc/9rJ2dM8idsGWnnMjVq0amdmzSmhbqJ0gr9
AW8/U7tQK5QHzOy9Asm7SF23REubOnU/TCXl1O8PXlb2B3GVRWm1NcsKYVS5Mu5E8GQmnQtT1tHO
AN6tg5MBXs0dxwdr1SUHKxzNpZUm/SMrC4KBQZD8sJJ+FzU5Jf0ytkFiRuova0Atj04Q94gm5geS
+CkZLnugrsSOpBhlVAvNeEhPqRXNAKLAjUJIz2/VKPgN075epAMtQlCGKPfXwfSDam9Pw9XXpsgE
Kr03m5rhQEtyvfqcteY2dctNovbaixb6GegC3dga0MRe4FvvAWXl5yYeunNYuztegdFzbh0FzZZ/
SrQXV2KwR1TMZ2Fb77IqVjbCVyLntVRVD40lcWym8PQtzit3fT1oi7P51RQHa3Hu/owVLhFhSvnS
RQJ0W8Hu312HEQrJDgL2JklqdaNpXg6//zPkYls+BSvTHbdG2OnH0aSJTZoUB22yhKtm1dnJdX8Q
Fu+YD3+LhNZqCOVufvWJEGo4b0ozVOuOHG/5HmoyOh51b261FIR8nA/ed4SntDm5y2GXwTh4UUrA
xZM/c91sO9DqY0lmzv+OsjW5KFNxjnqSmg+KXj+Zk98gQYL6eo9YpoTySAbyGrChW/TKsGv7znxM
NcTB62wlEk86SNfJEPkj3bf9TyOewrz2S5gXrIrQ8Zf/vl3UZEraNz8p3o3oIFm2ys7BvO380mtd
mjvpqL0nPr8XS5ftvRgkewxXxYA8y9Wn+/UAGINE+CUmjWN5zy/P+LxLxN6YIh6OYjpha9uVVdSP
vjQOdyHQnJMYkHpHwIKdyNUFwF1GCVhNwQtl+iXMhyqwMuUKWujk07pIWRiFU6xkB6HYvK+SrdIX
zrfCnGRBNXo7CDMf9XIT1bbPsYNZJHuoB2Y5yqST2dAq79jK+kFYEeDZb55xuVF4ErPduGFonTwH
sQk5SXfA3L1No/dTRxw2KcN0ALnxyZMPoeevcVefZFC5vtTabu5rNHvYGRDTZ6PkfW+iJHquWvrd
KKrPkjJ47sEc5XYBbkb+Lo/eFmiN+evP0Mhi9dGnUKNoAWn3fbe2S9+aYCv+vT0NhUw6F2lRmAIx
vDqjSOhkM00Iu7P7ew57+lYqQXjBxSXGaQ3/voTTRLeOAVbs9b6CtoTr2AYHUPh+fNTG+m20UKEI
Yevt0EtF8XAyy7zT1/QFSlEEwqxUpIs0u3PXl+AYBSoVHPJOmJ5UvILKao6mVyrPflTNbc343bgN
xURDMx4HowgOuam8ilVMuKjN7TjfBkcrc6y9F+lnfcioc4oDmZIguZor5JKuJ7XrsUzMqgV5o5vz
moTe0bZXAvvOgS7cLepmCO+ASm39HknMEEF1qpHVTpsGL8krCoZcjRnozyp3oAP9zyWuRJiIEKYY
5Nqqdq6rVGuq7tCKvcZeq66FdkYWBK9mlqG6Mw7jIULs4tkZjgARg1fZNdzd6MIkEqbqJDpdVuRk
K0zYaDtY/O45LMPvbmX+iJQBEq3p9ndI+iRPKLfvyrgd3oQ/mPyqLv+j3yKnfhdI2qSCSzm0h3K0
FKaoiYpqqJi4lk2vvmZE332UtxI0hoMr+0Cf1Uim6I15HZxP05WhdRqFHqzFrEfuY7hEl4UaHsZg
CzdBO4ROWCy9Xk/R5tHsQ88xfOZ1XfGdxAGiyL7p7loyk0954/JjD4rveiTpaxheNXrncv69UPVD
wMr+aOu+c7l9nMJubk8aaSH8bJX0JYqd+6CwUQ6YkG9i0DJIJyHtAO6EyU5AOVajwudAxJBa9dxA
+WoF1Tw6Ws1T0E86sJzKORxQbFz0gQTbIKSAJXyGifaIaj05TfZHWGq8ov1OayefNgAP+nAeSe5l
cwWJ8kWkasHK0Br/UXYKd5pE+hsoRGse/32FUIwpY/B106VyhAciBZ1eozM8p0rmv+Q2rUSC+Jm2
+RtNMNp5wv5rJ7eT/KEWKIyXa3Q/jV1r0cBA9UETG2LqEiCmLkMJMyLswKlS/CzWbZLGl0R0Ppmi
q4A4crkoFa0zqaLJwASFMtvsYzZsk+zB4acq8AsCzyCumqp5Kq0m2F79VygEAk+XSREvMBHXMEfu
nsKxOmfweMY0Cp6iEE5Zm4yv9APjNxUkEimucnh1oN4gE9L795HTXcIkUKYHoM7qXGx42F3IK9dA
avxahbjuhG4qGtfgm+3UjXl9MusUHKGpJHJ9KGK5+5quekenr+9FXTIJugdFiroXvTSKpR7G9R4u
qrOXPPhIkhQmr6CO7yG3Dz8akSAG2++dgVpHMyWvi6NusPftVPmOVXt41Soj2VQDek3CFGEqUKY9
VPeUhh5DQVq7T07X77I3JE9t3st3ly+zZub9Rks444oQMdTTF9836bPUZfLd1X+NFc+8/GgkI7s8
L0S6jc4UfjnnkBqdyUSDs60MZ5k7RngWg5oEb2OioyA9udxOsU9u9CoMcY9vuSrCFk4FWIaAf3oO
Yivyf2yx9Nsdlmpqlky7cpsulybY+Zvfj0Yl3gNoGr9NFCizhUqpaFJ1hnoV3eVVRPcgTqhn4cst
tMujIm7WwhQTo2bd3tVLymbI4Ds/GmY7S8e53TuIISM093lBNjx5QGNOXbJ/IIlraXW1E4ObGMUq
M+QfoyRVu9Sz+hxeg4oA0TSIEGEimMx94vJ685d7xHP6ofz+7+8bYwJZ3rxvNHgjNJtVVG3KYk7Q
yS/vm6iPqsT1s/yNphXJHWlM/xDT3+HQVzRMiDirLQza91UL4fynaTFR58Z3tJDznTiX186xMb32
LIyoRFZHdW1/LUypb5SD7PbnS04giuTfRUZHiLZEgHZQjGDu9j2I6NBpvIVW5NmiKwdzU4TNC90q
IWQGtLqox9E5GnqnWKRbtRcbxvud8JlTdiUcJEqXbrEW1jjodNlCg7pZdG3OggHlDpEGuoo92P6I
ljuJhEQlUSMjw78UyQU3a/wHKvuQfjx0PqaIkv6UaC7G2VaYhQVXuZvyYsJUtFif0S+hW8f6mO5z
vV/UbC7vIXeShC1q0rJAz7ul10iILtmoZS3EVCXJb05u65vBgdHjoYO3yYa0Re6zV86+heDhSC7s
7NFIEY4qV+Hky1xbPUjilIPEk8OWIgB5EPsnw1epMk1DNZXjhJ8z8klYI7pZlP2dnW1G1mmUWvoJ
8dKpMjTs21xK1krZebumDlGdS92HOu6rg0D40Woh2vpO6VLbZQUUg5S4D1FkVQdhXSMEQlDc9fkM
ERF4SLJpvCBn12VErA2qUvmH2v114xam1ar+gcyeMK4rjFhOxJzb/LquLeKq0A9tZZfQF1nbczuM
9hqlzTuO2WCHQgPerZJNzMq4Jz3qB/yfaoTPDd3UZkldZD+KpD45se7+ZdbvbTrQVUNS8mUG4PJX
VStvqelAo41QRkqpD92hQB0uVEmzDoMaWofQouMbmmXZNlWiBztKkVGDiPMxkdqP8EEDDj/SlK/o
vXCetqoHc/V/mcw+jZEJbA98Cx5sKLo/Py9gfF48iJhepxB5O0p+G+1MObYPtEFpxllXkolF1YYW
TpPTUQC8LoqpYxe0sOABOrBxl8t9MPObWo7nlW54iFVHzkrspXhZ0/BlOMaSvS7A/O2vy4XF/xsr
tsfJ/LJStNW59m0JQjioVDiA8Tfi0cPWm/cmMJNZq1AbM3SnurPkXFuiu128WXCERUTWKMGiLksY
ik1j3ZuuTpeywqI9jJ2xR7EdY5dz0N+V0yDM61AWUAS02N9eXXDsu7WGlvP4rJRVg/YNmGNd9u9V
irennsL/yZYmech+tNatpSNClNkh6oWFKc/FtD4FBr0fclDzqPuitmYHqBVoLS19wricNLbTdB9H
tbJqlJIvj67rc5poWS+FZfzsRyP9ndOIhda11BhHb9hISDC9RxLQE7Wp6ONGDWFmt1n5mNHji5bx
5kNc2cVjFjYBQvJRtBKTWlBbRxdehJgULk9JEZMjf7sVpiTH3c7wDPIh0Ilz0lrxU0wThMNY5Cik
GMCX6fkiJ8sAjf+dH1OLknWTkpO4FE4xRNP05UpWDVRoUmpV1xhh8ro117beS3eR66sWvRXL4A5K
+Wuf9c7RLRLn2E5XhRpIKGflw1JMdFHWb9zSk2Yc9qx55Aa8Vux+eEUtioOf9ZK3qrvz+hw6FBmx
ItHD8XlMYYU1hhqexeBJTw29KE8SOfpzbaT9ThnKt+u8Vur2sstRRRY+yCo/7KwP2VdZ3dBPSuwU
lrz8R22g1+OYarYPOtm6VxSUjfmmJD//ISL3ZGXV5fqrxmn27JEu1jiTPQkrNLwv1jTHxowK/RSZ
KdLyak1zg2lGvxNy3rsY7YZTA8Tw8nsrYmokPYnjy+lG4LTTqt25aKjxI0VcslakZ8OmBVQ5tt9c
qWrPsgJjPs6kZz01+n2hwY/upigaf1rrsPDzpZiNQ79a+FUOGDsHcSEeTbfm+KSgbS1+3WJouzZb
l2748S9Adz1Z02wBdf8I5b5+VM8NIhZoAg1BvGxNKuNKZ1dnMVBevkfNwFjWbnU0RMKyrCgo0t6D
Wse0V744Ed9AnxcVkoXrhSxhpsRRVo3SU661KchhqTuGNLyZPFf3NZTmisllIk6UfgqVLclZtzlU
kk2QTZ1FfPphAMaNEYBa9Urm/rYSO6CgUtdPRuzAcEBNed/nirKzJKQ85uyppcUF+xQHd445tk+y
Z9EyyrO/+HV6YNH3MntPvEQ7s/jM5VhzvonEVGa7c0j9+VlYdJ58VVp6NQhLJWeMsm6R3Qmz9Wo0
mqUxXgsz0Mx6HQaWuhBPM4dyuLNUyaKxmIvwo0LXPFWlueTolsZe1ilElZYCzcqt/Xd+ew9QRb0n
XWMBy9VEW8lBVhyGqSBI8mFdlVLwy4pRPuIV3DzSjkBaN/4wbABtted4RLRYhIQRySlAM2/00uUT
aX2wfmrS/lfJQIA7si8lA9XixQr7Bxy0DpLtdvddlXLld4nWfVfbNFklHu3gtGmBVKZBXOV+zDoV
yPW5DKxwK3zBtEp2hcEEdYBqbUnIZAtnEwUIVKs0yYlaiyNQ5nEYNZXjzVWrxurF139e/f/HdWq5
qtHyW4s6pQEgmI6BJNbEsViY9OOOdqIwKcxI78Mvppi9Bl/vrbOWBqx/Bl9Nryr5Q7HkzuVeoaNp
lmVHe4g2yYTkEAP5em2eOJq2JgHrP8ajkx5NuiPqqly8l/ToQyo1rR/gaaibPOIQ6dt6xEaX9n60
yTN/TaLJnB1+mRGKEAlqiXe5wjvGzKt8Zvdx+uoNvMMkn1aKwkx765uUWelDqlKMA513r0H0fg3i
rNr4EuIfFxNS5MykC8uhC9vhWUt/h8mYvnZxmu403Z7OSTwapkGwyGy5QvSJ2UGX5tD2SgCjcs/+
mH+BeBiUeG8l/gUXU3e+ZXabPjROWpyr1rhPPN+g01EYbBuAdQskmg1KGrl7CsIJIxsVwTtHre+B
nWm0pkX8yKRR0KoywvLNtt6lGmWamxvdRnn599OUav7ZUQAmm2UingMWxFBlVbcFOOrLaWrUeA1I
jpk8I1aTjM/wc/VV5YfmsKJ5c9M27k6C57rz2+LB9zx9LSzhp7JGG5erDZuGzDswsE2H7ggKKSGH
Flqu0n5IbZQZ2mrVVmuN/lwUZn7KTHqolPFwFi4U6NpVK6X1QphiQledR7NsAAxON1mQc/aVPz4J
Swy9q6AG6pJVaYH8LkMV3pI1VtY6a9xx2YdAJdk1+fNSruO9ARjhpQ9AJdiIhoOk87ZFaIVzv22N
eoJDoTKuW/ZC/IgvP3nxU0bRdq2jjuo1SLkZvGfXoTNWR3RDPoY8QkZNj434y4Q/hYg7rOkOEZzm
dGjRXGS6HUi89A5oKE45UbGrP69ob8OMsCn0Io1s29bPnj6+VDAIRCjzvpbN083BVphXXzDMRlBs
e+HJeL8ermfgWvUKqmyuPvPt1L+DASI9e6H7ppNJOAqrqY+xntlPieomD7LlHyk7Sc9q4/c7hJNQ
+jUa6RmSUrCmE8Wy6kCnniHgpGdO/uFDxQfioy+M5CdD4SOsSd+TYid8Se6sszoZ1m6YtzsJ8Z+d
lA3tzolVZKeutri6xthTtDA5x9z7JJnVVuk3l1OJz2n8DuGVJwGjEMAJcaX7DQIhmQPSfMg5vXik
kq9xRgYDrJLCkfVO0Y/0xZlkZtgSaJMpBrn2jGOq5w8TovduKI3AQl87otdR685uwsICzdoLO04e
XX0XVaV/FAOq4NG9PZyEQTaQtDOZ5eesUcdtOnZ0TxUzVjAVn3SFtO10q8OXaWfXITozcnjuKxpS
Z118ElZuRgn1C3TppzkxJDElrhF+Fevl/3w0SWZzmqMuHLX+IS2HX5Xbak8IO9jCQmhOewql8YtF
ze1iVYmqPkWR+2WuhRS1IPWa0CvBHO8MWmXeiau668fLlfDBw9RmchcD0J9UBQTtH/1nl3Kb0AG4
XCs6PMUkjOGLU/Pe2sUw0Ai7ifcoEcPHk5C3h00+LiXqnqhG5cFCp2PpU2oUFt3gqFv0bfA75ID0
00gVvs59PbV7DmHxB+yiqxJVRCT4aBQaN/ukkOx306/+cs3afk2dzJnpuZI8ZbDEFq4NGenfX6h/
Y+7aGogqTkO8VHmZMn0Dr4pM10+7orKefNRxZmLp7fKGZujIvdyJ9HUv5cU8l+X4Tiy9YpYeZB+z
8tRFWcxe7xWzqtFvGzXLH/7p/usNPs0W50ZZqsMuLVA4S2s/her/B33AbIDcc7pracossjJ26HR7
XQ0q+k023VNeIjvkOWb3pHMKbQC7SpJ61PUgf6E11qSRSctVYZL6kpe2pyFzO82angWUvqiLw4iG
8YthZPNiKOJ1Y9Qo2taIUcD9KdZGq5pPzWicxclmqEckQgA8P4adgaA2naTWXh1aT1KrnQOoUhvP
8PWN1hd3Mt0FvxsS0PyApOmB3hrqzndUY0m/w/YZ+cJnkeX+DEVe5SPUal3lEooa+EvW5XR3p9fp
QbehJS8U+j4h0dvsasdnT9cMnn1QKcEetLqz39VkPJv8KN9lrfht+b35HaXcZuYk7vgCaw1KpGm2
T70FCSNx1OYxDtNhUTScumXUCVBF8vVjmkrtCmCwf++WubzuG73eo8BpbVSpdyYFo+ROk7J+a3Wd
vLNpj70ZTMiA6EMH66bPrfs8NKSlaQ/jSQUWTAmwa84p8gKLMLDrb1VJM/dUTbtnXlzarEl65RXl
2RjURCe9WeP4yn9J+ZMNwMEaC+u30SUrvUHF3qNosyk6/nNaPY2PAwo1D6jivtM5TvmueLq8qDwF
gZAKIqQS01p28id9ba1LsG2r3rPk775nbPzY9r91zbHnx70dnYGmHlClYUpV6GPQ5+ynjpiHX0TN
76GwPVQGm/wpcGP6OhiStquL1DvYnoH6hFx4L1FnPnco+/2WonDVNAbKwjRjQbsTlaJMi5pzkrna
SmvkdmeBZuWF6OUr9PfyxyoJeV36WvJuFONKQd50F2VoZllRbu8o/NP8bxqEaVKNYw9CQzrhUywF
KRZxKSchlyLoculMt2v1mO5oMXt9jLiy0aOY06oi3qqSg8paJ5f3rhyod42ZqisP1OI3AI8pC46e
/tb8793ojz9TFuZ5X6byg1ogly+F9E/WJU89ST49OjxamL9XXomgIvektv1Xo8rZU57QNbzhq7cz
NJjZkpJaQHj9nvxqKbMshskdb8PHQOw+pkGbdinCX9JoCeTnh+vqpyr5KKzOVSFFxEF1ecb/1Sce
Iv4C+tOviQZMwAxsYwEFwvvWtEV1T1vek4rm0DfhMg20oSgmH+XJZTslgu5gkNdiMjRsGtWEZLeF
6agDCSYTwXM5rOZVPwk2JvdaPNZHs5bqx9oPdl4ckZdR2nhTKIa2pIPz8Ap1Gjli1amOhaY1j2rj
fQlrBpCWifOiRdawyck7JU4Hilct7HJPq9GPQZhJNPD5GUa6IB+inVwl805hcAc1lwSccEmd8abJ
Tv3hG01+6MAAiqWYZZeR7/59PeHg/Ge5w4YwYoPypLTKj3NqI/ZnuaPQ0mTMwlR9ov5JdWHFuxbp
mpG2ziSSHoppIR8dZw1t88Oa5q7WNCci62lZ7/+I/Pt9IrKanvn5Fz7vCyKpXHdliuZK61IfcJuO
eoGzl6sWzKRtDvfCI4YBUNRaohPA7GaiMmNOASLzaduJvHBKJOsiAybDVHLjB57dG6W7EZYY9Cow
1rwoyjmCjl0EAhGJztaxh7WfIlIMbgkOYOMcrSFw7wItfAjS0DkKl7iSAuoPjTfS5udzgnRNuUoT
+smETrVEP1E9TV0xHoekmJo6SQWwk9R49JVQ3rF/QL8lUd9LEpffAsX+Pdaq/1QqLV3P0qkbixsZ
97qu0Xon9qptnnXOkvQK7K3aOFt5kj9GebqOEjN7MdMu3BsNyS5h9uAVeWsZ9ars0/xlGNVgLqF4
luXNvRSn9EJ1QhX8fWbyM6fv7L1XLkelAjJaSdKWrUS9bBNIsOthHH8YatbNaM1ZL0m12k9Nrp41
iq0/k5aaQJ9BCQEaZG5ijUr6P0SQrpvkFBV1DZFHWY15TZZeTZIDZ+B8meRy8sxa9guiiPtbVb83
9f8h7byW21aytn1FqEIOp8wUSZEKtiyfoByRc2gAV/8/aGqbGs2398zUf2AUOoKiCaB7rTd0zSWF
WWzufAclMN0sLXKBqXURKTYhMZGSNaQL64taIuU5WNkPTcFLXvbg06uo9RUOfgvkY3A/wYwM3wl2
90B+iRF3y7Rmr6yXgFzAnEaKKw5XiJwfdsER98zjoAao8jWkBVqlgQ/axBbKHUL/HWiIGKpO8r2G
27vogcK+uGWVL1mUJs9jH+F+xR9zSSOv3eRAx09WmI27oQXKMkZ9ePAHq9gVbuGeiJ+lKOwiCcD/
GKIMBgnlMcjsZsMafDoZ1Qg3Qi+MfaAq45dk4B1QDh5BYL8+DfAPFrLe9JtpZYQD3eYH11AN77qp
Ca6g7fwEU8ac2VrrrVuSQPFOvN+82pMXk68QEYX6NUDuYJ3abnhs46q+T7UExUEIet81lEcC1f4R
qSoSwYhxg4zy0Mhq64gPq1cvCS5AGc56P7I0/ZUr6Oc6VVX+p6Wv9YFZwKPK0wxTR5DcVS0Tutu/
PqraIdGctCvGT6B1vMfa/OwaHQ9e5DLurN6DMZAm1St+81KksDv3CBE/DLqGtAb1yZSse5wUQngY
S6Mckr3ciMhi1Fjvi7LVLtpDFZUPHjKMR1+LBM4BQ/mY1ljKDkQ7XpGLf4gkLtdz96XlVL8bu/xm
jKn7okDxxHhFy/ZkM363baMesEMhG9GV49fQyR8bFIOe6rk+BIy/Ckxj/Nofq9gvzkIllix39EUy
qRsxFcFS7vdlXICMzXCK9NLa2zgFtFsLffhFZRnxFpFAVpYQx0m+uTnacTI67AhUxlu/Pzpxjv56
qA7iKMuIxgrsQ6yOMDtmIR8aZBe7RFByVpcVR8TEkMBzh0+taV8kklBiD2G5p8e5CguO5iEsHRwS
J1esIF+qJ9dpq7WjzpshNC2RAImGn20Ec1UPrN+OWz0i5a98QVDAWiaoQF8myOo8/zVicX+GRz6Y
MTmcb+463LYC83cd9Y+TMQbnDvuynRMN+bmBVrAoAjv/UtcRhl8O9h9K3eRfQgdFdd8Ul6iaoicP
2qysHr3c3SGegMTPPCgf2f2ZCNcfzVBtX6JiZxp+9sUrSvtA2rPGIZ4ibrJP8G/O8SwIlNf+vRNb
1XMg2vQgNKNfyfogD86A6qpnox1XuTdpqNGVGxMHxDuDlfwR8Pj7w61OdVqxNgv0IGWXW4MsghRF
7pBA+yoXDXrQepY+eFWO3jOZS16UUb+N4gxPmGos9gnLwruMVPzB4AbdGXHXoRGCwZAa9C7w5Slb
j1k8PKap5y9LN28+JS2Oe4OGnLUaNqhrx6PxTffnpGZZ/KrLZjMmvo8vuLV1LbCoC2P08a0LIlTL
MUl0fKf90QXRk4GbOb73oAP2MgWE0fdd6XcYl83pocKNUDO2kwfZRori2mbMpPg/bTLJ9O/jPEzy
EBfH8DKYtYQ8E+NMv/DCnURgwo017ooSLzFJNWgDR9mYIi2BuvKL7J48NdizjA9+w1Tch34RvRIL
0Ra2MiT3qZeiyIy0zSaLdefJrUnLRkiz/IrtJXe/87PWKvTS9Vx5RGq22LYsBtBaRC4pqFhvVno6
vhZVcIi8tD01KoaGDpG8BYHP4DeQ0yw3jd9K2b4WZEtfnC4pVxXGpGfDKcfdZOjl3vA7c5MoaXhA
KSXapGGjHYxai05qW6VrQF/JiyHSz+gAdL+AbWy6xAy/jQm6HaU9hheIETxpKvwsg7o3HpwwCdkW
69Z3R3xlyQzdIEVS/hRJmoI9lOIwJ9zEzFeQDUBc3s7wk8GAERerhTpa9qUX7WtdesOX3h3HjZOb
xBpniESrmSu1U7znMRXVEV4TfuqtGX3pihi4Gj+PnSx6U33qmkA81n7bPogiedLnXh5q9rusHRGl
mYsE74h8KuGP3BLdPfkEvooSMtINJDVFI2LkWUQs/w/YChHUlYLk1FlWObkT7eo03JIrMA4pbgd3
IIu8rVk2PBnUVFk1Wtc9J/aA0Ujdi6+4/j3E/DqCRamskyQpsI6Ny8No9AF67RrE/gBRQnW6vy4M
lOQHD+rPfmsaL2WrTbsuy8O1LHoeuuSKwp12beXPEnlg3//zOt3+t3efjTQkLHoQ/Jqn/hvDW0Mf
FHHWSnkWHiZZuW8Yy7Ga+rMqUIrEOsTfQJcsnv2CZYmpZ87PElxg0HIT3/qO8BqxV79nWUD3qMyf
ywrxybIw7Fv3TEWRSk6dQnC9u/adp7ZmNgnetPryStTOpw5IfZoeWiK+v+pWuxu6IvnaNj0qv22c
X8yk1ncF+45dUGjxJYA1urSVIviawcgOWJTLQb1w8EEbAB5MAAH0+UlQWln07ATxQp/TzSGCV88J
ng+SpiDb/pTGZPrYNo8DtuH8B1kZMGAfN0owTgw0DFTb4B8I9H9dfRC+8U3ghM6zQa5ylaAHXb6k
lr8AM5VsQT41B1cVcDPlad0Bbmvnw7UlN0dvKStF2oBrm0Z3GWQWSFJ7OknghsR3yLMPII8PRSGs
EfWI1jZ3kKXQBur6ngV47z45ms6i0+27g6ZUzrFN7H7dIK3xCamSYDHvgn5l5RExBuunHJQpEYOc
uJuVqt8GNQkuSmroGp8clMsDKz2jzx/+7ITAO7jhLkF3emmPoDtg931z8Cr94mltg/GRaj2qIwY9
RRLZpzY2FayHE3WfYCB2ssh/b8wJoVEvNBEyJ6CWgho5EqLzDuBD442CKPZzDieOd6UYf/nAm1uT
HwgAMwAMfYxUvGetUUZ+G0QgPLoOYtta/Rk0ytR3jVRXnerRdVA8X2neNl2v5OuKeFZ9lKx7EC3b
HmuRdQ6wM/qMEvQ3zXK1o8Bv4G4qY4/FLlHGxmct2wxDsDPnGGRl4ENsVaN3jUEiL7WY95ufytRa
CZySgLlq9pey/93MOPe2awfsqoxy51qxM1dXRlxcAjP5kjmZjzwaXN2m0V+QMfTvZZU8yKKXpRsC
7/HxQ73Z6FgVoDyOOv1j0hnjIZwFEMmAQCaez24HWZcEfblLsLRvTbdn36Y+5ckMOMZ34KjNFFTH
Bk+ruzmmczPiWbZi/GQda+8pwIZxr2eJ8ZLgakaSzn5SByd8qEPxhGUMSTCz8XZaltgrZcJ4U+nQ
AyrKOt8J4u8reddqLmL9Ho7B16JsRUx872vj1irb39a8NRsA6m8I49hUUVRi7VQBaHz0i5/G6ChH
XFGdk1zghtomctTqdF3z6q7dTkTn9R47r5blTIK6m1Bj1NOaEHQ1SzV2mcEKuYLwWMZh9oQ37fv6
iV3fkFvZ09zf6jLv1dSP6QjCP2vh2CZduMZjlE8UZeWepb+7Elgn7uwJR+08QyQWx2b31CZh8Ulp
g7XcZ455V+4z4sNLkejd0ziE5bZ0DaxD5kShn2TGIktM75jwlb3k8aVUtfEzcKrn67od8JKBt56i
blgbO3eZ3yknt8d/2sez8IvVJpdgjnX2cXlnZ7n1KpIhBijuRefKxyvbU5pmGwWe+ZjmCP66gC9+
tvrGTJrfOVyH17x4JBhcQCL860RRPta8b8IgJMeF7F2fvGqdVxVyn0w5AOaYc0T4ccqkQt6QMtIj
LdjI1h6aJO7L310HSw326j7/nZiqFO19GjnJsbOKCO21xnntsnrdpK32IyvQBva0ZHpIWSSBbLNd
HDWE9ylr+2fZo84iNqxR+qkt02rbuXm019Kueuzm4Jvs4SA8UVr9eCp5pq3aWW+kng9ChUyjhpm2
crVwZF9vx1Q6toHNshN/yobo3tDT6iJfPgUlBpQX+TOe226l1gjelf6M831+iP/89vdU59/f/6CR
DDI/Gom6f9dCMiylUQJ1GJ8nD4ckDY3oKANk43lmv+qL2D5IYoQ8CzqfDZAJx2kVN74COKr3N12O
7A/kFHj4xCYOlTm4ZM/V58RJvLXNo2o7mm28sf2cqPCMlZWo2XjWuGkL9IkqCGsRokYHmyfrZ1w+
Puduop9lSQ0GlPnj5yQiaqPZeArz3K4xDHWsVxjXPx2QXw+l1yj3ydQPiwyGGabBGFBnyfAQtn0D
+a/7aaFU+1oTWQO70I8vsYHydVSnl2QMxH0Rw0KPXLe4rz0H62ZNNPua3WnGHnI9dlX/NOjqdEyj
7qs26f3TWOX6Mm77YGPj3rMoedf99OwGTzyw64kWK7vKb7/jUms8ZmZW8n0ExkpoXv1N427P9dJ5
wRrP30IHzrd2VXYPWKicUrCpr2lmrGReSW3RJRpFEV6cuHoQShjvhyGyD34OF0UeeH0CuSsq5NZm
ntDMq+p/C533LRmaqPK+4HKO0Caa0AfXGdszKTFepR0Ou4Y1VJs68c1zzdNpKfzK3bgCRMEC1jaq
TV3iPLq+ejbAdX1DnR/ruBL3CN8pSzY846ZQ3ZfQyvvvrhsVi0pgKBJPXby1a1Vb8gQQL55tR4va
DPsfAXT4OqiwcemM5z43vd9WrzywKd61ZOdXowNjYUz0Zdtq7UJkaLQnZusdigFTDXu2p5mKfK2N
sNhTbPZU4MIvU94Nmx6g16bwO3bgeXvW8RpYNKDovneJuLgkW3+RciJm4+Am6qMyj1wQJgHAYiTb
jw5/0QJxYOnB4afH2avoQR6qStUOSgImba5KFKVeRplrrUur0E7CGQHUi/LL4JaXys7LZ2Cmz1rt
pWdElNRPhYKHTaA593pcNqfRqi8g28GoZ3HMFu5XrHb5UY2CRw9e9z5wssiEiF2YR4UAtLeeQjt7
FTZR47JT640sKqN9dku2h7bei/sOf5lFoOT5q6nE0apWu/Cge90J3KELoBcVMcmgCT3OKjSbkjIM
ttko3uplY0IQk3DN3EWWURv7qjhFvur98ROZkfxcpfEnVifN/TjE3EmT0O6EaPrPqsuTGqxztiVI
8pP3rnjI3N44DYOzs1IzxBEU+2LgG2Cq50Z19MVDPzjOXTkl38kx0kOgkLD3InTJruUIRdzFCGty
4Q95vy6JLH9mGdOtwZLzWpuLtmF7S9XTun2OPvMm8spxKdpGQf7FNvLD9dQxO7ZJrLjcpZhrk4AX
lIsleSjuSxF6d3kzXqoxts44am/Zfa5Nz/hZCI0VXtx+F6bVX6Y2K5d64dabOnqdapCrMTudsYub
38J8Eq4jPjVJ6B2xiYY7XKXwBJIOVgRmKBck/PydKnBXwH2ovGRKV17y+cwxtUvGQ/8gq2RjXzTZ
VggjWMoi4KbsXtHq7wkp4aJxrOc6Ufu9aOx6KYtOFExE3pJvGK/az2gLi8esK5bpXCoLGJtR0Hfr
QR2U4zQfQJO9naWJ0W/70P52q7p1u/X1YBST2uDqf0Y6dnMAlvq78kv3bqiaeO92vgcldMh2kakF
JxFFzTasjeSeVOK4MbCoPE9u7ay9DGkPIYKLx5t5V2RFdkCPuL0Luf13XVS4RwOl1I0+qtMZK71i
7QP+eMRuCelpU6jPZfpQ1xaoA3fKHtC1jne9Wdf7OPDaM8L+EXGvtH7V/fykVtzpSQq2QMubr3Hd
GUuQetnFIO26A0il7vqyS5ZVoUO3I4q612xmE5YyvzJEtXQdQ/tms7HQ1dr+5ZbZk8YaArF8Vb0I
Q1kjLlL+NiGVhTwLX4OeTyjCpLhYedTt6rG9d7mVtonuiu1ggZVRHZfYgh3qL6rVfNftLP6dYxLQ
hAgscDNfbHLPr05oYEvaa80jci/dpkrb4ugO9cGLyQn6mDldoMzgUtiQCaiKYRkWdfpLDdlmeTlr
EtvFnhp6YXGYJsM66eBIVqEntC+mGE/EQFwSlZ7GI3vTqHb1LQqtaS1ctbojTOk85o34BVmAByVZ
e3bEjf2QNV18MCJ8rtysH+8zb96+WNb3WCsDeAbtuNPCFhelgCUSkkUPHZyvHx4wuYWWZ+PjmJkC
yHStbuq8714IT5AgoUc0L5zdqsgedNEU4ACaneoE6d6ZPHuPRU5x5P8y2Y5qa589s/JWkZjlqobY
2416NB7zEnz5EHn+s2WazcXBSCmBmSoMsTAq0r3B0KanCAG+LRnkdi3BXQHfJd6gUbWX0K8OYXOQ
Im6LqBXQr6ZzFx2aps84COePKm4bRtlaBwvfiqVh9mLfdVqwnlwtf4VZ8Iusy3CpPLgKhRH+jOZn
roUjWNkr5TLSicOOOKvv+6gft0Of5I+BLjzilV3zw/ZqxDw77ZdCygK3cedTpZrTWtOSV3esSyxI
De+SzQcI9mKB8YK6820FzywCQdpqqp0Sk+Hau8iOnmebWzfGg/tWh7IbhA2LB8s8i+yWWoN9ca9z
XydLbW0bgGroxfQyKkG4dosyPykBAUD4gayfeyM9erH31UkM7xThxFyEzdNkGNFSn3QEaz1Y7rV/
53iuhidxYiwn9LWBniCK76WNvs9xfjyX8yHa5WOWb9gcR7uSncLKtDv9BbnTb0Y9DL/Jz00glVmo
sNuulRTTr9Yr1oLYN4/LNMCfKOVBbSrWw8BzZKeOSrxKK1v7ZMeBs/MTXCP5yXO/aukXMDPpasIA
HE2ecjxOPuiRzLCcTWwbA3pAGMi76ugci6rrepSUuiercLKdrLsdtMb9q0vj4p8uHOBfrEZQJGya
FxcfJfxOzOgzdpHFqs8s45J4IVtUsBCwA7exMYF5B2EPvgchSKFXYjFF7UnUBltAIlRPGXmmRaWb
w17WaZlhL/qphVSsuJfYiJxf5KJwQcDKOHAfA4NVcqSr31RFGe9Ank53pgJ1YuGjnRyNc2iiUgQL
weSL0kTpq1BD6I/AgWbgsksAPLyD49gjgGbYy2Rw67UNI9MK8TJPgyw6quWQ76Mp534oVWVVOZNO
as/zH0dHPAZ2cIIbHYSIAykEWJJu62t18UA8DUoyVmwQs1po4zarJii19Se7GOPTQFyDUEhbf0rK
wr33EvOZ34+NlyH0FOjgfzHEnVkt5sZtqtjFraqeBLAkiMuGuGr8+7b8IQt2GKrrwhHJynHq6ZIg
jbUwtBYX7tCYLtc61D62euqCvZi7yAZ2C2ikKGjAUFOKOFmqFh5O7SygNnhOdey69O0sNcpkjWyk
hcyXaLCtn/tcT3kS8btK1X6DZD66iBaSk4oKtTvTPP8kD/wMvH0HdchAW+SEASkvgCx+aCvMndSC
xyIrWOdBmwbEUfhm9lZtOQ+yrnWLOz1ppl0RuzoCU1CV8PElCz+gBqfmaKpU4z1ZJ+OijiM+V34Y
PIR86u3ojOlOYWtZ4YQJvWqcQwhnEKyr3lJNXtMgN71Sh1wSm689LLVT2P8cjYJEazeWG88lcFtG
iXPX+A1rsflMS5DPuVbKsjy0zj1Z3nHTd1G7JmxKiqKE2ieU9NVPwuQrZgKzIorSfuZ5ry3b2A+e
wKJEa7zZ/LOt8qOIkm9srkjAdzXg/c7i1TIX5UF4OqhayyM6AFGLJn1w7Lsc12aR6hejeYzMBqae
aiO94vMFI4mAcrLq1enexzAVNrCmRMtyIh5gJla6iibFeJCHCie/FautbqMF6ltd3XYdCRu92g9p
bV77CU27J6FnH5PC8jYl2sOrztFM/M2ItHhoWD9rod08ikYs8CIrnk2nX3uJqjzMC3W/a7QXA8Tq
kQCBfy1aZZYt41HEm0wv4xqtXRwwSuT/t0gwpeRiix+uHxc4Bwhxx70WsWM2hwcLJY3liG/t1vJ8
95DUyucwLpJHAeXP7OrmORjH+rkAjVQarXZfBkr97BnCWvZoVPOEpYgLi7/VekIzWBneWwWgKrhI
/n0e2z+1aYpfgiyu95EakhHyguTFhnu9NrGH28lWGBFod4ZmCXqFVmwmULlNlCfVNdVH3h/AWKge
nB4iXljYC5uN5sFRJgCDvWXsLKPB/tRXbShASYNgE+gxiM32p4xQAv4Vrroirk/rqGrbsuD1riSO
RYglRL8TmOhajtU9HENLrezW17EdoDPe9sT55s6s8JpNMYGMl61JT+zPHCe8+eaZgWnxwhoHdSM7
5yIlvzmYyBnOrWqQ5Ou6IzB2HTtgHuyQ0N7Kzkbf6qs6dP1ra2o3HfoWWbW7jo0EibeelJD8E5Ip
VJZkWJMtZjw7y/H6c4/0/SaLpvLoJgfQJ9Gzgr2zpopnRXP656wePkML8k6FmQ+7qoeNqBiDOHct
EnRR78FEVyL7Wtdq36oJPbVrVY9Ywb1JstlXS3RuY3bMAM3DO1e44iznyGv8Xtk/R1s3H5aZkwuW
eJGzAj6dHoIAJjM0rh85walvZRnqC1Ae1jnzrXgXDe5d207ZpbOST52aBC8QbPU7fC1QvPaG4KVO
2nZDrH3cyFbAA82SHKF3J1sLs37KmqK/BJFrfO6+NVUW7PSwUFelsGoUQ+x61UDE3DYxSU48LZBB
wtKrt9ax5fx1ms6nppZV+vJdh3enZqaVm2QkfBBYjz6sws82fx4JWWC8gxd8Nvi1PfhpcSdLiiXM
cxyMj7IUTzkSqLn4IUs1fzR8ZNxoo6EKP0812kHuQI5Ozhq3k4EL31SvYlsxzqOvvh1MZe8oIjjf
qlnwY4TnB59kp1t9anbaOhzJFH9oKIJYXVQ+bIFbZ9mFeAR7HXTMxJ/L+T0bRqvWtE8QvDeRaMdX
d7L91dQCah61XD2pOuEusNOYE7JHDscam97Z7EQe8FV6O0sNy+X2znmHO/ifyFbtz1laZN566CGU
fGiQnWWr6JTgXStkH+xXbNEQlSD2ep21aVyUJyeAex0sWQIss68lcmFvh5ilwl06H+TZreHW79bw
od9/0eU2/QQgPlnI+W/jZPHW53al/6LLh6luY//2U/7t1W6f4Nblw/RNMAPzPjR/uNJtmtuH+TDN
rcv/9n387TT/fCU5TH5KDXfDTRdGj7c/Qdbfin97ib/tcmv48EX871Pd/owPU92+sP/pah8+wf80
9p+/l7+d6p8/KXoFNatDo1iieMHSLppvQ3n4h/K7JlJRjMpnP1o56lruTMxQ35WvA94N+z+vICvl
VNdZ/lP/21XlSHlQyTtP61vL+5n+03z/6fpsZth6C+k2fbviddaP38P72v/f616v+P4vkVdv4UBY
leg3t7/29qk+1N2KHz/o3w6RDe8++m0K2ZLO/+Uf6mTDf1H3X3T536cCU9+tRhx+FmY8NvfdEDrr
GkT8UhbDfubAm3kDcodWMFrWUq1cf6W4eLpv0wZTv6b2WFHOzbLjMAZg4gCvHGFd13iP4tm0ks1B
vzbN1DuB+YVBJ6v6yUsPlccqsNRLfYvLubMySSot4f0tSTMAvZzt2q5mbtLXTVq6wdlD0lOeWsOU
KMub0ZvuvA28Vd2s4HzfiFE5btJvftQoexPJ52WOGeuWnBTxKDUrHkFl7swqb+9RD8ofFaIvR8tr
L7JN9qq4czeeXQ8raOH5o+ymJ1iJhQRb7mQX3VdZIuUsTZlVdkjLAgyXGWsYqnIR2fBfXl13+4tj
6T5B1P/jyt6IlJDufw9ygwhc7orTBBJrXNiIWZxkGbPJcDmk3lvzrcH808U2FboUA10K8TZMjpUH
2c/7M4tVJeGmMCHvaiWMFqOOyQLIU3kgSohI6a38rlPiuifQl+P23RiQp391f1eLuGLqLgdDFcj0
oeGP9Zt932uRcy/PUrwr+j7vTh/qWRBFK9an/IY+DBja8NgnAfIDf80he8hDyfYWWSO7397q5FmY
Ov0OGuSvD/VykrJxD3U52XeyUVY5qdhk6ij2FXh7MJPkCTFysviKnGVu1961XjbKenl2OwCvsw+y
OEkBPHnqkkzx6/htrBzWmJG/ioy6xfMsGzZAAHpsxicdV3HLay6LSiNIgqmRwq8WCDVhO3vYxF7R
XkSgtpdaK507p3efZdWtHj2pZytrXfYadJWHDDjyxjaDfjnOI2Xd9RpyplulvI7rBOP1OrJBLacv
WVE3W0nTlWcIGz288XU/UHcR4fPKxbXtei45u5K9iywsaAe819HlDMnh3qmtYaTomldZc6dUis25
r6j1v5y3mlGrS9ndb+t+OLSabi+Cps9WTWy8cacTpfNcohuwo28Ho2wQ6ySaL6vedfnIvJbtQexC
un7X1VB8IYdLIjbyBYsInX+M04hZmwZE6SZ17UM4gyJwiFS/ZgVyN7OTxq1HaGsaosEiW+r7D6Cf
JAN8vpGVzuwWCv/VIgCyKv5ggxDpOeR2QOZojgBypzxGZFERrkQWTx4QZM/wlcP3WBZLqSc992vJ
hl37AbUQa2Q8GrTQyuZhVijYRG0dr0Kk3sMlSMEcOEgWr4Tv1Q+lGOsHWafNdR2kbiyHiNFuZFk2
f5hnUONz0/nBvrcbcexVqz96ggzxQpZjVOgPrn5fdMWQr64NBJ/AAwxO9z3E3IbEvd6jvxyUq9sM
XR6/zfWhLpzn8/X7D9W2GilbRR8euj8uoe/eK28uorU/LYkhaO/eMNfXDinAw7WPLL8beX3JCD9S
lwGgpyUMP/RxFTKmWRq9CHhh23w2m5OH9M/ZKE3lbmXZ3IvkOuJDvSyyg+63IP+/NKJzpwWBT1hT
HiTmzIyU0+2Q+81b0QzaRQdM5CgbZf11bA8bZxlM9bS+DSOq7q/6stKWV7VbE8IhNCiBup1pRBEg
YK1aK07zaoxdFty1uSOOeZyzMY2aah9PabVPjNRVH4VF7EAd3Hwp+9Rzx0RSFUYPZHRH1o045L2s
ckO9WLIYFciDNJqaLT3dRq94cKYdrzntDJlVP8uzDB9QfYq6061ex7rtmOkWYjx09VRAtQttKK2t
w8eG4kfl7UBYj78E1PcqUrw5MzA3R6aHVOWfq8m6Zr7kUCikZLja7QOEdd4c+8a8Xu1dfZ5WoGPw
xROTvp/SqNoSp1afvC5DqFLx7Z86dh5hl4nvbpuLZQ2p/+L/6RsZzvShr3C+1FwmrdBTDjRSAF2D
2lfqNYST8mBnIEAkrs2VHRGRBOnwVldArCqGCoedecR1sJxHhHNQrwrdRTO31AhzaSs5oz2EO9nl
45B5bqi1EarvjJCthVWtUt1xBvsMZh2n9QahYf7r7J92CE9ES6pvoR2j62E16bmqE7x/MTPcWPBc
nmVfKdfyr33VfrJI0wB9UPRaWTgaryTJGWhwPYAMk1CcYcSqgVCYbJVsA9nquAAdZKscW3TkIVXP
ML166TPP0iRPvqhnPyni9UTgK/BTt6JsrWYnKtmaFbjK1CaApkZD5dfrFqafNmeESmDwzGe3hltd
OLeC4NC2dgxbQfaTB4Ea87UB7sbPiQzfJARJ1NsAeYkPM8lLjKidoAjNxLLz7drp/KFAXzWnCliT
4Zjl2h6B40X2EL/Cg8IORn0N+AJIFkZIDYtOe60sDZBVOT6NhYCfpyQpmfBAe3Vy1SH5qfqnIJ1U
DBD5wc7D5ax5m9f7gXjvfzerP+hoYygK/j4sHveWcK2t5vcws8FnLRDE6o+RHgUvYTntg4pof+vG
03NRFcthVvqCP1fc6x22UcHcC9Iia2cbjxnZ6iV6xZ/ClLJVTgkrTxxla2Sq76bMx5xEMXO4bfGT
lEJKhsErQNA73aOK4Pi+c0N7g9mV/VmZonv5Hr71SAF+7svIsTZhYyG6bKJ1Khb1ZFVbuU6e4sg4
mE6+/LBWhlTJCnxSVeNgxW+tb3WyJWrqdy3jwOtncV2qk/DZGUXzlMz2jUaaoqJjNnetKhRx/6dI
UjQ4ycOUO3vI0eXJVvCzY6Ji12hu9CgPHgCPMgGLJ0toW+inymwPRm9iAJON2bDNOtHzkGXAxP3/
6GRpu5z9t7YF2mqYxLTqXdl2zkl2GXVf3NvutL0N0O0p2fEEhVUvB/hqYS1b5NOvfa7XnZJzWRTh
dRIDvcJzOJL4lJ/CAYaPbbtvLWRfeQA1na7ANomNOU8/KW65HHBFeFLSlRrjo1J0jXgag1pfRgLj
W1k3gLg9gor66c0CprKqKkykgjL15MxVAnT6JqltVpFzsWTT92hYX2Sb7G7G8Ei9DMpOq/rm3Zj5
r2iHiIMXBOIw+gModHkqDzzeFQVfiz8dPvaq/rTIPrLoF21QLWQZ4dxorVtTf53z1icr4tFf3kbL
ea16fPsc1ylkucycZ1XUwfZDF7tReaMG3qfQqnFS6Tzzzu2VCOzgpHIqD7eybJc9ZbODVNZbT1m2
bz2vTbIrCYlxqQXojMhOcg55drsk3gSKsfw/ryZ7skcNkdEDmajqzXB2UMxbxYOWrGWx90LqemM4
9+7kLAQaFJsPDb5If4bkW/Yf64vhLiwz7VDndWpjp8Ikg/ukj6W4D/SgBZyUORuPneUDovb1wq8n
sZdFeUg691E1+/goS1Ucaw+dNaxyDITOxVzyzCB4gJh5G1KhwnHqOmvnj80ULb2uRWXAy75p0L+j
JRovE7eIjnqdHD5feDBDsWmiDJxSVS+B94iH2lHDJ4gA4Cr9J3kwYrsFQWT5d+lc5zYAVadJwdxl
LpKt7855oN9Vpvc2QO+BMFgYCcoqqGjZ2pl6dFDn/mBv82NfOL9v/aEGAu+ycbebO1R9NS6DPhx3
sji1ZQcYzY6Wsqi4qfGYl5+zJH27GqpIFeFL29kbaZuAuikMgjbu7FuGOGbMXxYHKyTWi5OsiwoL
EPGtbO4NiHJo9dPBnwfJXrIoD0Zk/z/avqy5bV3Z+hexigQ4vkqkZE22ZSd2tl9YmTbnGRzAX38X
mt6m42Sf831V976wiO4GqCgySXSvXisFjqaK/A+OdQjtFnMXWzYwgk/ccKGTI3kEqRQXxaYJPPYW
gI++GLt5hyo8qOvdJL7qibtJZV385qW5JiR5KDbnbvRI89Hc/3E+RcRgW10i1iu8XZ+c6xoABYOc
FiB0D1T/OysGh1fWQkJvY6N55+JqIkBnRgQiAWv83oo0OqYKY72h6N5OnK2M+XRPBwEa0EsddqC1
F/K+tNHkUaRhsafPBM5kSDJY7XkZuSijdZo1bTL6Ot689OmKP3hzpMTeze3V3FF9daWeWTeoVUfo
cMrRepPV7RFwQXBLAQD7MMXbPFEFf2Wp9NQ72lP5N7mWoDbsg7xxk2CdE41VvpFD9LoOOcDO+3+4
znrt6b9/nn6Y9S23wFDW5BY/Vx3bDymzDiLkeN/Kh4GfZYNl8OqV83Nu8/Q4oQUYspD8TKaRvEsM
hTdoygkM4aGXRE2hSFqbhtoE9Qi/iUD4JLJGBmQk93JFCp/QhBSg+ardJG6Svd6lawmcz6Y2ubyB
JkYA9bvE3CKpYR6TprAA3cY9X0R45EFiAmOP7u/kRy5HukHdCHHz+l4TTskBWT7tFn8g0Z3b5+5u
qgQHee8/Nl05oH+HzpyWLfYSzDsQS1YhUDD/MjCrPtB8MtEEAz8fH78U0KKo+eQYh8I920xqu7SY
0M8x1mdgJZrzbFj1+U9DclCIBE2z3c5orf3vsbRSnkRfHRuMaK39WGtc29KZCdDKclYqW51rEP97
8/7nOOjBakAFI5np5sEHbiwaMsB4tTIBYFa9x5GJDm08RO9kuHNAC/KQg7atiC6GE6H5DPVl0yyA
cZ5MDgBz+siVOSz67Cixl97S0GrQeg+OJA0A5rl6ZgaS8MgCgXBUBeONflljxjvNferEjxGalZ5x
yPBna+I9BgoXdgG9t31VOw9daENNch2iOeQwRCA02Wudt3gjkJVdU9u0zuC8nu5n0KRYkvcnkKDJ
+9DEoUs00Do3CfOdocbNa0rt7Dy7rxNoFh1cni9TaUTzJytLAwdQGr92mxy5zl7uKyPh1xqNVkFf
I09mWhYk9ZQt1EyxrSu7W0LIIbHABsxs5bFm8mcfWcYRqWF+BanpUU9j/WL0wk221bNEr9hVKJfs
hXYx7OlGcMdLIKRdyGOmsb+XSBPNWkCnm9WWrrl+mDwCeXUKWEwNDPuJ7LnwxLaBxMd+WWr9MOSm
D5g6+fJB1uWqZ8PLnEOZsgiECdjYcbWfdBNtuAHUH31bGrb0m9VoyBm4W9ovUjgw34gEC/sSsy6x
OlbbugzUftLNjL9TaN1PT0ihPaOhUvskKmntq96sb0TR5p/A5PeNAfj4/deAKYHgRRshLUNUQFJH
nwwHkReRAeqxzX27Kd4PTTWkYPJS8Dok74e5lQ14ugDGejv2Fr8UGfBAU+h+Ab7VCI+RAf5vNPGA
5autNYk0TWpekNvlF4ruJuFnLR9Plfg7ryzzGIPi6YROUvxXNRp0KtEZWrUgEYMVOubTCSkh8koV
Qmd0aDs0SS2ej2M7EfxoD98haWajL1rF0XI0RhKpRyt0c0xlBP7xKBsKtEHjwGcj1m6mBgn7Gc+R
7WA1pft3npvFCWjgGqnPpChOHRBR28wJjS1N6tzcC5K+T/BuVTqaeYFWM7rWR4kOQKWQroZgjZJ3
Xhz2ECH3Xr2WPrTXGVz3FzTgPWPXWX3pi3TeGFUSPvc94EjGUMnnsEmsjSe68jl0IDtYVZEHWYBO
22gWenZ7jo4mlA28owF12qVP20zTcBkaRPUAtpp3w9VLfXX/r3PzPEq2zogtuVDdn7wHPIa3iYF3
Bc+52IrtBOUzoNglaoanMWoCsk2AXM7+4lZTiqEyglatYKKhK/AM1gZuq9U3oE9xgwxtu3+xLH3q
0GJw1YeG3Y1Fk2/IXhaD6Rc6YOSeAvWi/RmvZsaXcG7EEV9AB+mNIvsL3W3dpou88BZYwPmh1sSV
7BErml0emhYSY7hI0oldbwJOJMCz+Zy88DidfoxzBP593NauQy3mG8h5NDe6WUQP2A4CQ2+X9o/k
hQnwn1Ak6M3k1U5BC/P6Zg2+SXQ+QdPRB4VFjh6oN/l5MqLVIA+kdPIL0HjOXdlo2laLLDzN3s6i
EqlSsiVvZ6t3OUun6tKXIMdKIvsa4+31gN8iv6UDmtjNWysNodoI5cDNBwcNZRpe67pwDxS7RoC4
HJkwC5jTIY8eQO5XPhptngahDth/1aFxLNXqemsNTv5dTOl2NuX0EkFdLJjb7H1Ep0ok/zGCeKLy
NNkWSQw10UhDw0cJqs092G0K/BVpenwXks5y7Dm+pYMTbBFRjmlz4qyayxH6G7TEOnngDO19TznI
6+Uu/mjy9iK1ukVTiNrTvJum1kYNeDp17UUoqV02IOHLG69+kAAmHkZXY7tprrUnZLCWCI6mn00h
QTxkp2iJKlEfNpR6D1TAv6L0bJzArCsewKMob6Gkc8NLfOytXslqZ0k2+hRLB67nX0FhZ5xo1PTJ
jJ7K4QbqQN09NpfbYW5Rlgwh5kZCuaJDHq7iyI7MnZCfHVb61AINelRsh6EP4lOXs8scY+Patn5B
g+I2j41Be0xCKQPQyFc2OmVAi0uH2Nb1o2apA7DmBe4iOAW21mRoKei/Fbg3olKgPBSuetr/7bSM
IALZoh0Wfa+NnK6Jul+D7MtCDSe3sK1H40L5cw5FuVslPWfgbqHu10ArUDo3ZP+o+kkhZcqnUy5j
czODhcOnQHKsS9FZlHX79G2pD2GZe6d5RtEle1CusNQXheULYZf3Vp1jo2lm6b5lIvc7lmCnqedo
nO916Iya7bexLrwdG/QZ3PrQpybtarIJb5i3kzZ1V3L8q01Xc9Hhh9bUNYam5G03bns5GT4VHleC
6KVs+a6OGUOOZxeO42eqWi7uhTv69/OlvGlySNItnNN91du7oeo/u4kP8suNxab8MsphiINMQ6un
U/42zFSXcTkiQ5cPYk+jt1ChepFbdXiz04o0IjtFvMWT3VSKP2/xdEkK9V7sBgRMtWKtpkNVh3bQ
De28WW10pvgzL6zyQGNLMZYLXkL067/OE+6IpiCKHLMG2lBj5gRVk72PWVcUIF7boxr1A+pb9rFp
rNvl+6AhWK/QFo0vYP0Xocq2hJHJLR1UAd6mLkPyfLAh4/s1jNpmY7BRDzqBOxuxC9Qd/wFA/XAX
AVoMDKuxIQ6CLmqKs2mCJ5SiaJITDWBfUAwFv08SXXZ5LZUYiQGlb7NEu1udSYgiQZ55k9X2dKFx
BL2X3SBRSiSbpmLeB6LrOsDdyllmkxs5YQOVReTfgL3mIB5Kf5qovB20UvJ7OsxicHxn7KJgtbVo
r0MJUY82Ramb2BZDqn1USlh0QLYafKstct7lFILBUSlhxXbGIUb9QgHvzP1g7EBnW2zJtq6BnBxw
T53jLGuQwy4N78IivGqqS/Vv1wMKKN/Nszl+dOCd4ztKr8NhXbzx8GdQmz1+fB67AYMSKGGUaCtI
DdsrZxX6rB3zrish8ApxyPaqAshEAXRInfcmClUTAVa2lom/rrUu/+tashJfvCQ1ji6LN45tvUpM
pkYFxXsj7F+FWkQFUiQ2e+ah13PxMAyFdz8UscpRQRxljKCvGuqIXsZIXKEWXxqv0Q7ace4rbGU+
Rq/Xoxm6Wp9s0py8+wnr06ivjeekiJ+nLHGu04jXvSbj8YGG1Lrjzc4JXWjdhXp4itSLrqlxogEF
xWCmRy+j+SlRfT9kR3S4zwagploLzWDbHlpwvtHhL4dmUAw6kF8vtS6lLuUgiQvZbXwYQ1TxNWzR
56fW0NF5dR5xmcJTlS09LHeRHgNkAZz+fVwMt+2cyxOZ6FCD1WkPUWwGMkeEIfMILvkUcboF8ECm
Oc2xmczUgZIwZLdvaCuR0SOOTukADsfQF4ZhbGibQjbaltDZaltnfLDRAiaqfhvdrfogRgMoIEPg
C3tHGoZmUefQ6vlpoRNDu+srYVgl28CyGCgyB6jl7TT0T+5aVSCds7rYoc0g2zWqmrp6ZcS+TwYQ
NCjpJVv0KTnBB5g8Dclbo+S4eFeYPMHpUaWNl7kfHMtSypvN+CVDrA/ZLXQRQaTnaa7B1BUaYPR3
B8N6Cnv2AoWh8o6cvWAbkOSxT03Reg+SxXsyxwWU5fiIPtyJJfbTVOndodTrzCevFXVaEHkp6mjq
AiG0j5cLLEtOzocLoJj47gKJ27k7UJmiJw1tLuJsxdkWQ6RdaFhYAPRJg23zbDiCwNM996FM/M5K
km8NGjlmBv5TKJuZu5FVNkgtquzzpLVXCgCA0gHZRcTv1pnQu4u/NQY2wV5ofsnnwtpB3AU/Kwus
9flUgB9GYVYGBXZZD2QrIbwCettyv9q9pB13DYCSyHNB7erDVBpqBKZUc9GnCwGkt4XlQ5rgx2T1
UVtveqVPQQe76pGootM2BQRLqMPqJpuco9ifRySCyPFxiWWdukWhGFlon7PWPq+HsR+641ADuvRm
j4BGOvMJRHv+P6doORzm7l1MJZJpnwnv2xBN1S24ktml1XY0ADU0ZJ5tvI4v9qbYk50sdCbUnDHr
2AXvNqs5gkIiOO1QZP1l0XfrrfZfFo2g8DSUXeI6W4bOKbWnoA2IFbr2fpqyFzKthw/7DzQKf4GK
FfC0aibwZWyXpBOyxWq4xjpqtSZOXpYdEHmX/czQjD4ATe4p5UWDlE7ZPnY5Gvh0bUYzStE44BFu
nE/SRmc6CGv+hiab+9nA/RM5PCM8z2nbnhgHEBL6RfwR3/m4iTWh/9DEHQlXqTlWw17nhIYWnrso
gTR3VsnAGOVWFhV2xchovwjcnzcDSFzu2m4AnYceYfcVF/NL54D7AXyRcpt34HJ0Rln5qKikd4Ae
TwfbldqeOV11dQ2vwc4HfVjcA92yIg+TyXg/DR378mGSIVoNbKtmdRUteA9cyZyDOXqyyDccL5Do
D2qdXWaV/Clrp9tcuvn3jGfopMTb2wP4NVv0mCIi1nT+1I7DLeXP/hTxtsa/RqCJzd2W6AL23T77
DF6K4p6ADn2go7r1ZMmuRQNY/IkAFVWs28cJHFsLzKGoOaCeUMPY8QnsVT34dvc1L4dtVZlQ21ZI
iLRMlkVpvvBpUQm0JC1KGAo0djrLor0h+yCFaAmgxXhN0Z3xPtKb8gxtA+xAoLa1DEmknnhjDZiQ
OwHDinrdIbsytalenmmJt3XIBIXKrZNqBr5m0PfbAD2i8QokH9F5tll21ylluD6Oy+99DMSU8LwX
Oeuhn2OjtURYQh82MUA6HpB2O7tL0UD1lk8FHUB3V9W5AQd00STlT1ejBR5s6DZq2LrQbBRtmg0D
54N6IEe2X00z0muyKO6KGlyipGveN+kEQNXvjtbWsJdQjggZtWVGNnj4FStHlNbmmXHwEF8mpKqK
qtO7x9f8zsidYjehQE0Cbn44SP2ryJ4hfVl8R6ZP3yaenG8N4JvOaGAHRdhrQDkkQZtrwPNpqbuX
ot9ZunBOtgwtx0e6JNuVIFIEygga8+RONOacEvx7QD8EAcYcrXeHnKGJnf5lgFkHHOj/534C08dq
BzdOYOZZ/PyHeFvZWeJVQDZ24CKrQO+RZy3+SlVOksa6G7UblI0tKLQhd+HVxrQx7UJAA7Xhzx0q
L61AEhLJgdu47esNsWyCZwWUVhr4Dmlo2uZ/ntQYJsB5pbwgSVWB/lYdNPBUAl4I/Qwx/2NTjhQy
ZVCEGQF70u1Agt24NtzmnHZSXmN1KCcr6OoK7O5qRAcA/s2kw0unsnhFr9/1qBXTCJSO4OMAsg8a
v9FpNaVTW5zGQf+LTHSwe686uDoTy8wuaeND2Vo/IdHTn8D9CRmjfsoGqF1W/RZE6BZqTGONfLsy
koci6WwJp7EZFT/LXNeBl8mmM7ZMRtDMw7ghrKUxovsG7+Xw0Jhi6IwOYEkDb0F2Xs2g7wWAs+77
1wltB4ntZtbvMuZAykgTnoN7ssbwzfVtGMgmcv004/JTN8TIo1relenAcsVTDfZQ29BO5JxHXUdD
JYTWyeuC/ukGKszhlrwuHjUXWzpf0VksP1nggn6EHEDVtm2/rVrtrhnBLUaRlYXu7EaW+oHWYS3+
dDprlAF5WdePRwP9rmDDxCcCjiO9T1l9pGUpAkhIEPZpzQONkhJElNhyNmdaDTmrHiT2jQSNlg0B
TRN6eJYxYBs2x+xziGZWFDwS0ERBWvNmxA/5wEGje0FXNm7NbVR/akCOsdFHKLNV+NJCJHwiyAV1
vh6l000flQBcqJwqttPGNkniBqx4GBasivkGaIbsgocS+FpqE802mun4qUiNbR4WvwTGDkQAwqbY
6WUDWVtVgtNUCS5UpbkcOSBvmMQtmchpdyCw0T1z3FEEOeweRE40n2zrIobVA6Nb9Ldk1ztthCQN
NLPQr2+c274pb+o4vIazZoL6iyitooKByMoAR+ocpt8LPMtBrqI8cefhFFow2c6GGO6GjFDDQjid
LqGgriyDvkdZCnrLvuc9x5WQd2sKQGom2gLCRLuhxAE5ks6coOzctT5usPyeHDnrUPOujGcQZORH
p6pK3Pg8tjeL3rutBXQNCiuBoEI4z1u9ddJnMbrVxpmL8GvjNrfjiIT8Zppfamz48K1WAh0kQ/Mz
M4sna8zKl17Dfy36l+Vn7AcKPy7z7toPFRICpmVc3Hiab2Tk9MdG90bIzLLfrlxN5vsrW+rKWlzf
1rJCnqXKX1C0f3/loc+e0rrQt2lpDndzUu5AYgY27tnU9mYlta98xO/c6zP2CDoQNwDFv3dGz/9w
RB3d2PMx1e8zEJptna6pv1hd/6xA25j/N6iNUOmcs6+aoenP0eBkPsMf/X2Uh9oe/dvpMcnS7jKJ
dA4sb64+OXEIwujYNL5BSOP1Yxj4GFoYRd96jiTgh48hZ++3j5GYbvXLx2jxYnPheE/e9hP+npsR
8hUoQhSfQAVbXbnAbUWNTE/HAVi+0pHlLZnwttX5Xsf7PQ1pejwDq0RDwadlOvq6nW6rpqIxAD3m
IEV2ZjPxBx5bj2FlFFdstQBMENajrQ5DpJIwEEE6ka2NIoX6VVxXIDl+BMKouNrh63RIgqGemFjI
Jpi9fu6F+Xro1FkG+LutDUCXqpGdDDNyKzlH4lR5QM4D1R5DP+hgqfRJ18E0kF1ACWQ+gw0Wmnr6
dzJDXRRSMSqKdGooqpylPNeNfsV7S7hN6hp8mHI02/OgGFTowMQw4P0YZNAJ6B8PqwPSCIjW36Ll
1AaVCG8g19lvOfJnByre5Rm4r8Aw4YIMFThr8oLz2jtQ4a9gM/RlXdDL2mEYLMCBeYzjTRiO7r5K
jJb7JGBuKCM0Fdw9KZWT+jmdkZeBxW0jlLcRwM70o4CMOEjC7uaYf2LEUqtG0tY/EYUt+dRo9alI
/S3y13lQzF0ia95yNJIBFhaOlgwyAQ4legVc3gbJOCU1dELUyyKVyumwRJuCo8sXpfn14ElNBrLG
2+8Y2zepqXGAFBL5AmCXX+de9iyTtkarH+zETZslHpgsmnyxu1IxjLmhfFH2Nd5g5k+8vo24hyH3
MinGdjqIjKFbZOwTpNtgW72RiiscMQPsQLvFMi/i28jAg0uIEZ0W0pm+eF4Y+RMv2JGqO051P8+y
e/4QNTqpqi0ec+zgrxr+03puo3DhJo7pu2WMAqcSZh15N10bif9SKmsMDHs2Kq9NXHOuuanzR7Ds
BBqeN9BMsfqzlmO/Rko1LDfwOsdiNBEpHRvIvpSApsfdibwit44StBUPkH83aQ0yD5AWPccF1qAl
OfJgwCNlxaaIqwwKVn38WMumAf0OgEoNT+LHCsT9IGtxt/ME9tltwwdoGoahs2tM+9WbYVtNU8n0
p/kqgpwOGuwCC5o06B1oHVGrf0q3EJg7ldmc8U+BursqhetW3J7JO6sheVEdR3AMfvPVS39NNIwd
9n7un4JpZdzVsvN4KhNn2pa2p33SIvnbmZzYq218O/sQp6UQJ5+6dtp3ZcZP8eSCdEf9aIGDeJD1
JB+tQfBT3cscqob4cbag++bYvbyz0485/Cd+TMEFOg/VaOtBbTtIEIHE5DR3MTtJJmwfGud8Q7bV
8achcgms2dC81c3L2fZFDMnnDw5DrZ/jiesLl0PiSzPiOzoUVf4J/asOEI//mOgMvG7eFpzyeVCR
XiYZ67QDbYrtggLt1+gkBtg9t7+tZi6jZL1C4VSvV3AsYLcUa5y3ZVGcBzRjDba14jEai4OmgWUT
3UvppimmdCeg8gktOZcdxKw3t7qq9Gpx4Z30HhADVenFk7Z76JBzgsxCA91WFUGOojMPBnrIlklo
L+79DuJm0pjDW8iRio2We/VfokY50mJFfCrCoX6GHtlibyVUiiBIZAZN1jZ/1XhXNYyqeuBlCLai
QgJprOyDmo4OqGid3kBy9TGy+yeIXFQ+tPeyx1FHuoXOyDYqm1Q2OvvfidMqpBdKHdTl0xQbW4/P
oNtXdzRrPw9SfDFZLE9SB2aZrFleGNtpxB2ljjn0K4J+Bgm2BxEeDQR5u7ZLjT0JXcwOv7WMSn/I
iim7Tzr2g8wU5Sauvi9NU35RUbrn7HkBPEylmY941yxPhoWbAOrx1iPZqjj2JzQ5XrnFrccUQs2+
A9T1niJogimR7lQCsI9kUxMGG+ytSx7AZVECEF8WgLU7fgZcuj2EQ8uCWKW+HNgtYb23V9gWvaj4
P9nHOYf6bBNu4inub7NydHcZG6qgKuPiM2gM+Q10Kb1tHIri8xi3aFp2ImejeRimc4ikRA16TAo2
OPh8hmK8JWdWp/NDBhKyCK9OI3S2/CKq2CfWj8l1dMR4M2S2qyMNZ4tjjYdlvhmNKDyYfG9YXTf8
IIdWge7qVLBJHJdwyPZBbwYiVEBPNWBhmevp1kyq/ln49mSOz7rWCQhOTfmGhlHdK4ZJDTKwygtV
0hriCmhloWExQcEsssZHVKa9q9vbFzLj2wVDUQSQe521WNKFCloBIZgb8jqGfAlNKXZZjv3d+rhF
diSXmwQZEmgBvHsM09N2ffiGU6Caet8FkC8mBRY4Z8i8LM9qmsiQg05AhnQ2we6OPaQx7gZVZSv6
STwkc7gTfRzdkanXXegdx+0P8pFpnbTafp0kprk5Gf34g+L/fyclPdBiYHvAR+s7F3lSZ7rz0ghQ
j7obefNNttFJS/G2+ViGovpUZuHfhnrrapw22bh4mbyATpAvQ/vXIXnXYGSsuss6HDN0nBl51Pie
dghN1Vk8cXe+xyiiPuPhjyPulOVmzO3mAZAQtrWKmF1dZsgdZKXbM4jghuPYQSzHc9zuDvll7msA
THyeGwhpyKppv7lNfOgM4G03FeDc4CeAUGjBv0F5J/5iM4dtM5TbliUHTdE+OuXrkuMMwFI/Wq9L
oqX8HOG3m4hu/KJVbAA1I84kevA20DkYv5Qdrklno7L9Ma7iM2hiPRCWbidRxDvSBguRVrnYDigu
GhAnBzRs+xZC4VDkJKUw0gyrC+Zc3uwkLWYjgYGHcZbiXfDilpAN3uDEDPH82UCqYzl57/oPMToA
P8dhTvgu6nnvx7MTHhLPk18cyFn3Y1U/dUaVXnIwRG8m6Hp8obAkybQDOIKhs2k6m5oN3k2asXAf
o1nRR2OyGSRjjf/rOp97n1c5dD9oLIXZg1bENIMJokLQBbXngOvOHlimH6ElowPx1gN0Je7o7M2+
msg+W8YSTxT3ZLIUYGSCHU/V6EB2MpHzv9o/rI/f+LvP8+v69Dk9QnS8rT0ya+ehq21naLaJH+Q/
hwFEtpL1d32Zgfe9GV2ULsr0W8udMAuAbUf+p+1BMqImLDF8TiH0kjpQhUlxl/59qdXyttwyPQWl
rz0VUAhXaghmZalfUVdvPcPNd2Qj7YQezKe3Y65v+MDAi41HKTcj44DSqL7gxkY3NzdW5/YXByzz
n5OGvz6A0/o1bIGRqTBPVP0FrCH25+yfsFlMv632axhNr8II/8U2fv18xsYYCkx3oragSc8b55p0
iXkF2nNE/zB+6JV+zgWYLSiyM7m4sW3ugiuRYVOi4ts5AdVh3ILrlmKkZtmbtgOajqHGssSoK4B9
2Xp3Bd1fwvMxnM+gjbinaFp28nDf4ktxSO+m4+QAtWKGWnGTQwfzSa9RkgidMLrQEFR/+7YQyaMG
RbrHQnJfqh7XLOcMXU9dtaHhPBv8BmTM+uLNpxhAmKksb8hLS8YQ3LjQUC0pc3Dy0ZIl6HXyPhIX
KwpBi6J5SFbEW0Z5E3Xo2gIwccjBnSmX0kf1DE28JNrR0Mji8cR0aBYNTVx+ilA3ejTzJZVCAW0D
yud1etc1+tZz+sAQHCqFUepdpwatakyphdbjANoJRwBo3A9gf/g9YnTFqZ3wqP8QAeQU0uKq5PGH
NRzs3/0p4dCHxztLwQIgcZBSsbmJ46xo94dU2xGR/mJb/CDVB8l+04IF1io1Y281JqoSDKymqIM1
Z4eGKJksQ0LYEKYmHq3FtGJq3iYRWoei3kw0otC3iQztCOc4Qit1yqq7Ps9OkB90HgENdh4dxp7Q
xtVeQBLrQLK8cQPkt6eAnMLRvItEykooJ5nKMr+tnJyBlRazs8RKA7TUtzua7uqdgZ1o+22ZrSZB
SmMPeH9yTybdHfBSBeLnPX2CaXD7Uww94A15aQ2GGlyps+FKprHW0EE0OtkNfQSoazdHi9k6ACD/
fCKQ/kD1S3sgi9ALqD7N38I0GQ6UgOtAkLufm75eEnhjwsUtHrRXctKPDNVYiL6n8ZV+YHEm0Pbx
6/SuqGs/thnom8vMPSR4DgC76x6E1xSfLJaWnwq8J/Epm+6ihuM3bjFza7G4uyEnENLzDQdRwpYm
vE3H/aoAiat0Ateu0lvOHwk0wfAQ8gHpncG+A777rEFRuR2n5BtocL/aPfR9QDTiHYoYaoxOnhsv
mEh+mihrzfWtFKCZ0tf0lB0sBcE3tEbeoCxuKOhFd0Vd2NqEdZvvXLAWjJBB+tJnCQfbaY4KRq6U
pJSUi7IDWcve2X+NR83wwrw27g9oXZ4AYc2AVFCZvw85wNpJ6i1PUNBYHe+ShS1lAp0RrJplgnv4
MFTg0hjDK1S8wqttoMqC12NvP0DG9gqOAOT8bbR+ja53pggWpsb91H+dpWWl29yLbUUf/jN0Rjvd
WooduFVLUiytQUtaTQvNPnWFZmBI3vZQ7w4HNL2pnR3uSzZk/CJxoGHLdD8GK+znBDsPvLb8HkaP
isGCgrZXiD+GNWo1AjK/hal9zLIa2emiWm9260VptX4Ao/KQjQBOQJhsL+YsO0EXLD8VhmbuJVAI
d/FYAcZeGe5jHyJ13TCr+osl8V9JPNY/mxR6d5kzxRs+AQLdxtXP3mv+klpc/lU0ZQppnMx5lAx/
zLUW53cQqHi9SmNM769im0kaoA7Wgv74peH6K2sMlKbHEzBbxBHzzgxtyIVW5k82mqQoONzIgMSG
5wY5cm+PEImpjhZKNhDmscxHskXdFzGaw8No4HHgWZAdbmdwYa3xkL4CpLHT8ZbaGu11OTwPYoZo
aWXeW3Kyj1y9rNrAbuyMTKYoY8/dHYrtE9CuvxoX8XgychWZBuZx6lz3R5XpZx0sJ+uJYxuLxfvn
5JeYKvXkUyKaF3pHprdlelGWA8Tmu1A/kH303LuYu8A+5PNffQTZgTW9S2lgZTcZxM5NO9pR54Ec
n+oIShWQijD8BHVGSM6l8y0PO31LAZb3lInG3MYlmtXbLsq33axHuzmxzFsNiNvlYHgsPnudGQxF
iPQWOShkhNzStsQf2Y5sA/r/fN1KIgjT9d3dMIIuRFjZtKvKDt9fU2lIQHbyiJdG+QXsuQ4kKi3t
2KshY7vGm5znGuQ1J8uFel+stKONYna2fQcK/9nRSjBh1T9rybUXdeJm9euJAX7crIMgiGWgulga
ufHUuEL4cd+Zd6MBbYGsTYojCgZgdAhnL6gZVBFSIyy3eQ3ynUjJ05XqrHeB9gaQB2PdQNEvnXQj
+PcYCqRDmoLtJFbR62J0Fhdfy1J42G7xM205hyqe75k2n0mGLEuZvFc+2mGSr2X4tajN6ZvvP80D
HwpY7ifzpYUswwbER/FjzEN3J11gbEbQGF5Y6iVB33TGU6X1X4tqgpp5Ah48vNV9B90z30xqksb+
mQTw7XRBQ08KZk1Nf5qnaZkEWdVlUlshoQW4iRYO2SlpLG2bz2O6Rc4pO0XhBJJ28ogwla+n5Joz
HQkUq5iPfEIBrVRtlZWGRvDEgPA6tMCSsxeCQUMruvZBM9N6W9Vd/CKL8c6x0Ou1GcavQ+eKn2iZ
+jt2LffJyTl4mN3JvMscPYPuUxcf8c3Wl0xyFnSm6zyytHtOwmg/q/oRHcZKesDWxOgbp3HOUS7O
rOloUAXqXcybO3ZjeaSR0KE4L6Q37wkSVE3QKR9aZPQWhJCCD4GS5c+2zgYDBYlSUzDFTW9zCXVE
61Hcv65ntXhHdzNxBv8G2lN0R/PXDMtg6p/Akg7MjUrSlCZAgZVlg6pMoaPVgSaF0HYKVtucereG
9tJg231MXK/GLlnXJnyHkb8Mp7Gw7+RYpOjcTTykC0CclKgDOcBkF264Vcb7d9F4W/ZbmQ+XNdhy
FLF3Vj++C4OQexJMVtGCC/wZBDHepatqi28E8gEHj4fPNWPhreywb/EBv9/ZHAxkSwh6ruZNmoQa
7i6y8IEngqjBen+aWF6DzDqgG5Mguyl787bMReGPKpg8YY4K3EbvABBMuyX4w82PVi8YN0C2iLZ0
xXZoK3rEiJXoy6RTnYgPVxcZRyM1geoDNkNNIQ28d3HxYFSxT4FWYqA9iNcOPzBzXGzLClzWNy1k
2sx4U9QF5CYMw7xPsrn5H9a+bDlSntn2iYhgHm5rnl3lse0bot0Ds0CAEPD0ZynxZ/z13//ZsSP2
DYFSKVFlFyBlrlxr5yRtvmeWM9yNEIKERlzKX3vIPXpapP3yJd+5pem9tV7RL2lQ4aZ8J3MDzCOB
GO4sTDkNKnT3TE8Em7U7xIjcaVAIXNs1SIe1CYW+RaEqFVxVqUCHqudLBK2Cs2VLA7gatbUH10YM
+iuUHoCQ8cMPuyYwlzQVB94cIZ/F52C9TOQW+miQN0Y65w6Y4f6uyCQ/my4U6huzcCG+AwoUPamH
QxnoN2q5ykRn4C3Jd8JV5QlqKE1CHUyLso1eAX7nhTX7mCXI83ZlCkRSE8MPkzWzsdHsMxOEhPOl
kFvCpwGCZkez9UO6C9O0uTQgVVj7vkzWdEeV6rbSE/YAJTfzRK06DNoz4wK8f+ijQ8B1uXaBuFin
ZfBhQ+XqLSw1f7oXUVXLztVo3ZE/3Yogj2/WUSz5ep5Ihs3VgmzxmeZBcBj0G4OXIsgESpVK8V8Z
WfK7kal3dTqIdzchWOvJ3riOtzRqwzzWEeufzDTetoNvvObSgJI1q4ctuWVIoecGNvb12JmH/zbt
aGrVwpWg4aJpi1Cyg0WwwFoT1g5Vg+G6cMZ2Qyxk1EwRW//SjFWTKMv0mofruTeUCEro7HeE18JT
B02hQ5PhW1LTjhEtL10fhQiqN3UUR2RcAZeomnoK7GGjaPqpiZRBcs6qNpua0SD1c1Rpv6aZkPG4
pBH7Tq2ocZxL1+rP3jiOTy1r2jsNOmLUFxtWfK3z4EJ9PZCL13qwwBmAK4JRg9+wwNqFIFh5SrRR
A6Zo2FBf0ZnGvQvCQBonHFE/DG2ypL5qjJJHt/hd4Ze3lSmw7iJk3YMsWAZarrw7uorcCbBha5ea
dgUtHfBFTS6opuGW49yolbLcBAYwMTbU7AxguFkWXKhFgxgW6AsECLojNWlKzxc3L0sfB0V7knd1
dq+pqC2rYnuLBUYHuZu42veo3b+QC5Iy8QUaFPt5QFs0+haFAEBQqEnoIIqkmSaJCt7tLUCXF2CY
CJDKrtxFygOgmSvb1ham5sQQ2WqClS3G8FrlZXhFtWS+SyBvtNDJh5sos2OVuFAvHch5OLAgcq+T
U1bj4VLjNzDNmwVgStKdLNrNg+ZrMXUZIwWFbZAxZ4WCK2BIgkg3jw7+OJ9rgUImQGtT+8vbv0+G
fC08BMGrVt+mIu92LqqFHqLY+RmnY/GD6QEyB175VIAu7W8OWe09BUNZTQ548Xa7asCmS82QY7N0
74FHZpG40LRnRlSdvVyzXsxmM4ZF8lLxnl/6JAJOW5kFk/E2A3B8g2SU9TIP+mhitZ4ikjWO5XF6
M/ZmgHskiUuU90Ee6ctBhAC8xd0AlV901OrdSmeQefcu2PAkVh+syBKYJtY5WVluw5xBDc+xA8i6
5s3aacz0qSmwFEzaqP1ZIlalmbb9u0Eaq/KG9NVpEdTIgc/GTltge4jl98GoahTbqeEhxG6m4aOv
109IeXTrNMdqv1ZYCFfhI5raxuvSExdqeTrYFMY2a5bGYADfoXqFLz96owjl8twpgZhSQz/HB37P
NnoABtMEFNaIBaAQvlM1KrkFWhXcIA/I2/vgisJeoPNM/U3IR+oPwe22Mq1gPNLAXA1sqbhl7B95
ngwHT5VV8NZnF0edUTNyQ9ynYXcyRmhtg4UD/Iy8lCdyI49Ri8ptK0AWuwf4SCx9p+DIeA7aVBsQ
5mm5SAxdXo3Ory7AvmhAsyJ16sqqxO+zUuKk/4ywoiy4gRAQHOa5/cNr/OZILydRJ8EFMmjbNsab
flmbUbcBk169mpd6aoAr8/ZIJgmavo3uWwBJIzzapG7/FubVHsQ72i/DMU4QLh1fGzALLD3U+9+B
N0vbOULvdigvBWpTDfIc1C2mOt+PfVzejaHNFtnA4nOuqlKzBPBoCUmgqfVpdxqHNatCFgdmgUtx
JpkBLBS6PprwwK6qswN15Ph5rcvcRo7fDKHkKvThzMGQ9iJ+V9IQL5HZR+DIBStawAPrpQH/1yY1
ZL8hJ7C2fowxXW6/GD/sKN9JzpKb4Fb8YBYWgPG5DvqqOk0e8qasT3jivFLnGMfVGRTVZ9a7+cka
snwFZVwILKpmIPAGXNApHUItxSNM9Qx9hh4Pwp1KqMddk7Fz3gGJy2/24PFLDvzoou0C/Vtc99qq
5CbbUzNDxgLqmPIpM9QWDDjbRQxmmG9hyntgK3R/78V+ekTVqbvEcmghsqZ5HosoPuvaEIBAFzAA
CMm2K630o0OpmsqtUW56xOMz4pXQRItqJMOAwlqByiY+UPPTzVCzASwGbjQCFYz1Oyo7wLBVld8D
FzF1FTFP9VoCaSX8Sx+w8oSKOHf16YGUBEoAUimXrvIIW1DKkwc0icrvEf+Ygzw0KM6BiwgcyXgg
6fctkmnrkaMGpC+5cY9SeuM+b4JNjSjlHXkUSWoBcRD0C0SnwLPrpe64wNNm2JOzbaEmuxlqYK4w
lEbUak6EI+u1XcqxWFautuk759WEptY+Ax3TolXMMM4YVkdqQqTGenJE89GM+iHZJChVXvW8cXcV
g2AY7dVdfOtdU8pkRRt56qUm7dZnZ7uV4RFBnXRBWa3WbkEVnLJuk9S+BpByIQ6NbflHHaitKTuW
haDk6pFhpQFkp9RZPfTJdgAGaJppHvDnnIgUQZVwlcVY9pg5gG5x0WXXIMMbrR+9Gw8ZTMAQHHvT
f5tNXepCEsEu5DJqc5EuvbhoVqnWZpupXUWj4ixPrP3UNkK8fHnJLjRFWbjZdegF9odqMPB20/w5
SmxBUtcf8uRYRDI7YbXzcRj9FGCfP9txWXXHoj6SnUa0YWCBRlUnqhnr4imw+diFEAz2UEtphZq5
IJujOvDvL5cMoKj1TANCZwijI40KpF2cFA+jMziPfQOYzJDciUZzHsliaeMe9BHi2ihTZ+l8kVbC
O5IHQ0ZiVTdQQqu12sWKCqWSDQeHFA2NISV7QDFWsKAmSmKNy/9wJc/i4poA4lIjCx+I3EGl9MiL
Y6sOSW+hLYa4AGZoLI50Rt2lLXqQE1s9eBs/x0TkTv3kWY0V+Hz+PKV+re74GlJaydbOo2xFuuH7
QlWHVfidrMxal2cBAP7ZyfNsleumdezd8lcTZuJkSPFxiFJbnMjm+uDXc+z8SJ2j8hBga0Ac7dOF
enpU0IHSGbxqhXab01Rj58VHfeCvzWdluY00A5koTUUHrQVFpfKiFrnSwDFup4FTRuufuebp/z0X
2T+vOM9l/nNFmtlkzDqiFhuPTzyMeIbKW0Lw+p9NbHfMp7TFY2XuxXLia5N6kRCPc7M+244mz73Z
hHu82g6tmQKxQ7bp1AdAZZ8axoFsdGBuhXpmdUCZAUhKX+IWOwjwdjXe8KQBfu+n2kvV8vKdWf6L
jx/CO6igpxPgSaeTf3XpYe89QyrjoLqZGvk/TPF/7gMJMFR5gb977QjHOfHetRdE9FDEebypoVM7
sUNYHpRdqkp3Li2+8rPpPyajab38bVDom/XEDvGfg/q0sl4iy05OkqH4UhRaf6VDm3g5tDKXs2VE
IO7qJmpBnsVK9FVXbJasMrZGgj2qK43hy9BcLLWQl+E0ZWeAq0PvVVBCXUHF9K48jI1tFoIIlmw2
MpSLuvUYqEFZte5QU78PvSZ/HrRxy7gJUKuy61YWzHYZlR92D4xtew583bNTYg/5aZ/9/20vOerX
KHs1Jb5U9gqUl9BkHqZkGQdt7UkE9eOcP8s7k287x++Xc/5MIoWJKGzib+akmLCj1zyy+yOZJnu8
LENUlFHObdTC7BRb1eN8aYEHzpbzeFjO09Rh93Vq6hiMfJqaJtJB5XwVrrkcDVQINu6IwGAOSMol
r1x3qdVNgTqAPrxMPXhCDXvUtTwVykZ+tRlCQREIki3NMI2lCT5nkWD3QUGTmvTzgOXpNNNsmufk
SbbF+8Y7UidwYPepk4tThzL+VV94WHGrhcy08sCLrxpspGaVyQfP9K7MB1B1qSYtVxwWIdcmw+xI
NtcHwQFA4XfUObmpeV2kwjezjZm/52m1wf86LQ0KNASzUtlk2EdhGUTTdmC0pk46tJ/Thg22CkOF
VVXfas6+arGyo/WMHwEHQU1az1DT9TuJQiSkJuYm9aKWDfdLdvIj7Ho6VBBvw378HrTYEkWe3p1A
KI41HrU9ZaQzOiQhg0RsVm9paAiWdbw21BBqzzOEJQj+ra6+/8M+zfzlIkMeJAvPZ3KDEEe3773o
wbQ7/c2DEGsQOsmPQqTdsu5T/wLB3/YEGg+UEw5l8N3gZ3JwoEq8LD1wyvO+qs4MOiIr6nC3FjSm
3qHszFcul8k5iKPiEo/AHiC1lfxwzceuMsbvForSV9CxZWrZHG6RIkbsoYFwJ965w1uh280iyazo
yphrX6gDWwDUVqgODSV2U0elgX85NFFH0fODZ8SgVnQUBKpv5D3ZZOsAZTd0wz1HZHBjRZq8C/PY
vDNq/daoRW2KVBK1ZKvFGw2M+VAEhshj5HnmAVGVPRW1zIUu1IS6s3MA+fnUSf5kp8OA1NLBSdzd
n3Y1LdihtUNptLsv/spOF8hGLT6iIGfq/GM4qneRP9bl9PHmehtyAySSHccq387TmsDUn1NfLrnW
9GfXRUKnByb/rgvxukahWXLfZAFgvyUUG/o6YEvDNqoXr6lRxifr/M33gQKQkv0IMpAnMVf8FjZb
ZVnhQT/0HsmgFLuUvFlWgRX+RuoMMO48e++Tn6jR40+2EMM6xqPxxHVWHg1kVzejb2NRCfKBRVT4
7Q/LjJbamBe/wcH9LJzBfgm0HsF9RN4vrqbr+9JG6b6HPdktZX63lK1uvA12t5eukf/WvfEghoC/
AbQJgS6wH3qiWcSyGx90k6Xb0ObZgXtNdmf7cbQygk6+AUm/Haos/6UP8TeRp8NzJ/sBu0+DnQJD
2Cfc2eXa67zyxRMIBypXqx33iefHR14nzrKKUgEKbKc5Jr4xPrSN8QCeDucNGs1Qcwrt9gT9sOoe
NG3vZMeXQVSm4/LMQFt3q5sYQOrEX2kBiutAgBldtIIlZ27E2OxbVvdeO2s3TdgPgGsgk6UczMYd
tqihjNepmbEril/YtQxR4IWAQ4V4vVNcDWiv+YuqwCce8zsyoYZLQ2ZaBla86LVyF2ltupEK9IF/
tXYz/TxZIGwsD5Z6700dIaoFxrC8Uit2w/JcmPF5HpSXeOsPcQISz8+JGBLGK9xM6UYjiAgW1B8T
k48XG82i8OsfRPY2Kj7OKhPDsS0WzFGUbxPx23QkHzp8aVd9NB4bYF2F4R8gYbNwXLB4lLl1mTAL
I6QxEBxIN4RxiJjZnFGg8UydZHJj42xa3Yd/A4Q70mSRc9Rq31kSHYVd1t/KxDbuTQTNTn+xd5x9
tadm+83Jmw9/DgDQktgr8Lv5FoSped9HqKaaIlks7JoPflckQU6eC25QwiRQqVoB/oW2bsE9EdpX
/GHKpw6STLsWJdybdrCMbyMevJHw4ne8wkCf0mTaaRDOeAeVah9EGShIViOR0y2fejWyKREYitxq
GkkOTogiMBppAVFxJ1KIjnv/jKRr6h4gijTSiX39WwPwETlgpYfai2hdRLV9D4R4usE/IzjJLAHf
MMSrd1ZjVcgLxBbUwoUOPWoL9KqWmf2AdNFmqLwxQk1ivAZHl/EjtVFZCMRs+uyMulwFpjTvShlp
227s2oPL2+GEPDvEx72S33M85lGe17FXLCMewwzg3kV8P4oajGGVVylVEfu10XS2/NtnG4X1H58t
qvQvny3RNIjsqtovKt2K+6ZYNlbcHqbiLNUEar49UNlXY2r3qCNp9pXMMrlAZBUUchSu82uPr60E
jAGT0UXadu33sbZAGpth19p6mx5iZsu4D/FXJ2NTJnhHR85pVCpevTowoXubJoLYuVf1W6v32EED
JOQsXdGf6YwOIi3BUBa67mru4Dx8Txo9XBS112+sNLL2vlfF9/6gStoGUP0CeXJCiWf1Qh6DbZnI
b1pPqP6RS+ixR4cejxJrTut/ifFPp+Q0wolSAF6aOBvZx9j2g41uQHDX8XzUoIT5mitYcWM17cJo
gQzsAAt6dB1ApO1s/EZuoQ6aU6eqEIHrsNdIkra9tMqti1DLp4b/za3Hnb9lgCJCxsoTT3VRbFHK
jbwe7ryN6cTjtlBNmVfLFLohLxnj+iEzXciOa6P+qjv9ryEN/CsSzf0d2LRRsa78LSNwl43wkLlS
0xaCbcl/SL2PaUvEjXdjgcp2UGuDYXfjAzO2RHYx2dPWlpqVnqb7aeOrelGxkXxpIpaZ7FOuIxPN
UV3qE3A1SpxuYRidsw5YoJ8cQrviJdG5G5RnXD+uCHWaY9QiTpOPZntCkQnoJQoQVZ8g0Bmam6hC
UXnp9XJD/XTQvOR76lbmtmemQA0LDgmLunPZ8BKl/LkDBhnf7RdkTMrmw8dyhVhWTYPsr/KmDuFF
PfgvobSQVUjeQmtdnIUMASaEvtSyLSHRKDOg+ZG6xylWXu0GjG/twkdosl+QsVY9dOYDKbMvuXc3
2yvDBPXH1CuslVEBaNhjZeDgNX5s6EbDLRSf28zGPUensf9QWXkKhTPEzemAHFUuEdL9p92CX4iB
158sX0ZSe8wSA5rlS5prHgMhIYTi1cEsPGtt97mbX0AP1m50cIFfKiO0zrp4MhTciw5kprMxltbS
TQe2TrBS8bAHCf3TGBVLcsnINgSshn5PbK/nGepEf8LuJAZNny/YQoMq2SFQBzqLMqdlYFJwYcR+
LliTtR1rG/Bd5eV4NpTOm2FHPmSynfKf0TTl3CYfapZl4djLucc1vHJluBCUrCUSRpIlH4cU0cga
9fJo573PQTgU/ZpsOfWQu1N75aYrtN8UgfwSpMySBCo/McjTW6DZT9g7fo1m/hHcpMG+Ez1pifYM
FLR1NjXwA0orHqAUP6RnPuQM3EtCu6EIzVzyNjYR48mjBRgj2c8+ytYAKTJgPxII1zhh/Euk/L2M
3PZbPSBvr7mxfo8Fjw/uyUbH/7HM9nhpdWDBqVHN72VrFy9X3A8Ow98ilcNpOtUsoR2MGmsqlnFU
EqkeOrgSyKwBtHg9doNtYqJoD3QYrwBe3iDWWT/4YxWcUCxYL8muCZAvlnXM77LQGq+B02P9ogbE
4ApAxqh0jjbqix/9EnK6UmdPUTnWix6MfCc6DFIrTro6zDZqCimapZObm3IEIFyy5ty4UfkUAAV7
3/jhUjfrGLiWVe2y/Mnp2/IJkVfAGytxT45RmV+AkvLvqFWn9c+e8WGaBHp1oFXNY9yHas5SbWjx
IJJ7auajM66ABbK31Gz9CulBBLg31BySsMFurPZXlroouEKTPbIb1pJ6kYnXDrwEvQX1+m6XnNsW
K1Tq1XuzvkPI4EadWLomi8oZ9F2hadYItuWsRkFGfWixOEAoqcjCM35b4ZnONFl9A1+23JlG6YwL
k4cdAvADmOCNAhvDAsrM6owOEVQBDmGCw9z8m988jEaQCw2bm//7qeZL/jHVH59gvsYfftThNVLs
O+MhjCGyrEElpFzQ6XwA8YezKq2qX0AoIT/OHV4CSnpeFv8Mofbc7asZ5yad/XmBvEVG0vDAcvj/
nybmnx+MrkKfZDLOVyWjW3O7XLi2cRtFgr2b+hDzEGpOLnRKQ6oqfYHyJt9rVlJeW0hDOkgFnZhi
7KRDNThAgWhhtRxM68Mm6SzNNhpEjc6DugOAjRbNphYZaiU+x9KIMgVarvfM82wfddRujzmeRHTV
uWMAvY50ZXZhfoyVuYg7d51VSbCcrvg5MaJUKNwGh7eka+eCYZfMjXQ1TUWDY/GaezK+m6bKhVGt
40Tjk0ugBRcLJERbMEyIgyt0cZjOvLz7OPuLjVx63/Zy3NgYRwf2eTbbXDXNPCt1zDYOltBlauOO
B71bcF91HripYjCpUzN0suBemJDQlpl5FysPDnm1Xdw63ZI6ue0H9yXiLQWX+nkaJAWUAlHEg8gX
IKJMNOzOt6wLaFL4z2p0LpqrVz9t4V1iDycMFj9Mm5OX5OBmCvRw79X9EwHSCYYeKSw6IgGTfTaR
B9kLPt6hynyhD9gQ5E56BYGefUuT1LvggbSmFh20EWzOudX+7IYoQ6avBSKvCniz9N0QLAZeER3r
3Fb7ee6+tp9nWWp82Oisy233NY6HfKGXhfc69UZb3QgeMiGym+M42Q281+6paccjmSAOkd1aAPHv
QjzLoJrXR0ty67pbDDKmK3nRoa2bXWaV8kytPkmzW83Kl9JjYNJQM5Opb8BZ4WpmtJ9tXWnVSz/V
sy25UEcuChRdlCjiIRvNGXPIiUatna3mq0aesLZZDwbqeb7Iys29Z/TAaxk+PnBajv7RdtsbDaOv
BFwEh1Jp9WV2g4OGN50+wvwVMuwoJdi/LrOJhfW1D7z4NH8y4YXJwgBNImpS8Qcj38atw4Wmud6X
b8XNEDBSE3RV5EKHYAQHSGM0xvStaFKvCyC6VxRiOV9Wb5m/0zhw6/M37epOO+i+/Db/4RAgBe+/
yPfzp+uZE9yV0SvNNf0Pg75SUdfhbmqOlX0Aw4ZUxTRy75kQSdDKov+eNu2jmRfZYwrJxoOn60Do
Kjv07CytbC8j1uEAf/rNpgWV0d4vKvtJgOiOnHTXNJatq9fnxHK0leaUxUJAgO+h641n2Q7sLFXL
rYJxA6wImJN5YDzUbl9ffZBetX5mPJCpM0DtFRVRciRb30XVrkhKfTkNcMzooTc2oRAGmDgB0cO6
ukv3NDk4cbMDoiLGgpo0IMCPRXON/kambkQoMe+7ekuTo9qkOKUW+0Wd9HG1xDgihRvdTVdvLQm0
WeKuaTLfy+RFt6sL+dMhSNPvZeYZJ2r1WB5uQ8/sQCeCLzRqfXQDUmVFnWQqIZG5sOuwP1AzGytr
5yUI1pELfQSJyjh9fCCD5kHjJeCjvqMPAFoP/RCJHltJ7Klk8qInVncbbU9cq1H+DGUQfIO0+7CG
IuCwi3o0Y6GtQLoFjGYaBKeqLqDAhwrqb+AptEGJW7THqksAXTNvk7mDAp/gHHwhiNEsP3bcoFDb
TTi9GZufIfVx7Fi1+ALUs9IGYuKGda/hY1dR+EL560hn76IR5WOFJNtONJD4QZQ2eFQOlNrGGvDd
bt40BDnfUwcAyEzavzMrv2vzwXwVaTtAD9RkN9dKuq3Pzf4QcjdDnCLTwRpo94/ZAGVcBoHOH2o4
NErt3wmGewWCwfiJhpvQyvHTyHWUJKg68sTXwGxhZCg+y+P+GRoV4HKGfXaTqvo8DzykERFQm9xc
1N6TG6ojPmYblNs8W5L+CInoAJLHA2i+Ud6hLYrhZ+HFQJcG5gtkhzlAiUaxa/o2e+adffIqI35H
PU++rACPvgjP1M+lMSC1Zg3J++dImUOMgkaWbgTYtmXpKy1NkSCKWP5MZyxys+lM/sX2N79IN3Q8
N6v8S55Nc63hCGaw3Zes3pRjc4YHzRndPaXXpl4PWbK1o3GUmXzm6MiZZsl5syN7n+YLNiKxe6m6
qtq6oB94MYtq4rNyc99YZ5Zf74FCgjhvXk58VlhLw562INA2A+1Z+fuIk6FKDTAFZyjBo2xW0lwr
7PwydgPwYPM4+y9tuUzFIkxEeAwyyI4AKpOVl2J0kHAx5Io6kCcsLwk0BK1VOvYrYKjC4+wWDk68
GaLcW/Y2qjklgBpHUXTdYyxNtgZLWb+ZmiOI2Gy3xkcyve5RSGMEgWt+ok46SA+EYSjqulGLZusz
42M225Afs0WWFm06wVpEvHwzWxBnFuSHTtI36gu1Gj1vdmlQ1Etq0gFBXhBzRs3F5gEAm8qjAYHY
0lZSImT7yxyThxrw7zn+dhWLQ/u16sA9GQ929aBlxpG4GUKok+4y1Fqte3VTQKMvUbFoecch2v1g
y/GoQ/x1jYejd4ybKF62/mifmqy0nnXQpU+0dYKVB7BQVqsIqLlv5Bbm3D4ZerT1zbJDUb37TndM
00C4giNmcWt1vT22Ueev9ChL3kVxLrkVvHUZaFfHdkwOepGzBzWQ+uushIaOCbiQlWTuPssxj9uY
7s8IAZ84buU7sqVy2dlBfM18w4CY6wiWUascIaKcffg6UGQRkGNkKwPJ0w4MveD+sPVVT2cWtqqS
CR/hApxNverMir87bQ8Vdx9lQuoAUkwRbRsAerdOayMpK/AkarGMAL+/N24DPGdu3ENqXfGlTf+M
uB1WjYugK/0v87hLb1CWUxpcVyfQnbccXLsQU5Rv5tjrS5GlElp6kdy1bqftdGQ67yRKwpfIy42v
vO9PxKEdMLB3JqV803kOOUjUX2gyLR4ZSu9Ruo2zqK4gG4pH8qOWig/b3EtnTNebtWQ1mIFsPChR
olEc6COHbp6fXF5/nz6x+ipuBbIv8ihisYNiQfoUFNWpLLXgMQXh0wFPFHUXyuFN2XMdbwszju2D
64Eq5d/2EYmMRWk0fIfHX3/Ggr8/j44roQ9tl9vMrJIF1/t0WFCPFyfjouVOvC3lAF0zDToIfqCC
Wqo527wsH3bAttW3Th0aEOsjewEbNaljtpWN12x4aHZLQrkR3g174Jtnu+Ge8G2zXfPScasDO7zI
iaZ1VrYKrPqG3FqzZgJPj0gzzDuWOdo6UWeRO3ycke1vvQCWgj4HWMltil/PwUfqYNOMXvVU1+yn
hSjjz4Q3GwTi5JtRhNkK+KnhInwfkT2jbDYs99ylyUZtEfqFcfKJEYECxdR2EJHDOic6kIkOnooi
0xnSFNByrUYI0QK8ukk9gWplVXBHIC6ygQAA+jeWe0Ygp7wE6vHLhPlqjq2+S20Hj+RK67O9rWt4
S/AMGuhdE9kQ0zHSnyHuCt90ne9VEKcrw3GKS5Dp/jEey2bdCyZQ6416cah5/rSb4vdQdu2jHyft
NgzLYh8VDpTS1GTkMVpQXE8a5ztC++kq9Ea28nR/2IFCkDDqdAgY4+vQc8w1NSWK9+7dDwfbcrZu
UQAuPrQPIwtR2p8lxR45DRQYQuHhBmWQDxv3zlqY7lnsrv+mWRFaeNWqzlGl4j0W6ytAFqX2gOga
/goyiaoV1f5nSF3tkOs18QqDyhOIFOtbjGDMZKMmdQDd3u6speaBAKGzO/MJZeDdwTYrxU3tI3xY
QxpibrogUMTf1TqnVgSEtO8Gy0wxjEOq9dlt6ujBc9r81A1ZuCRGb/cfuyit/FRaSp4JEfg1uHxz
iBJWC9y2xjv4NgQw/2Z+9YQ7gOsF/4jcSboH3a9BOKQetUP84dvFYDS2TBHfxwbIq0WIRBb2huOb
rUOZpxfDC+RiPuwExABH5mQn/5Gl4TrSRtQYtG22s2USb5DkQF7PH/FcRK4c7DYoCsnyfGdkRfuN
POI2sbcpxPkWWGwVy4l6vtX0fvvXNhHPI1+GKhnHD3amC2q42G2gfkZ/UlF/bVIvIv5yT39/nsj/
6P1j7Ozcqam4r4ntGI0HOSDpCil0fuwRAdiw2rAeGCBhkDlm488yvKt6Gf6yRv7bcnz/SeQGdpZR
H56AAq+nMaKotDUbUKlE95s+2PU21eISsSe1BhJqwSPVIQ9Ga6nr3+ea6bmuugKZxL7gEPexUXkt
3aKBQPEgPiqxZz9oMmBt3hVPtt7o+J3KGtw0hbXJHYCLk4xXZxTBszVgT/y59owfVNqouT/w2Mp+
zmP0ZIxXWui8Chf/TKpaA8KYb+Zm0PR8A3nkeJN7UXRyBpReOf0Lod/LsoM0XRwOF9/25ckU2Mgk
PDS+N9nkYPUPem8skC3gQIjgliixwkRY2K5OJENTqKajmtRrdajtpF7sFc0n6v3b2MyNkbkoGAhU
NXbBMgHrSgjQmrz3j1zoWGoqu6xdEAYM7SsXfmn9Fpnn30OPdgWG26i4xZEqYBDJCUzdjv2DoYZ4
BVoN+06roPo3aF72FOVlvYaS1HhGyVd+cKvM3Y5VaV2ttHKWnePGr53J7ou8tH+jsB/4xkD8jPk/
w71YAL7RZSaI/PGuAD9CgFBMUJyctguBHuif6fYnu2kzd+tV9aQ+FAxmcUVt95ExCCPNgkRFFbdb
R8Qgwx0hSDR3GJUNwQ/tCgYbMFFVQO0juLLgTiKP1GyH8qNJpYd4O3ztHf7dpN5UR3nYfx1bjsDo
cFasQG17chqP7QO1wAIaEYpsPi/iM7XpoFzCcmT7NPOSk4HFJ/EZpEL+Cp0yvrqyt+/1MbsQGYLF
pLUFbDTdkNdQjL9QpRddsbadvMhsDha8+hxeauX6ORf4KyYv1lTuRviNtUaEEgDhvtZfEgvccLiv
wxuLG/Bx4+F/Ro0MclBhFyPoIq3zCKg4xBEb674tm3ZZGqz/lgbW9y7wsl8mbzFc5aGcnGOrpGc/
3QBCq33k6BBki3BPRw24UeSANElnJOfQ0L7nWmj/P8a+bEluXFnyV66d56ENQIIkMDZ3HjKZ+1K7
SqUXmqRucd93fv04gtUnS+oenWlroxFAAKRYTAKICHdfFpR9wrNzEYdfaZlGGwQJlOtKWn1ypMWa
EngHAYYvN8TmRbxe3einF6PGVKGZv6i+HTtAO3S9GOT6Zkr1kOlMMTGoagXC3nkH0Ez26kJePOcy
/Jb5gEG74GK7xmk4XCUA1Eg1aMNvMaQBbAbuDdON/N3PPRMezfd5Zr3mWNlcQMGUX7DqzS/YgcR7
ezQ+SSuKTlYcbQMzq57SNO7vncRFQssAZdARPpd17TO2p1ajt9tzEMgvSyubnD8agD9OWBxh1+II
A5KX8JCRLR1AXLe1h9y4o1JUKcf713/9z//zv7+P/yv4s7hHGmlQ5P+Vd9l9EeVt89//cti//qtc
qg9//Pe/hJKWtG0BDgtbgX3EcSTav399RBAc1vx/hC34xqBGZD6JpmieWtODAEH2R5z7AbBpQQXX
rRJ7S2lWBSDpH9tkAgy369w/EDpH+Dz/3hveso8NhjA5AbGyS2iFNdh2v0eqmZ1enTnMdpJ45SCX
KlbhVEW7RWUwidqfysARX0MkwtyWGXFixx6iMRkEQsBMRIcg8T/WkXGVpR7DO36EPDGyZ/XBzrPx
YunDGLf1tsBHD4xMf7WmdfcZZPrZ3u4ZVux25tTIR5L9YkJ9yZgGgJoCW/3+0Qvz74/ecYSDN8u2
EYN2xM+PHvR4hTE0rvPUDtG0RxA4QNYUnzeZMKq3OkHQRC8nhhk46EqK+p4sHGCeANVmSBP7Z6s6
941jFsoP4wxM02xYYwexYuNo2034lka16cVWMlxcSGKeqhI8GRNiU59mkD7j8Tp/aFPwTyPHW5sy
H0ojQTqd6WfG6+muC2PrKISJby4gDe5/eC+V9evDEQxeXzwdgdQQx3bsnx/OIJNKInU+f1oW6U5p
A5dfiE+IUBQPUJTtHwDVf6HPYdTkxpY+eVTUVkjXyh+mElrFZqi+wgfcbRw7y8Gahg9TmDcQa7Dt
9rPZ1RdXrxExKT7mMStebaOEZFA5wHQqxKlx70OjqO+RaL9FwN5+KjSbfgVuW9AdJP6J6kAZluza
EvyP1Eod6mjc2pqXH14zqNbWkQBuz8rWcE7Fh9nNwdrv54A8jj44M6whqdeNDxRh2D5Bu95++sVW
8PvGMQ8Syh2/LO1JYc7sbHXUjSQ/N/cB0EkDnB5Y/rIzF9Gf9aCy51Yf4CksazsGARgKWeT0qx7Q
w2OmyvzZ7Hi9NfhcbKiVeg9DuvQuQN57t/gbRWmyjSna5AO5fN+6+qvM2y01VCYL/8MbIdRPb4TN
mOT434ZitgsYsmvpn9OHLxW+LOYEKpngycYUBfk4Nl4HDnplwhlG1SeuGvMrLcKE0Y/nwPbHqxEq
LNGMGlKQcXIhVdlFJZbEYxd5WDqtVVmWq1arvUVIAoT2ThVDXCapTtSJGqj4/6xbBgtY4u+aRiLL
ZrJkuneHmZ+YkPxEZ2JMrGqVRxOyrRAoYnsh48Ot+W82S4Wou91/+Pb8/NnXDxMEUI5gjlQmiOiU
8/PDTMKa8TRj/qM7NhNCsZlaceAX7s3IUEj6zvimT1X+VjB7Q2tdsqjrECi9QQxguAXxLMKIpQT2
uC/3DeIM+jtb66/rhwNARpe+g3gbDKgaGh9wOvEQ7rRgztd1wkHvarLsgaskWpGzhRpYZrw3IDoT
wUsAWndDdPk6Lktw2fgqfXCQ5/L7p6Lcv71ilnCZ7XITlLtMWL88FayoRJC3qfPIIJd7sbRgBqhN
EqSwaZVb4kQNnDj2xvIhcubU+0C9XEDQgOiSqQ78eQDGSlDJE7Wy707Igxud1mvq2AAXd9asKRWw
sEHPASnk4GTrjME42Lld6b7erBoH2Wkug3TjoF1DpR+DFCMygj0VO103SCCUwsn6Wx3ZldrVtBhr
O6qbGomltjDeak3vvXKDWTzhMwxdETOIwdTlVAdqiSpobPk1ZLio9YO1Ek0DgVyhzmFn6ldg+oLX
qdzGZjPvcxuJKrqeFaODbwScimBNwY4fhP0Syfi2XPWNGp9MDSApAURG6BY7JV3SbcMEBaW0hVsO
EmFhkIPeeeD+AeLe5bVrI9DMz61/kpn7Oc279pGqCkxdXooYxpaK1MBTQKgY//r7d8S0//bTUdDb
UBziAsoW2IXr9g/foUkxTHeTVT2GIdde5/w1buroWz4g6dAfHXaPyE+E9DwkAINfL/xWghED8X3/
rURYaQvdVLBkuE70/HNPVfcMG5jprDIjAsYVXCzOENfwSYGulooymjdh2c1PfeiCVSTIt5FWxCsL
o7iAJhapprqIHUa7l65mudHFrAb5aCXtcU9FAI3eh6QipJA3EVLNNtLCW06IoMg3m000O+0H6DXQ
4lgZ1fUCHIKjaj6kAlC3BXptZyCSgBIYX6DXUJsr7nzL/gC9LoOx2XRD1i2XoOtMAOYg79tM3DfT
dLsHx1TBXdID/zoCxPNmdSaUwhnLzshQcJ95UB38sORvYBVpt/im+jsyi2Pwn5eIdQ2tRL5Tjx0E
1Tui/Xob1gpmeIB1dxq27IoArvjy3HRiRt4opBunqg+fwbkukJ8Db13tNoepQUQAsAJ3DfaL6A8s
n/JVNlf+S9LPpucbY3qXIzd03xW9eaCR7BYRwNtIA8uCR1WOACdDJ6v3x7UJ0Tg4p4FNlvpA9Xbd
TpvGtro1d+b3OmoguxG9LMasZQwZ7SBi1dzJAB6UXHTZFxDAH0kZso3bkz3O6g1JjM46dqcQ+AnI
p7ptzfdjBIc9Ny0LdyCzLzJqjo2fvwDMkNwxfA4fJmyMoHkBgWu76J8R5wogZxcUz0U2N5AJKPsd
FZ0q7Q5Nj8RxKkKE2bpvGraNO6t4gIedewVL3UezKtI7Vrk7Po3uI1WNkd96vunPW0vXmaJqoNyx
mPtDml/NMj+QsxaiQWA3TJ0DOYxCipDpunZ0kRvdMwDCsViSoG57M3L+ENU2nHpFc7D8uvrRm8lX
K54lMK+Nv8Y2XdxX3Gp2Im0M5APNoGsAinNbRl3x+E/jpMlhzMpqB4dFv6l6SOLlUflYajQK0iCh
kqyBKLlRQLSxSXP8pFBHBxvCAWTrzPhKyahCTH6cPsui8OapmF7iBAANWTkcsRbs2LG6FQBoFJhI
NbmhnZYegEXjcajbGhG4oR+SSxMX1brhTD2AnzTcWbKMoDhTTOfEhHceKYnuk2MiUOAUofwGTNUm
zQLxI+jUqW8RkaHuSAdQDyIIox0Smubt77+E1q+zJVYNglkME4PDOcc35ecPIdxQVWuORg/BeA4X
6+AjvESQAdBN3auw43tQhcEjQnU9tKPCtn+eW6eC4A1Y8h235A9xn2M9MFTZ9wJvJZLLxOvNAjn8
AQLVfrR3NcUK8ax0IFnF/qdXGyJV6bSALZ1BwhHCuOugabJlHWEh+3jdiSm5dmFr3lMDQwTk/veP
gf+6LtWPwWZYN+j/HId22B/mA3cckectWXd9z2l3lUaS4ifPoHwMEi+4ASxzBl/m7UefBpYnRqv6
9WNAPcoUSf706w9L8NkhUhavf3/Lgv+yznG55FLiLyfx8RB/23kCacohNBjF12VBP/tuDSb0IPoC
n3CqnfJg20l2lfLZ7q9qmuNrjlSqv1cH4G1cqpnVRV8gtXGzbuLW9eyoysHRtCE3Z+aq6MW0weVS
pJspbEAcjJCHlyc8fDSC6v0MQgjCGzrAPPKAC2/SZze7HBJ5/2E7TvuHmyfExpyObbDAxsJylGAo
//w6D9M8RvVsJ/vJB9TLXlsQZelnSG27WGjCgeQ+DvMAQV0NOBm65B5Jb/Wnm4VviBnxIXNcDYEP
1UYTUIZoHCHlFIJgOsWcAxRoET7ZLKuOg26lIh0CBIInZwzOoWDQqvp3/3ywE+CEOf/GhtPv3wFT
exd+/ufixytdsIQI03WByfr5nwuoRTYhkhXsFwyXVa4Xjwx8++piBjkCl+BQqfUhmYMGPOCo76cc
mDYQVK8SByyOQdeDmI+5cFsHprWbwOUcYr8A6O6H8q2dMGGy/g9vM/5IlvYGfPjH2MzEv0Qpy4SH
R0j5qxeLQdW3cKOw2aVdIo4d5MLXyBRCBttgB5+jTIECD4nn0q2BlBRjtKJ6ZAC5W3AxIgAd5eFn
xYoUYke2c+WIObxkiIuSWV7Y+SkI4XahYmGDlrqJBwZSxwir5bEtj4iYfUOyVfwjK69YNGJGygML
ESlfvmmq4TU8g92j8NN2m7GqOrdp7x4RRB52bS3me2CzAw+fcvNVj9O3fvRjnt/HMQ0wPToIJpbl
lQchJhAwSPZXJNpfZJAURxO/bq7dQx0YqILuMhsvNXg3rmRF1VScumreA/38leqpihrpMPWV73Es
+9fLFaiy0UM2fOxXXZ4HO6r7cDHptrtuipvTh7qsz7NzyyrPHiroTVIXupQN8NfOTOvsYx3ZGHZd
aA20Hg6Lv981pKixJ5RM7bDSqg4BAwtiCuQYVBw58JkyzT2g/Uz7HJcm3PUJ90GT1xn9icqFLIJ1
G/AIq9tpk/qNA1W1OZnWIFDGjOK02ZPbhe5lFv6dI0KUdFWX+nzVtMyGVoidIX4TiJMhsh83i8Fm
P0CC7eLTLhKsF9ETgTj30LqQWaYxlB4IxOkgLejsC1mItEr28I3DAa0bqc5KxAauq/B+uVKmpm02
TbO3jBFhxRvP8Z1b76ImAVOc7mc2Mt9wxd3NMkLhVw8W9C1vg7p8jjwAPcsdjSrm0r9GaXCUNrOL
NeCAUKQo/WmfsuU6beCLM6RbXsmcxhkR1l+1INI8UtEPpdCoHeR16lugQxWATyN1zDP1CmRg7OsS
fxO6K6qzTMAREOu+kn0kIpBz+Dz06NlMo//FKproLMENh29MvzVDIR5B9CgerRlUWNCTUJvWscN8
PRrJCoot2QOZIMfAAoQNaqSRaRYbMxbtTvVgE27Sr+mQpttxFtFBGGb5KZ19LEDc9CsyIBvPaQvz
BNXR8dHo+2+88pOvyIvCUiJv+VUGKrnD6tRZUUPujD/6yjUeIr9IznPTph5dAJ7xk9TpjEU/XUHV
Bxr7EX8KukjqPxelssC+Oqa7tBzUrhFG+RnS2+uJ1f7WTBtASxXCOEZ7GuIKsYcOzsA1vi7xgScu
A8YajwyeR7Yqx4hVax8fMZ8H+QO1cifqPQc7/x0VQ0MhnwnCq8tQNd7hCj6aq1Qde4IgRrT1TTjy
qFjlNbsDpHG/2LYj8NmQCii2fmN9p9Hc0jV2ENm119iF8yfTGMVjZp2obanJgYTIkPG23Ko02vyI
PQukVvSdWyn2VyARAWyowaQJf+z7PWufaIxg3Y7uoyuYOFsif7/nwZF3SCfOl3vWr8MW3AbFhq6a
2shgn10XkXR9AX2g+4a/eVju63f3TJ3GxvjbPQdJDcJ+xN3u2nzcDkZi77paHUrE5oBB60okdhg9
lhZ0OqVdjbRVxETKyLX3ilqkUQCtmKeQdVssW4A6YlsGUG3TeSF6jAEZ1Vs/kq+JFUJImuoY6EXD
M50utWVvshVS7fzcSLwwwgRgJU9xUwHPUYPlDUuQ9Am4y/SpyqBIOagHMkDSgLVhgFJtqFiyxHxE
ZzKkLlAAk94QDvmW6hqJYHEXrSGFOh2KPl2/d8O4TdgiL6erwLtt9ukTC+z2buLO7maRVVOHf2ZX
7Gmsbm7VBU8k79dVWZ7IjrrWwQg5NjY2B6rLRzacJxG/zdXcHaRVpR48u/FOtKN9ZEmeXYKxxkp9
9Py8PMikgLwVy7NVGpbTn+G8TXO3+TGl83fsoM1PskBwIa79HDnhIL6bG4GNpdkGD6MPHpm8N7Mv
JpeIFaMTEmax02nNr7FtgYi/nbNHuvI4FfYxjkfnAGrAXSkd0AuZs3tq4/BPazArhEkNkFs60r5E
mDW2ogw40HSQzJ6SSq2Zj5wHo9lUAsQcKbIsvsqAXUGhrcOf8NrIEQ85RqJAGJnFH0YXfK+g7PrZ
GVmyFsPkPzXgp/Qgw8AA+5jfrw0Uf3n85bpRF8gH4CEAmwvD4ROyhAFw5sgo+Ol6kOgGnq9oyq2a
SjCYg/18W4MDxPNTSOjkPceCe+r5VwDzVn5vNm+qAdQ+BGvcnsGX8UkJ51hletRa8bWcIXRkjT2/
y6MEsRzqCV+kH1bTk694eXQhJr2hDlm+m81YfgG0JIVAztAckKYvn2fl3FP77MTw6fJquIYl3PNA
N0LvXF8pUwGIvoT7jJ9dexhZmGwrs/a/+PV26WjJfmN2c3HkDB4uiPx9Xm4EWbMrI8eDS7AhuJiI
36wLPSASl45F1OWfZhlOexNQ8G3Wdt1bUk4rMjAs4POg3ZedQL5UPSoJ8Sm6VGMDvN1g1XAfIAfi
7IAB06MGw262Cl/N105aYidBVboLk9F4LQT+8vqaoLirvDmUKUK4yPiBRnK1PK4Cwuor5LsEj44B
hRpfiwhTjzpGxg8cSW/t7AS7cS7rPVRIpk9zAZ0V/aCTDLwKIMDMLs5sKKTgxeZqxpT0gmDVSzVB
wSNCPsG+CBLIhi2Bb0S/bXAnwJ/lIHSpiWCogQfukzFCnFPPprUR24+lPsgUa7vKio0NTZ+R6tEg
v4fO2CwTaplF864A78+aOpFVj+zdCcvJC5WcsVNQ3RgwDReFucMylx+BoFq5yIp5SYVhPCRBeeJ+
H7yOboGHA7Dn4ousa440J5aNG2p1siD1DITuDuR8RCbpj7SU7EolPaKJLIqXXI8IejoQq8N/aVe4
7l9g8TSE3iRAIWfknspzZ/dYnfbVaO4Ht7szdQOwbgCRfWg2xnKPj75zmMsYGnbIy5Jn3zb/Op1C
Byo78/hHwL8MIgDZd9dncIIpK1mHbtiuJebIXWUxkawhx7gze2ldG+BNHueahRcrY3fvxrmBgN/Y
Zd5SNuEvBEKzaqF0owdrcuiQsvghjVT6iNA4HP6h+rNzUrSZncw2ZtvgNaMLNaL43pUt3yATnW2Q
72yBicuJX9PAcDaZoQoI26BYDaBk98OkPFNxtMw9ctCwiip8+ymfy00x5clrENaIZGhRLyykk1eo
Jchdzfz31jgdEw+MTdOBWnvmfhVFWN9RVyPYzBYDYiGtyns4X17oOlkuqiPdVKbHB2T8n2+KWjN4
H+mmDDB8YrGQVDt/mtmZsjyXfE9dzBEAX/nYySxkAWSy0Ah8yAwNDB8Odm3kEpnAbaDFiMaMtJGd
ZbNXtcEGW/o10pLiJ+SBzC8Wst2TFuhgKrGhwBINbOxUktw6WDNLllJaTmcrKIZ7avNbdQe+LnlH
JTNgTxWoJZcSsipfu9HlV2rLg+wbD+1oYQ1nUJhHbEQMl+USrE5X+G34Z+IGB8FqvcrVhIQQfXN+
V4CzgKfyRK055vkVzwTiNNQK/Xf8plJk2nYBe3Fcla4zdmmdOjkgNFY8z44b7xKDcY+KQcrai6z9
zy5zIrzF0CkNJrCNUSNrcanCatQxb4zieUz6YpvHcNFT6+Bb2bmZ8EVb+rbgSZHpM5lmOajK4ajH
wl1fNOyGfgPFhxTRdwykwMBwRPZ/Wg/NNbUgLZAmGfcQX2+udgWdXyTl4DQOkWMxQbFhu1RWoUJT
1fD7OOvFAa6HCZJwegyGRJDMyj7XQ3gYZ+Sogxwxf+JqyK5VFF6ZwY0CyaIzNmzcgpyQbrWjpj35
EzLO/KwqnqgOQldf7MxEIpauitQA0Xi9EZpogIkDtWAWDb6+6D9ypE75IcQdqUg9zHIbJj17pBoe
Yq032WmypbZwSoZ7uEEWc7IYRghedyU8SVSUcHuCuL9/nN3xC6hy2jNVtwbSGvGC9kcqBk0lgDQC
XICKdBhq89lq0/RCV1Iz4BURZi9AlnCjdGC2B+0NDy9Kej+IkW0s1vUbfGmqbd4Wrkcd+4Ibj8Of
y7+2qdTsTQCbIy0Po8yxZd4labwzwyl/InM7R2DWZLP5fvsyENgD2a8qgd7UGnhR4PGDNZSdwOzt
WtZ94urMbEMeb1V0lozuFpl844VKSxUENxA2HMcdALXv3cHzbyF1fOrXYDo4hOXoblIBnMOELNj7
PpbZcvAbqQUX/KPqCtDMZA3o7sYxf7ezVDdsOxfCfiosI29IAn5BPLu9IBMw85IxDb/7B3Iz39qZ
6H/bTv0xNWfY/KXFFlEu16sQIjp1LbD5pI5+KxKJzq0I6BDoZ7QxYIowxvL75dZKfRukZXq1YuNB
IoJ111j8B4WEHRmCoq2unR2FhLFqu0wQInhssQolKz92X6YBfMVBNqjtoqFk8pe+i9oHJVT1kFrp
J8qEKeNAbt2yVNsOUydCsqvJAawSIONid+PZSo06O4fYtiRJFJbIAvrLhDi2kjGsPFDhjJtpKJJp
5ar8HryH8YESpJY6SpNyxrbxFnE3aH4jQaQcwYDuMImHBiLlcBZI2c0BnAHvn/VCrZAYg8AxdB3S
ZAi2YwA/XWkMYNPkZsEuYaI2HNGxe0sfJrBf3AdZ+W0y6+RIJaqXnfnelerowBxj9CZs2u5sC1zH
EcipT5Pb9M920jWbtgqb7aCLwuDuwYmDaE2thYjVXVWLIzVSVdn3nrIYf6AS9HJAzztlxQka7B9H
Y3wbBbXzAKXs9tFILp2ZDw9cy58PGULoym/ZitqozgkMyFhFAxxC2p7qVHJp684893F2vXV0ppGt
qPhLRyu3ERZHJ+DBBrgp5vcrUYc4y/19YUqZXnOsE0C6wOHCCty9YeTmKfcH529nWOFvuesj+6uF
9wieNHgpNAoB6QFD1dtnKnWjYZ8gjPGVSnRAyv+0jqF0vrOyAUTdvQwee/hTdWcaxo9aQ/+6I69v
ErBu6xHb0LbPw2CEj06IJKk0hwbk/Mmkf1IMWmtPhI4EBSoeHx3iuj6llmVcqDQNwNGOA/9Epdod
+nNdyHmXInJ2joIQipL6kPz7zI5Ut2uT6o0sUl69W1BxStO1LcoYsoSiBQUtQEAzJGtXCmzZ16FK
1R3TDZluKASSWUEIC5h+Mag7gI3fewDt+mMuTcB17PTQ6xQFi8/iQYD9cjabx0ynKbj4tO+bEm4U
MqC6QZMBGciFXTo1hSEeXLXN3Ytjj2snMSMkS+fiSodBjZBhg4butoegEjb0aAilTnSedIsAfnG0
4FIjO2pFcuFzD1W2PTFr5cqBJIojT0SspTg49lfUQGXdavjBd+R8An8fQksoV4P5dDsLjCn0Sl1n
BGgVifrYerMbC/sMsZtv4TBUb3DOIhyCP/8VcVfzsUI0kupraNDDbdaUezZG1VuIbVI2ls6nvsOC
BxSc2HLr+lv3HCo1pxqp2fetCcaaGTpOr9hIgABdn9W6js6ojlrJbujr8NdWqYb3vkXt12s1hObO
mC2A5NoQJElg4j8iAWVDVbd6OiucNrh0UjQ7ZSfzs0j9iwGRjj/0CVImBzqBKPxS49ZQ8l2kyH38
Jbq4C49Gze9TH3uIiP5ydNqoGWI9chrgIMHf1NEHarBmMzyqv3pI/EuvCxTIhXALcjys2TOLsd0N
suLP+FMauyENco+KaYNMYxtumxUVmzHBNg0rhaCOzG5tGeZ2GOIYuUPoqpDhuKrwyzsZrcWfaeA6
ruBY1cXQwcAqh6/dh4cXPMGTvAfB2KYMzfGqNDgoGSERyuzA64F6Qijbb4X1CsYwUBomWbnmKhWv
hpPDW2vkFXBulfVal83bZFvpfQD/5/M/dDL4xLy8MJ1LDlltw4gTrJW8IEDWJX4xXkQnw+xhxnL2
juXY28ww892EHG/4xzH5UtFqBHZWevKlYgs91fWchdXDNKXiaKbKWIMGavrMQJq07js7O8Pl0r8i
Jy0X0Ewgq7AUBuBmavysJEh7QfiUna3eICvq/E9WlgEsSM6dEN6QpH8VxoVGKNvu/bJU/OWysGrS
odhWxsA9xA+z6+0QW+CDK9nlVpNxzOMr5GSt69ouz9QAdZH8CvB7d2Yg9v2cZ/gtY555gUqYs8+m
yt4miHx+7uvGS3XOUuxCxCAoW3mOwQR7N/aQPF+SmdDTr+PkJa3a957cz5aeZJD+u2dlZtbSk7Kd
IDH5MBXtPoJWxdcm340grPpRQ4lyVZW982KDpWNT9EN0qSsjOdXGaG6V7RRP8LQgtuX24ns3dyvq
lRTTWxfO0WsLZ7yHrLLwGgqEVrkN/x1AsMlj3PjhOsjS6ls0SLA8IHKW+JhRjbL5PEeqAmdLE96B
LrI/yLp4w6I/86pRwBcF4SXwPU3yCxacyKntoh9a6CQB6u0tz7i79gs7uuetb+6lTJx9YXEEiZB/
D5neYXwTTgEZG8yt3PDfOkwIHbfV1a948dwDQrAuoRGy56oonhlCVYB7qnldirB8HqaB3bVQS8Tv
rngmC3uU+2Ce0nuqcmrVrGMpwwPZz0Fv76qMpx61wonfXkGP9kCXoioZjh6kdroHKrWhpYA3go4J
jR1FtbF1oKkMaljcjBNYBZJgyy9kOxZZfc0iG4jvyLAgphNlz3BdXfs0L75YEXKkBSh9jrWUyK2d
AepoePFl8ieweXYCLwW0PD6X7BuZGxy5SaPEwp6K4GVwi3Z4K6yu2kNZr9lSNXRMvVbEGbAUmXko
zLDa0KC9YR8L/BifnbwFJM8SB+SQJY9JIaDbI5Dc3bg99KmK3sdUWGGuhjf5sWyRZRROPUBe+ZCs
naDu9mDxMhAg1eX/z87LUPpq/zgAD6ACGrcF2Fc0Y0MLZD/4LF5iDjKyjpf2iupzPs5eGQzWYlbn
4wezVqYfzRwslg4M6+TLFJEkOIKIf0RJq1aNy6GX0M7ilUF5Nwcf9CfGVHjnOFW4mvVHFOuDfqeA
zdhQ0alsxOHhKDhT0bde+sBpP4VWLa5jFiQIY2Kw3rEBJu5AcRj3Kwcx/+9As3vMzOGcQGLTKeZK
fREW1OQgncgeQdbSb8ekNU6+qroTwN1ya0Wl8RBPIHwLgfH+Yvfd1aT+cwIaqCGq/yhzSFSMbjuA
oRXaw6Wv8qtbTt0BNNbTPvab9i6bDLAKQ4rkEwJEf2ZxH/4I2N42LdxHxc0XmcoRajT47RkaZBbH
Fd8BGdAd23CGWmuf25sI3J/PTH8osHsfvxlOAy5r+MSgF9nvE4v5+8moA69tTOslj1q5Lys4Iag4
IaVsnxhJvBQhcmrtTdUkS3EI8CvNIH3msSIWLykbES238hzzK4qtHY8oOsVi7CJcva8gpLi0OnXQ
7l14hJa+YeFinZeGkBrUfUsH0ZNm4pB/1HcFeE8G2TijX1ozG0DSTjKwUOpWpcpoH3BjWlpT5Ru7
oOdsaZ3T2N8hxA4whh65dhEIgSS4tbTaHErPtgnCcRoqjJi1Yy14VKmIuY3v5q4BbYHum4/DvDNt
H6Ip+rq8N8cd5NsA1ZqaQyPLdu9P+Qu0h8ZxBZRlc6ED/rzvZ7F15zbzeP7VgsxCQF5XCOSlOyo2
JUSG89CGaJKWj8yEKS9qbpFnVPp3mHwtF+QoTrStApCfUiXZ0SEo4m9uhMxSKlGjY4B/ssuGbaz7
30zjFL6oNEYs7FZHZ63Jns0ckqa3sRsos55kaB+byMeMR2Z+DMxtBa4cjwbmGT4+qwjo8Qwo69Pt
Yn4B+ZHKKO4TbMg/XB8QjgYkR3m8IdvbxVwzOdiyKc+3+i4wsiO4qz/RlW9jR7kp13CM8WUM98l3
OaCiWm6FDkYEpZVQQSV70qiyv6rTNLTbFZVNSGX8+9RGKA38LaAcsIzMY0iwOC+nZNqWqbEKW+jx
UctvhmvTaGf6AUIL+pKTHscJOuyKqCwmQ4JiRJkbHkuszcCDqwauDlWAt5yKjp242DeFxYXZKvhU
Q8ON6vkorUNVMyxjkXz1mTeAgjkN0p2R5SxeMngDqD7J1HiYwxHgQBocsjyIkSCvED4QLGg5QgF0
KNtYnWt9oGLb2tWW+QCKU91QVQhSI8ZfrpjJBDxTsXuJ3da9JGnjdcqaT5iEBXxjusHx3X4Dxxfm
lSTHOpsMqYVHkG3U1qHue6unM+Xz925UXPrWgX0UBThXv1Vps5sm0zgjpSGVIrvQYRIRCKv0gc6o
LkLAyEMedL3+pQFU4wAg6r5kHBv9bmJlcfylniyoK8Lk/rbGcnm54j9djPryWn2DA1F75uD6TQd/
2jItjzjpA/K63g8lCSimgJUcnIBtairebAYrYGumjGFnNm68srkdQVC6Dg5umaW7IQzST5GfPBCk
ZG78GK9F+9FCIRn99xa+UbXeNLegh1VgEFVdC+dVG+Rnk7kbYUFr91blpjHIEW7lW4/aTLq9VVQX
wGOyM9Uvxu7EXK/PoGhnd117D655IFsEFDtG+E4Uwn21u4csVbGqJru9XyrLvNkhoU8TuaKu0Iem
TqMN9tjMo2GWBu5CPyYBm/bMtIyT1nYajYmt09Tv1re6WIauu5QL0m66NXEOOtUV9aTKD+1Ubhpw
Yfwy3D8ajvoOqIUONKLD5XvdrYhfHSZ2spF5BUWYbQIAmqcQcRlXZTCVlxFqjIjsFBU7VcCmMCtE
kVo6vzE7L2hrYCvxV/6/lJ3Hcuu41raviFXMYUplyZbkuL17wtqpCQYw56v/H8J9jk91fZN/wiIA
ipYlEVhY6w171ek27moKMlvpNmvQPrXG9rlOdOYSM/FOfpCRLhmb7Mn0P9SY6gFxmh49Mo+brz7X
wccjKWDTGZnTPAuwAs/ls7pcHXIrIGzXfe/zb6g+W+gpoiGiPZqlPx4NqYOBkTJ/JBmXP7bkPo4C
FYg6Ko2R367PUY2oa8ByduCxB3Sc16vVANxJY18OFpJhMjfPpZMN7WskMfx1aqzwAj9+kU4yfTck
mPXGkR116BpTujwGIFG083muIdUTOMZ3hDQxaNRgYGZsncNR2vNviPYbSChjHOb9CNbICsAs2QgK
5En/qkUU8QarQbrDQ3pbz7P0pK1xF9ylcmdN8/RatYDJExdlfcPPTp93wuiU5EqE4GPP45fL4hot
EhHVrrpYjkkd15vziurQf9rqTB3apC2Pdmsh9hTHj+5/D6TW4L5PTGsy8c2D7rff1eBX/7+uXaZa
rNi2//MeXy8VmT+c8eTbqXt/9auzr76l8pOHBNns9R386y999ak3ky1IL/u4EP73Ur+wk0PtFght
xU77iDAsRvVebO0nX7a7Jl3A78unwIPIqZWd/1oV5r3CfummU0h9bXtjCRevyy/DKIPXJerbLXkX
j8+AUbsd3b1F+L8z12aweukuGhAcdad0aAx8Y8QPNeggFfQc8bgQcz80mVNhwxbzqOO9zjFa5Wyp
QIFlUG11ikz6eAbRuvI+puBNRvh859N4VS2onC+y0MfbZ0vYJLb86f7Zcr2jXEr9SbWCjAyJi25A
YXnfwJ9DGx675aYOJkDYXRFZOhAF+ora/megAVGJ5Yrv7zrd6V0Y/usIoiphzAx1/LpDjU7ALY3F
ocgTzOj/e2fI8cGusEBfBphwQneS9g7tMffeAbq526WXHmfbg1k2VEBL1oNFVuRRYj1vRuxGiErp
6634YDXLRHhKS12bJrYZNm4CXR17n3uPaVKqTQ96Mo9bSWbrJyo8teH+bFDa2+qZNB8srfKu80BZ
TQ3UsM3x7dS/D6MDh3Pp/kDI8g9z25VniVkDIoBfpynw7DNl3XbZpLFZnjvDxbtr0qITlg7knCFU
uk5TvYoBGDgrfHMiuVe9SgKcQ4MV9laNSsiFj80o30lG592mH5fQ75P2uVqLqqjMLKHj4eI4xAGm
ADCksBXpC/3cGtHyeciK8X+bP7XFlQj9avGFrBC8lPUsWkrxP0018K++fL2u8gssaNVLjKXbMbc4
xwY40CQEFY9Zip0n9AZWbJI+GU4DE6Zu65/t4L4Gk269Zv1kHzPPjvZ5NUTfNGgEE1Can/WC5Ggx
zN011aX1OFHt3NTNVNymROjtIY5hohWgvNDDGKOT0WZ4RbZmdDfXA7um+jquRLaUdP8ODCxBejvi
GsOguowl+g/p6/Ss7qEOwk0Agcd7aKng0oS94G2OlKFtzX9ZVYXSJoV0XKH69JAMIMKjwRHXFB2H
a1kLNF/byCUTQfNrQKxNaXdAnyxMmL4GNNepHzWAm15doJxbtN6HFUdoLYvGu7gQi7+N/U937Y7w
gDr1a3KQKkEdgmCOjwZcVxSwRg13VFd7gDxs78ZYUvhZB1SfGnUMtrmItXMNcNh6gwZhqMnFuwUd
CHHfs5Of+pw/t3WtvVZAu47tYpv7vC60j8LRNuqCGYftbV9n9oN6ZVQA1VHWK9iMPEtDp777jxVE
5+Ssdpl1S13HvJGRHPex1HAQ+W+fOmtSUW/WdMZ+DuYBDiE7o2GefH6YvFYdnCY3r0H5qhpWyQQR
SkB/p6n0fnvN3Gc74u58Z8Pg2369ql5fH1vVELZz5B3UgHorEdgHLHxiROZXV2wPKr7Wt+J9xvP9
NlRGHFLQJ+HcLPPBq1tvpy7zI0oErh2w7q6j/9+vcoakfusxX9Isc7gjTjTcYSMg9WHhk0wl6eGr
v08KCsXL4rMd5DI1kOW6/kCK9aRepPr5fxF96MY1xeVZN6rdZNhH3/2mO/qHEtVJgwO6A94fLW6R
7zf86t1rNXc7BODrrFh0pxbHqCPILOvmVO0/r+YT/QA9/LcV93+4Xfz4qfOnFAC9VZpGOLg4JRGG
nl/SgGqgG6ZbkWf61swNwMCt/zgbqKopRap0MA+xnviPqqX61y51VbCI6PBZ+DWLEsCf7YqXajaj
J00+AxKG8rIeFiyZtmk9JXvVBC662ijX86FOF4Qt/f6hNbr55iwSIUuq7hsoVctJDSbeNO9xYS52
ahS/2+kiC3x41GgjUfSawXGpQdUF0wKorT3fVMuJyDFE7UPE9qYwt6vfdL7aaQwASrc5gPSNan75
VX8a3aj2tF7T1lq3UZ7WuudPcKON+cX3ke00NYxMCXmXFw1WD5uJ6W1eW6pLN813ZGLzR3V9y0/2
gE08q856hQ+M6GkQNgl8bhZApkBkA6SYiY2OmVyxxyIEnJh9qvxp1l2iRzt5pC6lb3lD4xOydiaB
bci8+TQ1QwW40sw2s5zx29MGXAL6j7hzgnt2dplsnjy43fk8U23NpXewya7vfS9w93aZf1RppQHS
d7WNoDx5pBx7Qgg4eQoiJncDjuJfPoluu0Oh2TBtC40Le7qqM80BblRXCDiaLl9rqo0S+/ZqFT0O
NuSfWKVJxZI5Y0ke9Qi34zayt35pksXNViT50Zue5mCNiAKkfWP+PhIYc3m2zGbZvJkJLG/kM848
/1MIjO1XicTec6Vb8Sn25fdgiH+INA4OUWIExyzSyG2xHWaVTPgVLW9OMucHd0Uz+O10SpuK/xX9
HD/Bpth2whk5qXsFE3EvkD3IItDntfHaW8ZfgWH6oQ4ibGv3EdlOzQsbiwKRPgP8GeN+M4w8PWQJ
CjynOmy70AzR70GgI39OnTA0FwEBiELEDtCzB/G0mtotlY7dOPasy3qeXiZgi6Eou8eedHxMxv53
5hRIzNZWt4tLo95XnSbD0QZgaubDBl1JgE7Jd8Ptlx9d3R/wLzy1i3Ozqka/BC3YVhanYRckTREa
yfx31P9oCtSX2fv+QQqbz6L9jsrgIQ2Kb4METGJWPVTc8tkErRaODebypvYtLrKN09QsK3WH/Ziw
f+TFB7pfe4tPpggwzZu89o9OmLB17HfYAPUZyDG7E8xeQjsdSBlo2rgxlyIHYOX8ZSbmAuCbmDJI
SrHhgu+QSXdVwQI7S8ym6iq7Ji7I6iWmbudkeBRMZX8ALfpDG4vitY/+rpHQPUBCe9PIjhInLNdq
IoEkk1VwaspZPBZvqxvmFTwm/8lSo8pEegGI5PgnT+PmaswWZmj5az8MxpvlnQcQlBstEq8GvJBt
ibLBdmIOIONpn7AXv9rLdC6FjhNXJq9jh+eTAUVmt2R8GRR6h0MCnvScxKeg7naeiXliVDZY5Njj
U28kDcFnVx8SF9HBYejvQD+2djOPoJDts1H6WqgniQRp1794S0nBci6XbR8VzVmk46npweYitURp
Fvi61uvHcYRjVtoFwFdwXcjWU+1PPCxUKspEXY9b3IArQxK5V98D5oxrjuhr99D1CdqZib5xQUAK
pBeOywKPwcYCKDSiwjizLfc3Y68RukfNiRx2aNfdDIpDP6eBgB9e14m5q+e6PfcZwuk3dVrDe8vD
/xlbTJ2OonSHQ6v3p7Ii0QU6klepuxhq+PMGMR5BaWSGclrGA2SPAraz3YRYvU/oaCztWQSJuXd6
/aabVX0GSL7whCU+dinsj7ftDMikN+c/rFUuNJkleGrFqiZPZBCy+sVn10RcoYg3UeXhQZX7v5/x
c/qe+mzgZq9OwsL8abrei4j60KSmd4rhqu68dPhVtXw9Iljule0i4Fuh3UwFvixWkewhuDV5lqAf
jPGqK16LZKl3eQ8Quen/SA/NEoC6HrKpVbVbtMS/DU10kouvvUQI/EZzcjGs/q1wunKPcsn3rsi1
nRe1fHkIO6L+Mzzqrhgo4VOoNtrypU2Gv+LG7lAyTNxD5lJQqcZ+Hw1NseH9Zhcpp0OQ8IHICs0W
UzrDY13yYRm5eJUjdX2zZusSiUOWyv1CQvnoivZByhJpn6x8Gyt9I1ZvGHwqsYnCM42KZrbvyuih
qVCVyHgYdWO4V5HxkZgeqZq2uejsNzb9Mgw7mIvOWTM1Qc4+s0+5QOSi6eq/hVGWIZ7Ult78jUpP
Gk52ijV5m2OYGj91hWUcUeht4t7ZooBceu2Lnov32taTMLAmtr6+vCaeG+8ba0RfOAab2gTyZBoE
CZmffXRNsIR95s8br32oujz03dkNRVBg+C4rf19S7rn2QBabuO2uhdOTzUWOBDE1eFid0NGkbPs3
cvppKAbnwypjGFmknG5CD45jjuaJ355Lbf4TeOhfOcF3Z5TYf1rjqaDyFCaCcjGL87SZHeB8pRn4
G9LQ05GdV051DTWbXNaXdOyYg/3J3mOeYYb96vRp5cY7hO4J7GrzYM9+sE2rAe+MDHKqGNOLOgzC
SS9URy+5bFyow64Exju8+BkECzJLoXS1sO+av1PLeXfG+VdjdtTAEvsBMPalgoXozeQRbdevt+gg
fGsxG915Rf6KrLhznVjuw67Jm2MVt/IuZ3B4WtI/iX4J7V7mO0lQtzUhZiGKleLwZYxgaaW76Q2c
lWtTWAgC+dmxkX78gC1NhNqPlVyWQDqniEjtLJLMOKejBUMzKZZLmWbjsUAE+QFouHUwhJgfh0TG
BLPQWoHH1PthxBiRWpOxq9LMu8suTnZx81j30Hps4VJMxQAS7QxC4qLG5zBB/HezoiA3XaZTN7eB
xDtCOK+uFWAXuIj6rW2Pg+biN1Ck/ltH0X7TeE6P2n6CxnAPDMiasWRCIl//ttTsnIx6KD+0mppo
kHXTqXJsZwvltQ07psuPyYHpk8Br+YBW3AFOBvsAThXXv15YHyxgOCtC1fqY3L7Hw1foeGs6+GeQ
F/mIEUQJmdbHD/LpbNiyevgwgmgIJSipj8BBCslZ/OYjLpki0DGsP6CQTYhqI/EWa9YZw0Hziv5k
QELCi7aqmYrFvBYaLKIp+Vi6rNrAS7LBdMfdvrYnFlnbPicue+Iotodrh4jrteV/vUx+swdwxl6Z
BWhbBRKqZe45j8TaZJSCu7Y02muX8ZGN9mZweZdIDGVIeU8jGsmIwvSxtWZBUfMBGgXsN8ZBz51s
Y+MCGd/rutZinNL+8IecEjPaIHD8yxdqOvN+QE9kC1LI3eCGZYWDYeW32hm9cBaZtctIAYeWMxzM
MgvwJE/H/VJdh6yej32bRteF/0VL3Qcwi295Eok7idQ+RJOKJavR9BtS6Cj6FcvdtWcW7LKZNyQS
QNeh3E1hip2sPqT9BjJDt7dWE9S+SDcw4rObO/blKVhwWkXaEQ+Wavmr7Et8RsrlUOPKt5ur4B1w
8LZvxhTiC89/tID4nWtf8K+4YEMwHO4W0Nqeu4uyJA6jnERr26CDIzjdpymUIRGh8WWM+d3Vsqu5
Tt1xTuLKlX2z7dEO1dBhY+EWEB9ICKDFGjmbPpBeqMuSQiTLQ5dG7vNYBSTVHblve6sKx5KkRhnE
/jbDAC5sqSzv2qRyt7PfDGeEOtzHVBgpP7oF3EJLusywmVALQuibV6YPhVUD0rUeZqTpdoMzpxe4
HfWBwN/hnd3QTauPBooZQmujS8ejijhU9cv2lh4jNuEcB6RokiQlhTx7xq7rovJQxiLf2Olb6xr1
PZ4nMySj9hezNxXmUcznwgmHeajCpI21m1u1/XVyJy0sKNc/tmIUGzSb+cf14JxgvVGUpHmyrrmT
7Qbc0AP8KRsUKAsHA23PMFCmR/MyRJTW143sCr1xz09iunYt1UZsFINzHPk4pkr/ESH3wxBreTj4
+s0mobOz3HkOjU47d0H5JoTrPRSd9qeZ+KImx7Ae7aoudu2c/W4t8DsNouI459zLvkkf8mGcQi2d
vXDCZaBj3UcVgmVFd+UZI+9oN0e4B4kBpnQfRZiuId0hPO2PPdnjxY6Ab01Vskn6ydm0gt9JX5ny
rIkBCqhFYnSeypM/DziD+GX9gObYVW/YUllARSwsEU0sNwDLEpEJ6V6aKcDRZSJ4MpqhPUCy3SWT
BmWtFstROnkLtLJ67drySdMBvCGw3R68tv1uiNzcWI1h84TlPHyBfVv6CZbcEp/8GNeiNSfaD0m2
Qw6aCD425q3O7qMKEnGGo6RTvVr+alsLrBxhwZaHAg4FPuubZZpwH+qD73lU2GHnDeQ6kGmacrSh
W/dGqXS6ToAM0Sxq97kfv3uI1eymwMTNVOS7ZYpdNsMDH9AwiL0bR/pOePk7hkDTtiZltkNyVd/l
CWjCUosRWjGrh2JCD6uNWKKka1uhhyTcXksHb9PJtNuIKDmQg8vPGdK7rm66F2L8B8wuO2TM07tl
GNqh4kEKo/meA+AYZSqeWvazsUOh2fKpmwh4JV3dsmPVG5NIn51dZcXTQVausU0B2ITCR042vcVi
cghv2mEjQUhuHS97SgJxcR2/2XVI5FK3lvp+gI53XDw9gPGLyAlzOFSaIZP7HuH3pXdL5LxSvBjQ
U99Hs75rPb8JoSvn+yhwmEkiEe9QefpuoLuzq/t2fDEkaSEJ+6Y2Tay+ggDPUgvhrzpKpy3mjy98
VT45Fv8H6c98LzScLmZr6+VgZGKScqD1vQZHkwZBOzOSwHwm8Z6Qn4HnutHABgJq75rNQEixrx0U
zGuUIECHl91znUPhsigEBtT8mwkEfT7Zc6gTSds91mDMPz+RWRgvIs2ftKheNoNuRI+itb67NnX4
ZajOaZ+JUzEzXdsacK6SakblXTx2mVBPL3jvbg1c6DZ1baCIVEZQ5yJwSll77swCkNeUo+kY12GE
wOpB19izDLXTfB6cBRSEXUqskVznKQqyZQ9HEzOMDEJqv2js1CeZAgQI6hOWl/15GsVwVmdfh9i1
+7NMgU7BqWGl9ki3g28/zEXuH/hyq7OV69XZJd+175byOiP2e0YSaTmnkk1bAC9po+7mdxQD+nw6
1BQYkaG5kL3wQ1L9V2EEzTmri/fGlyRQCntsjksi2SIHsJr9fEaWuJ/Po9WjZe61eOG6hpSh46DO
Yhb2adBWQ7zqMM1LcWYVKdgETdHO6ct3NwEV0A1xyf1JtbT47Eq73GhJmbCX8qOzOhC+Eocm2dUh
7b6PNL05L32DXtboHBqmw3OjZ2AXE8LSsG7K1zTrfrVd0X9+VupMfUzJ4qB9PkeLj/JLLw7R6kap
9hnqzF+bqzUf3/e2qYqJN83BnaLx7MZvkJoqJrqdgdQ/uwuqsoGXvltFXBibVq+zU9ctFNyXrTFm
T4YWpLjZ849RfHOQoUQJggi+baNowyS1voH6NpTtNdOYLpDQ3STZHMkw0aPosOT1cWxrhBUKXBHT
5DR28BI1gjVgsJN1Vu8AMQ/qwt7yRtmuwq/C8peNOm2NpGL7G1lh0gGiRCoE+vdrWQRsrUabfA2G
VGeADuZZwDHfVB48tvqnv+Q/ybv4fLIRGnKD6fjsjmnjgYUNaiJO6ruqzKk8N+tBNdXBRsyDn/n6
Vf5fwxFG9P9z9egF7X4eBcnF4mBU4waz5e9sTvpNa6MKt3M1G4GRIjsOtQwo6nBBXOH/XfopYulz
2AQN+Ezh1UDuOAwg/vbzb4GnBBXAydC6hyjvk1OuSeTcbz02gfs+GZ6KqHrImAfOqGTjkFbJH8jJ
xSTKW2haPR6zi3lr0YYnHa75Oy9rtBBgNOWEOF2eo1oWzN2L3Btj/ORRFYvkC77rb43uW4dhTRPo
jiPPU4xMZNOYl9nA2uYAEcF76Rue4WDwwUvK8jVQNEjsB4oYIuUwnrTSzXh0/PkqZgTZHE9riZrI
MwaIN9RDfo50gS53pxFWQca68NGc0ILRnHCh6hxqEyAt3zLDLIjtFxSPiqrKzkG5/ObLxp8G0OrJ
Hgu8Nc202yaUyMyxC66jWKwDSeUK1tgmZQuxdZq2vOkSUuPANmoj8ioN+zwub05KxRkhK0T7iwNE
+2VLFSbgKgSfrQllWzxuTH/JPkD9N5eoSO0NlsjFttWW+iFDOMMySu29Yprde1Pjn3J8iZ7wzqQm
7SzdrykTB2/p8J7v7BfPE+WBR6A4RuTR38siQjEh1X70kV1tkKcdQIyK/Krp7HvaYNhVeSJ+xFXy
RiZpgwO3/X2IxROCqN4fKcinsS6Yhebe8ojwpYjTOmx0bNvs1v1JZt4nF8Ac5eldfyRZ8kxpEI5L
X0O0IluyLeM2O5kozm89aS9HVEyXw0LpYAtK09ouWtfuCB+3ZTWmB71e8x0BGamCTGsnevcK0B+7
QjE8F/BJrLRMvkda5cIEp5hgvmSVXq7klWSnW+7y3I769641Poqxq1EnhzBJtZ86DF4tqZ8G6ACN
xRbN5exJpJmE3JrNTFK7bpb5pZbVeHHW7N0M1He0mvoYDI32hvX1TgQWKVUYe9uoz3dTnMZvIAV/
CoymHu3G1F4t3dGwz9DHnd9LkI1OmezzZvK/N+Svm8AHW99G84XEZ7zNbeSUBirIRxT5tz5K7j/a
YLQ2XuYZN3YA1qmpkvbQwj17SewO1juV8D8N8sFOkP5uMCQmnjasp6DMq9V7xD4G1iCerDoitaGJ
4lde/UFWIKFGmlTh0rjBC2jjaB8nHoThesFja8mWGymG37PZnZZZdC9j2/lPPcIWSQGeGaPp5oAS
ONORqn/nvNmzqnln1NLy8Kv9OayuVJ2qrQ7q8q9Xf/X9n7dQw+4SqXkesTLtFJP5hP2xmhp/npYj
dseqrc7UejMkOhep9v+cfo1/Xa761OFffeo+qm82umJr6dUUsrfL0X4riopFdT3VPUIY0qn/6bUG
m4BgHc81ILs7/Nj+aX++9PMoZsqAmqPt40zUZ3Wo1mV2tEvEx1Tbbuf/tFGvJooc0odyNuNnx9B5
HHxpbQARxc+qr5Ius3tqjwfVpw463HQ9GaOHzy7pZveYaezrRR3OjScbNf/PPjVQtEtDfWfVOl5v
/tmXam1oGIN++upjx7lBzN66lXZu7BK/ig9OhdR4qdXOVa9s/RrJIGHpm7ofjW+8S4DIL6auTecl
EnLnYkD0VM4L26d4DpF4K78nIC4OKQaQRwojsJZhJ2KytzXMYNgOTU4uJSoe3XJoH+w0P/issRec
PAmRliw/wRw7ZGz5LwWSrQfEXd6KJveu0A/1nca2i2kldh/HbkqJ8PXHbOrOiKHIC+69AksdgNyg
qJadFRgupicS/bhy+SE8ZCf5oIMXEvqPRdfo39FbK7ZidIudvhh3ys09W8wemcYymzYt6oYHuymp
9OgIMhkmRDlC7202DPpb7Y0ARrtsZVOQScrxh8KCKrY+0uq31fYtO2UAjX3svC+jXW0l3LnnPEGk
oJrKn+Ty54vqamKzvwa5PKmWOkAUjvct1O+tul71db35FjhD86BaQ1IuVJimx66bA3BqndiWMhuf
CxEV0GCTcafF4/is+pKSYBdw1FW1Alw5L0kt/yBD888Fy4RUNVlJMCjrPdRBmn8noyOe1G2CaklO
OtaF4dcFQ4/dg601+Un11Ty3D50WXYOWGv5cbtFLjO/GInVMPLN57/nxmp5g2lZ9sZM8yYIKqupy
ygHUbV7+UvO66krGZd7olWEeVDOd2/J5Jiv+eYcCC2wToJLCvCqQK3DQe1ql3jFtmV+RbPkP6Pbz
knYhPjeib1/9/76OFH8BHNIy9+p+XxcORvIyUY1jZyPHDQpO5SOSgfbJmlb9nDqZQtWnDkOpl4/d
eohTDTinOS+r5hPUnP8OfF1sZIt3rEz9/tWlzuY8Kh+/+vxU/tGDhuinSYLQb9r0sTQpGQvMej/P
vvpcrQNE0ARndYVGhenzsiKu86NmAobpTFTH08rGDEWX3VtMImgXETPsVdMQpcQNoYd37Tntm4ii
FeSz5grXi5NRyGMqBKDqtTmKvsIxGJwJUk3svYT7ZgU5+LbSJsO8Nm2K6kezBbnfjb37NhXNeBQa
EZsazac2O3ZNNW9jG6780LneOWoIStyM7JyuGQKRtNx99YaCLVgg3lXLkUb2stYJVCvxI/fVsh1U
kjr5pLrKPiaakNXyoJogpuwNHo7fa3QetuZUB69OMmhIgiXazgkC/9UgNDrqBUGdapZIvaC/RpCj
LraYLu4wGC5qMALR8frN5Gc9bMbZ4rmqqru+3jTrCHe7ICge1IXYEhPTzT3OSBgXhqpvZOXZiRYV
qoD9fZBUAyQalrxJLWxqbfJNLyLduZZxugG6yMZyzeXo5e1eeEMO9jNODgVqIa/x+FRVjdwHGsbQ
+bjqXo7uC0kCh+Kv0e9KUFlvWjaQncr1b32csbrPhXxzjGkmzmeWwzQmJxa3vMuSQHdGRzR/G7SJ
YksQvSMHjQXHhPhz0NsH1aqrsXn1rBOzY7Jz8bL0QAWdPdMMoG9lSFEXkXhrJzJZeU1JChqNeTSK
2NsIagJrls/bDCBddklu93vSWGtuzCecly9zbxUb25TxMTC3iI/6d3f1g1EHMz9atnaziuZbb2pY
8fj1fONNI8NRTuSrc/YumgUtMqV4vIndCqqhiYYgqlnlj64Y7lFU6684GSrETdjYQfQiyWtlNbG6
rtV8PrMBumg9qDOxxhhuaT/GRZx/dhlTlJw1a3hO2/xX5frWscXG4ioc9OFmQtyLrOUHsXf7y7fF
dZik8QebjX0WtA6bpVs7LyEBeUENu+uASzhZGCCu/C1e8deiaMIYb4w3O21PCUDeX4ZEGE6759iY
PJtueUGZt9iXBnnaQkuLnT+mFUXv5BtBX30YfIgMogsE+vRZd7eHsiER4Ca/GvFDjxf3ELTGis4v
/O2skyMsUlFinO2TtNVBxrqL+bSkY/E69unKLszFWTXzGr1RQBMPMO/de9TP1KH6sYarYU33pLFX
flna7kEFp8e2RiPE0Yojdk+YOORucyTp1+zslVbOztx6JvTnzy/UIClQbAFB7VKNQj9FrTxMzS4h
eeOGtvmE6+BzvDADWUy1+zgyS9y+C1BfmlG9mV6HZq0snhx2a2/D4htPXWvu1RjSp8Glx0M7nNzf
PZPzmy284EVWyPNjkfE2ONaMizYmzOvYhBAcuWZcTdeWjt7icz2QuV9bA8Xi5wInXtVCD7h6boNs
L6LKeevKGrPdQh7UWB84+pMXNcfPVmXXT924nGw905G1MI9ZnS9XuR46fbwsaWeSrqFV9e2wH3zN
RcvIdK+TaXjseWcZktFBM0B1WutI6rDGzLO8SLNxr/poMBrN3bKzk2RAsHZtqyF1oICJzdNwVY3P
W8m6dSiqlqRR5SiO4yBJS7YCwzTfaQSEIZTDVLNc/wBFAJdXr7BnqhbAiWhOncnVi68vp17Mr59N
NWI01XBOnOwq8+HDLtPyJMl4XYeh/ueAAqa3w1eu3vxrYNSD6dHkrXxd21meYYXtZNQhAHKkRda7
JB3JoMlMEQywo/hmZf60FwNkSiPX4xtPEiQBd1jmh9XDSPWp63ysgW6q6df2HcYdWYb19V/9S90i
X9S4GrqMcUMoFxlbMUcCximHIu0KAMZQLMe8ooi89iU2sydCQDFwDrd7lU7xVkW1uKpWEMzRCq3E
kXwdHLtUO2ijm7KRLvpX3S3MRxffDxAjHaAXrqiBpbI5flEN0VBjQq9+eVBNowPKARkvP6hmNRfp
KRoDkMPrK5HxlLdlTD7/sOpynXmTNHn8rFqOHEmxjmiiqGaC9/vOtddE9Ppy4TrVGS6GG6pmbnrO
vYGCq1rq/XWxecxd2dzVe5crzmtyUg0/zfV9r8Ci2TSqnWpWmMvz0yxwu1HvzZXIIKUIQa0tdbck
Gu55RYqXwjKlNcco9I1Wt83ZpVhAInmumavtsj3qLpWhGPPPN28q5zCNY+8HAOJLwxmedDxPrbP8
Td7ifSYT+r3qoYtQlBcv+Hyz1BMahnh0VlcQHPmxKt3o3FmLuESRlhypQxbHEhHPmynT9xx5tt/d
7D3bM37tnl/9LmTpYrmcTWejwtTYT0HfkPtJfp8oxLdk8NkYGLGfXvOpSEHixPGFEukhnZZXdyms
EDlO4BtV7j52S18uoawNft48qUMub+qguW5+Ixv6/xg7ryVJkWVdPxFmaHGbOrOydFWrG6ynBVpr
nn5/eM5a9K4zc2zfYEQQkFUQBBHuv0Ai2//uoPC47RMY6O5QkU8Lqh7AFdBzOHQqGpsdLBavHe8A
y8/nuqn+wjZTOVtaNr1ZXUW3G580/OA/4bv2I5/dLQl6lLtL/xDa4a+qy5LHKI7QrU0d5QBNX/1U
WrHGpLU9aK5uv4f2kZRY+tmY5+FgKFG8d5X0LlC8H0zX1YtZR7/MqPirG0OT9E7lnDQQo2TZXIyz
EBob6zhFgQnygxcaybeBJFE6WS5QpIpkpcOLnVSjt9ND0ksVQICXojgSkY9J+WF63uYx5i+oE5Ml
0D5Xc+CdLI/MJ8D3dF+FyGOaDmClASx80/T+1frmwvp+GHLtxVCbC0T0akMWKjioBRExC7lLAi8j
8V6VuXntGI/j+E3H8cR4LlrbPU1Zh/zhCEC53hJnVE6aQl4NTlN1gDuvIw/iG5cfQD3Uh5QI2A59
JXuX2/niIzuf+TwisWkHX6vMrV9nnY82VfqjQ+IecLcTEjFlo5hjeB29+MeUY7o4DmjnYrX4e4YG
U7a6hxtg0GytPmyfSd5qR6uywktg5UTlo9LdBblqfAL5+ddgxeVvExVMckG/oq6rIH+HBOuLEnGI
oe02KiJ1Z5z7hhe10KKnCpSKlGRTWa12gDhPcGxpIRu/1EG6jN6dD1nlBRkVDdhffAIbsY/xYnjs
NVN9nUit7j2dXLcULYQUH7IYLfjlYA+68HUwIGOPdn+VKgP2wdGJ7GrXuIn26vVGC8oTANFSkirN
sBB8a9PkIicsX5+zwZeZuUt0KjR/Ufssu9fJB9JqRuWzlPCkCvap62OhsxwcWdmQr24vUvJ0rXuN
lBSEgIMkvdTpeIScey+3YdFwgmyYlBx4NbAXXU4IXGXaJ1WigkagBbPq+KnTyT4sB5VlMw4E/hRI
A2dpQah7uPgFKlDrJQM3vSC+mtz+5iwaim3kTa9TTLhjsjT9tfGxRsvr8JJmIV+6oo1/262NrjRz
pxcntF/S4WeJJ+4bMc3tZFgj1iS58VaO5Y8wQWhCjhGiVbeIU3onEKPmm63hZ6j03rCXtrmhB5cK
m5qtHB1UMj3Yr1tH33zie18Chqmn7OKFzCCgokUvskEcpdhXiV/sk//W6VOUbYLKQ7zb1qOXKRhB
efke2t/mMQ0j49UtOuM1mRUGfTAtZynGitedtRl4iDTRBtt45QM2OVl0a583pJFHVFpP9nJ6FdQH
4O4+guhw2yqlc15kk8QNo10zjGcniJ2XFm30hzFWoJnrANAKM4AdjSPNURoTEQyf0ZJjTeO3+RbU
b7PnBo17gM1/X6/ufheZ4u9h9gOMwjblBS6djsVd092KUtea9a7W+J5JCRPT4jhXAOxuRd3nrDk7
+gA3HqVqNGbSeV2sYutRBa9SN83+Rct5MaRUt0p/aq26oAU/Kpvenh5LwCH3typYkDhaDd7GcPLo
yXF5zVu0s+xJNzfkdskUG0PwIhtPDY9qYcwPUhp9t3mIavdY6GmUbOdmiQLXlbORo0XEVz61dEJn
TRIf1jrDS355qspHry+bZy2CVfbLwVt0bNQX2dCPUPDoyVavdb45vNeROl5R9FFf+sCPr7Vmf1kb
JKxTUN5omuNa52JX1o63izb9gGAFMkJba7Snqx7FT+3oZQ98A7MHUuiXHhLERUoYZdrqRna9NHzR
WrM9/1Enp1lN8Vfd+sFOK6sMkE/uPMvGrYkSOhACYKhTV6oKIF1yMfWwS+CovtaxX776SUl4zYuj
o9RlUU6sMgZiHuZFuZ0qX93Q9/2zNDYNPFoLVIoNE/hPqWKHlTLM7oMuql/ruXxpCRTeo/davxYJ
IrdmqPhbFTooXg/DndOZPTeAgyHwqR2JVJBSml2/qlMdPzaxe5aDUoXPmEbwvvHO2jSUD5M53tl1
2PM8B+O9MYfy4o11BypoCrL7Oij3eblX1KHcNY1T7zQrmAEe+c3BVAznvk+gaMS9nyz2Y3t83D43
hl/Ah++vftnfW32AYntITgpewl9+Fx+sEMGDxGKlUzAD8EqtOo2R/XN2cxBs9VntA5gTSgimW+31
XcscZNsw+8g9/IX0bDODEt6OkQKR1OdrLtk+8DGw600w6KoyXEBMvGu1Ex0DPggEuFUg6YCU+16/
U2e05lpNMUguwE5ylWM66p9YdzHYgF7YlYb6kHXpGTNq5Vp1JfTYfnDPWQ8BzjDe42aIWf65rJNB
e2Z96L7OmaVdJjLaxDtagolGscnyqYUztVFHnHRRJyZ9O+EG4JV9smlnvpEshu/V/lkLG+9pEeGb
IDHYU2XCewyMq9nE6kHBGGVTRJ/meX4jI7SLWq08FHbr3vUZbjAEAthdN9OAArxtVHeIln0GYTHi
Qtf2h9IJ8XHVdf+hz39ymfCC3IqxQfd52DqmQea2ULRrxlw1s0b12Ui58lBl852F4GwQAhLJFCwX
Ex1O3pScGm2oL3Xn13vsI4dd4zjBNXXreae2+udgxD8AxFS3D2YoGupcPlvAP54r3XxX4qg6Zag1
XpFJBFfCN2WfNk57LYuCKIk+wN+a/W1QTf0VIMGpqxFkbOtkm9fl0ctG75wbU7VLmTewtDLDjYGb
1rbuu5NVLYjAoNP25mAnBwDCfyHV9H0xEz2ZZMm33K1+Cxyu26LORgSPfmM3CnC9pG3vNLboJADX
QkuCFXtn8LU3bNg26l9Vok/w6sz6bgBocFaWgIfRPMuMWlum1UxR6EYdeZA0RJglT5CMiIZWfdez
772tPKQpPF/EUbZp/Ax6+ffsGtWF/JvKlzCp0VxTL1NRaS8mDA+Tbk+6166HBPyNU22NPIyuXV4F
l2BkhpFpvL9TiC9P2pXI7Q1L7y0zQlZOjyaFE71j1MsEMyGGald1fQzt6S/XVN3r6CbtllBgGxIK
vYEd8FYjt2Q756APcYQIINNoOaZlRb1ESj5DBMi3Qxz9bLISl+zIPPEt7xMQK8hb1Qdu6O86xSJm
JAxP9gFTjrayngiM6JsYdNnOj5tXz23gmLkN7m+qUZzDmnEwVsztPPTNtuyICdT5E5qm6rWPIu3a
LhvHxLDSgYSZ5ptQD/y92YHUCzWdFYridIy9VrMPksTdAso6REXwUyHzgBJDhKIQoYwfvTWUn1pk
zflon7ocGzvHhdOkB+RA1BF6qsf0+D5oAPLMz6xI2i15z6o0H7A1zza4AbynsRry8461QKh3E+Ti
x9EjwF7r3URWOHhBWIXPZ1uBUPLVDhy+GV9HkJcbbLOYVbAo7BIVDo/ZErye0+Bge4v6bNX/DFw/
Q6DMAN7o6ikgBjMHeOgfwxmrRh3C/KbToDK1vwZIgxGw333jAeerbYeos7Mx81bdIjRd7NWiA6Hc
KRiwaKqCfCR6MUHgk1go3depml7G0G6uhBqz7dxNiKJl7SPs5Rcizc3GQk/+7E06KFDdt86O7V4U
v/cuSuK7F2vB6VRx971xvWsZMcyajcIwllbVaUZhCQvVbwNA1GPVdd/wPjDgBNvBXimT6X7Aq+jq
EDwuFgJxkOqvqePegX+YmGWPPndw+Dayaie6EQBfiuO9bnT+pikgUWRxRaCiDUyybqV1qtyq2FiJ
3R6BrheA4jwL0A0fgwNk5ouTk5TSCzS3kI59La3OJcpTaLskjo/l1JrHvq68L6n3BpepU1v/x2zX
OzjvfEu9BSKj/IiMfptbWXDRxwB/xEptdqzUvVMP8OxogQMFd0JKSvFZvHUQ7h2rIOihmjvmjPfe
aA1P6YBGkUMJMZlk35rBW54p9t26qYbCuRVtZv5nu4Yihs3Xg+Uzd/QGCxyjmwH0rDzv4Ae+tw09
1Nc0hr4tS+aNrga8ir5p3M11TNqU2cfPNNf3eZBMF3VGvgmhqGctDn5Zi0MUVJ0rusXSGVmd8SFe
Not4jpmP2lU16/Z56NvpoY2XkZuSVwbtcx0x1a3q9FgGjhpuU4fHCCbsrLSsP7o+ZeZhRZ+SVEfn
0CyeLGO0D2Mesf5eNr57P3sdPLRWi/dN95w6TXIJWR5cUt+JdkYBAQA2dnRn2eazHhiwN7yRHoXd
4wDiivhevB+U+nnGoJLAHouzbhE407KTYMDsJSMNVRhYomktXlcgMP+7UTryRT3apoWHXYYRIqnl
lyA1xsxrCbPg1+Age74kApRZ3+s+tq4YbsGRwAzUg2Md9KCxpmCYWHH6nEto5Iqg9JmOWtw15vSk
hvMItcO3dyOqNNtpKSJTMG17k4dlpi5AMydM4ZV0SE/OGugizyzuQGSchglGCnClh87snpUW/6fc
jJOdjonmvBXMXLgQ+C3wZ3tnmHI4BbP7MKaaxlSwyx49UnOXuKk+zcCN3vHaAG1YfA+HKH1Xc1xi
vPanW/h0bokSOEuooJ51VjopHcrxXO1eNhOfMABWnrLzpTUa4NirlbJVAHv6IAWmOjcvchlcK9+i
OsjPWVwyZI+ds8OwG3gIKQVAcMW8LVBMi5zC5r2wtyZD3v2gQemtAQrgvzYckobfQ3LEv48JsJ6S
OfwUIgWH+Ohhwlpu5zgjBPcFbwRAe5doPF30f1Nlm/b1b9Y17V07ZMd6rPlMggpMHCyt1QSSUAuP
s67PTvi1yEvjMxLyKHKOL3oSWKd0UF5mggALvVU9VuZiPBB/UzvjFHtjSLZ+58Wzdw4j6yEmlbZN
dWSVWjVH+M8AMW7fuaY+XbU0fhtVVqlhFSCjGEIZXkyaKh9dm6Th94ACfbopQARZ3R1sEt5guUr7
JhyRTr+7wdFege26SGMrEwsBk3FaW3D1edo3uyK1vSdYAM6jOr3NIPieDMAIdh40hypOPpdMDJCv
jIBWliRTpTinesacr8wAaCrKMenckPmTkQJ/sXZ50Bnbqiz6E+yI4q0z6+Y0whbZSlFPnAa8cW3h
F6o090yX+X/azt7pZfBzspXpWMTpfIfwx1M/A/Y2XTt5DJByeQwarSYzjBSm0zvp3qrt6lhCAzcC
2BlKgsRcxp+3MDXcAalgJyTJWAQbZx6zPavoR4M4B6P4LsseuxCw2PfcfsO0rD1nC2amXHB1IQiL
s+k8RgtutDYm9QwwIlyQpLKZ9OiTohj+Pv5vldRL82x57epLGXBfvRY63SYrUrYC9Gx0kNNaXQU7
/zDhCHmywre4ASngv45NkB4C6Lx2a8AtGsZXhMpRN8Tz7qarIRghwQ1lJgsGN3ZQ8l4EN+RA56eQ
JMe/JrcJLuCyrHnPZJW/RHbljbYquGQn2U1mIkiwsPj3hroA7eu2OgpCpXKcFkghc9nsUvTArYMG
rwd/kyjaEkegNgCLtSer8tVR8l2iBjjk/jT7ARTzcuOa5Yqyt+ITbS1R571AFaVynLMpO0nLyGm5
M8giBn+f3y4XkVZaqE4b28nSnfyVCVrTJGARPltc/Y5Box5FYcTxtpDchzMYzh/d8vxGM3JOOWrU
kgOWTSL3X3ZjlsiktDC+k2KWVcewVHT8Z5a/KQf3GeCdcZKflD8D5+UwqgbESfpq75XlTzkvHQM4
5stjvD1hqRS8VO6TdbEW0uhaN5Z6d0RqBU8mQB837K/0Bmi3ZKjHKR33ql5/FzywbAZg1F0Nv454
KpIjWTXYmBFVTsoY7zZ7SXrfcF6hGnzrYS7uvSbkidpIiB7apHmVZ28n7uNA3Ocw1wbDujVE6O0x
dSe9VVxSh+VfG6LZtj40sMM6EOom2MnjkqcheyUen8lGdqUXWKHuk1fuNl7R5xd8HT3QZ7K7bCAi
0DeUY4XXO2PLkMwAEYA5YzWMEegfu3K2gyMFSGTXyC+33TntQUPZ0Ul+b2waYtTNLm6Tz/OoX+TO
3e4S1NJNYaXTTu613JWkLVj/txriKwsGQJ6JnCF7UnfrDlKWjZHiGNJ0IRBNRB+H7kUe/K1ryq1Z
e4McqYl8biow7Du5FfJH6n3N/WmDQt8SQWeWa1V/tYttCHKXt/tr5k4/A7wyDhmzAXrdq1blLUzb
8JDPEJ1bfXrRl6FDPttZbDvHOZhBAmPHt1Ghc6KE26AnZCV58f/88B9/g+xiewXZXQ/1W8vb00NN
BofS3tB3MgTI971DbvxkA8gaX1K4vLebe4NT/PHW/AGq+HgHDdJ4RQRrcm4ORphr8z52w29Kl6n7
9Q4zCF50x4XSvQ4uav+UYWJ5kL+l96vH1J7VAxqN/bxtsvDaDroCzGMZh5bXWs6UvX+t87pyRjgg
THbSE/o4PTCFYemydAR9RNrJhGO9dp+lgV3NNDD17YAE20l68NhZw2nKLZYl1T53BoyP3AVc+a+/
axfp2Q/BCnu5AVxhAaSsfW+O7119ATAahV0v8jYMb8uwLD1JimtdQfRnGZEsfXb2vlMNYFbSJydQ
GCOlvWzWt/WPLnrbleNz5Q0nrzG30hNup2ArcFQ+tQ0JAhkLWbA3RxS6z+sbvvZlqZNisPRCte8P
DSC9Y+hEBzlmSmeXFuv5H7uglOWpyd7tHCnfdj8cl+KHulu3LSvb/nvowVaOBH9qngO4cpsUeEyR
AnLrbRDOy4dD9yCaBjoL1Uk/4ENBnp55gTzxwdYxBnUe87l9dpgbsD686kQsZrXAYzt5zgGlDHV3
Zy1Y1Xksn/PB7Q6mOTOVaHR1pwYFsZsegZkNCd6D8A6mfLGLNOeh3gVR+ehgXrw+ePlVKd5ep7Us
lWs3+XBKMaTtqcd+UDqjbOpluJY9PYG+ZMZwnuTuy0UK8IwTmBW6Xe9Dq9/KWwKrnVrZ/aN2cI0v
uYWIkqxbJlyD95DqvtrCpQi5YV2spGfi4FBD4gXfMCb6e9QDd0fGZC/3WDby2ONleoJQLmvkKf0r
n/SLFxvZQZ3Hu8QsESjzupMMMhqjdgtnt0Q9dxcWwe0LYLQ/IeVnZ7mgPHnZY6RvFzaMHQ0/58F7
wizOvWGW/cR+9fE8O+TSI9bBQNVU58x569+nt6O26yeI9+tdLDOHkTRZPjOZm1k734IuJKQSeAFf
wCUbzMQ95EelCbk1KCcGuiijZu1vOmYy2QKvWx0n1zlPAHPI5x6hR6JRHNnbDMew2+zqtoqKtKAg
56Zrt0EYLvVDbSTGQa4vf5dvR+O51R9nI28Pqmk8y1NdH63s5V33IzamaDMWBUr/UMj/XqCtA4ci
334p3yZ2LE9LHGlYPoDx32uZncPOb/PhHkF28wQ0rboIa2eIuupCX/hdhll2e77yJNYxZn0wfKB/
pdAzzcmrdxYEaWQxHAOHk4KXwGUE36EQuC+5ZfJkpFsHKrFHC3iwX+Ab8t/BXBqsI/r6JG8dehnv
15uwHpU9afL/vxRztRH20v061MsfI8XbXHwty96tco6w/WBCizCDTHSVzj6peCxKE/nZ25RLdnHY
5FW77ZLX/htWf/tQyt/5xyzjdm6Zu1tgAVcSgthj8KGX+SvJEULX8prMBXIw22Ayv6G1Qjw57JNT
0YShupfmt11/+YJGgEG6IL3N46Snyoxu3ax105yRctBQitSAiS2TMPl31s0NJSnlP+ayt7++nEeY
OPdjga5bz34DPP1gk6Wat+j1FiSh/nLlDzHri+7q6lmmZTKpkz3Z3C69TAulSCIIzesAAsjaWJqs
RdlbN+tjXOvW3/hwbpS/dwh1MIYxZsrA2QEEyE9SljePO56wjF+O3/74udSKTaQM6h/TSHmEt543
fw8g2p+lu0Yo6QKaXp5B2HVIbkhP+eddOfs2VAHKaU5ume4+UkECmCLrEu4DJ0QIHnJ0PbCuAeWA
bNZ2Uhz8H4NW5+fbX7/05BvZY31nbvOZW2eWWk/PO/In/33vZO/WSnY/luWk21X/aPXxBz6epWgk
Nlr7TZuRmpVxZZ09yLn/VLc2kaO3ebbsrht5HmtR9uS8f73qH8sZaS0NP/zUP9V9uOqHXwqWAR+j
uboLYfQtrzgezuQqqvm2VpUXXjaEUiBnQiNi8b6E2dbNWjdneIJCv6NN1Rrs3hrJcCsXX5v+cUR2
fTMAIUQK/taj5WWR92R9WdaX6l/r1tPkvZN2/1T3f72UP+cLub+IQfuNOxeHNqa1y1xYPlzr5raS
Xct/xCr+qfmHutt6Yrns7RfkOh/a3H5hSLyrpgy/1c4LtzI0yBpU9tZvtIwha1H21gnZ2vhD3Yei
tPN7BAP6H1qNJEJS2BD5eDnJvTO9lS5825VaKc+EsllWZ1V20L3idR3eAVNBG1/LyrzQyKUsIz9z
oYCIkpVZ7i105AdWO29leCD6jyRrgzLw33S126Bhq8QQZHQpyhkSJuJvu38abteu4Miif22zdoO1
7kN3kaIcHYMmJWThwvQa1NncdY6ezltZ/yYADAgXJeNb0A7R4fbGy01ZN7dhdS3L7frXohxYX10p
BgRS/h6+pfzhClI3ZwnYCS3hNVoH+9vE+nZcns96ZoNXCYu37GwRGDGWCMkfK8e1mZwrG5kYrEXZ
+9BOBtG17o9/XI58OGXwKmU/G/egAp9qqBS4BkgLIuWGBpJj+XCVOOK1rzJ0+VmSZSe5M2XS59lp
Vp1NkznWSV729Yne3v0/gpl/TBXWprInjzcqeiJ6t0a3IFfuIHpixBEyKTpa2cPslaRjUHPRpgd5
RW9xSukB46zHzRd5kf+OatVqsMc6m9RJQ3Iwz7NzgkQwLHFIa7KpG7KVm7XsW4GC/llobcpFd9iZ
LQzIGJDXyIela8HR1P074WxbJAAiFe0auavyXOoMKpNeFW9lDM9E+OT68oDnFtGd9hbP/HD75ab+
8YhuS9fbXZc1i+zeXvOI5OTsmdNe7rL87LqRP2Atyo39UHdb1cmRj2TOtaUcXv8lPQz1rY213gYb
Q6zigtz/1BXxeDQQAtzrMGYpQj1DgLQ44zPJUUsnd2Y4yPQsRz0PmKeeJHg31cFrpGVHbbmGmtTZ
fRnU7UZazV02npS5NHdqnwHSG4Zi00S86rLxMtfc2h4ATw1M0TVN3IMahVa+RzIIw2VW9nuikqCG
J+fc6EHzCCeLXDOisRDPMwf3oli9pv74tiDaXwJkYF/g39Q7VONGVDkoSl2G4FGWkJ6oR1QgYrtK
X2LPQVnQ7O6nGC0EB9jCQSe3f/Qsf35Kq+YHfMdTb2rlpzE3cdVK/W95yZS8xgf+4gcqSPGseeu9
2fruEa0ns+sHJBy0FnWcYdgETV1/rmcwvSzJy3ddTe0tijrAqyJku9RisQUwCSXPuVWh36SquwqJ
YJShSnDcGDFWD+NyhFASZgIDjgJhoh2bwi4f5impHmRPNllROOie5TnCwgThrSIOdmWF/JA/DV9N
kmfHVl2k/DK1MrAjQYljtwSAN67Pyi0uYlSvVQifho+RqIqC4a7NCjBBXjuwHm4K9wJSg/SaR7C9
RfVr6qfoaVg2EF2iJ19NviGrqZylqsww6UZ3EVWuAuEzwyJb4wRPDWrYTyqZ0KdU0bTtNI4BKwgO
xLYHtCq1uZc5lqJ4yG6mYegetKTzHudlU2fA9mz6FuxqWqwHQj1Lt1rp4Io2kJ0xJ8zmxlFHF8b/
NSXR/HArgeZA+dehz63nV5HlPaIyE22rsN2ge2rsHc0yd9PU5Gi8AaYvDM282A5QZ2Ct2k639aTd
YAWPDAYO4KUXltcKqt21WTZrkf55TApiqAPSRjbctFK/5LOZGlvNNLSLbIop+E9l0VfKdvJguXth
SrAZUYO33gcw6tpj/zUZ8i8GqXRw4dD9ebdM+MwgE0ErFBUqMf38i3Tn5zBP9K9Tk4BWQBDnLRgz
YNfoYD3OGrlka0qsu8rN+4vex+0pTePigUegQflv1ZdmVOhcWWreq0b/VqMadO9GyeNgVw3UV6V+
iXsSRw5ij3spygFSoe/Ir+f7etz0GHdspqV5rKWY8sVguZbzyGBT5SjQbhkzdn+cbOXfnHQ27+RS
dWNqD44XniCH4dSZIYt24INT7da/oA2S32E4J7fr1sbcPjZdu89VZG22PhbLfZC9YlQ4E7QvGtbK
tnkH0aJ5gXvePxA6PksJo932BdM6yFDZiFjT0kLqHKP8eFLivqkuely4BgLUhvZDxGLZVWDQXdFP
66/1QFi5TFE7kQMOShZnZDAT0GzcCt1U2iNim9pWinJ7slRdPlUOmLDl/tjjCNClWiZ68dEef9/+
nTTJ/aNd1HDOlvuH6jSIvGzy8Kenz4yDiXKK7MqmCmYY7mtZetvYIiH5R6UcliMd5I7d8AhwBgRe
MGzAdWGpUFYMSnr9pa6D8NTbQ4DGe1h9K8uDHI+HsD6kOqpN1aw4BKwVF7dw4oHnJoiCa7dshgTd
E9fwj38c6PsUO5lPgW/HeygM8V05ZngYLhvZkzqTVTaWDTaKarEWNfgN/ktDOeXWej27GzEH/L+c
kroD+ApVO368TNsViNw+jw+lSjRw++Gvk9byI1NR6s01bRceBWlH02phwKJIeR8tmxyBiXspTr6P
YmHkD5DX1Zjg+nK4VFEu36yNZA8HvTs+fB15ZE6OXaIqYVl5eGJMinJxPllA8VGWkqMfTpWi/HCL
6ujJQQj8dqr82h9nZLq570oAGh8PLH/VVMaQHZ/nwv6SYk8Kcml207t2qtI7d4wAnGgob3YZeUaV
bMU+KULtVS3D4erq9V95qKmvg12or3pYP3QMsA/kpmG6IDrI16830P9y6la/s4GWfHIzLkUyp7xP
UTP4FFXKZ/jIwaMcNMvg3i9i+0mOgRTepxDqXvKl5Vh/SgbNfNP8qHjXkrM04ZuTvapNA/3yIazT
6doHWno/LhvE/fRhYyY1u3YzbxizQeMtRWkD0ZREju/+UpMB91KX2CXMpfRT5tXoaGtGu5Wi0TfD
ycA1dVeaFor4G9vq+hdsrJAuskZ9H0Go/NT02CKo8PWOC7/yE1Cwcmdnvnkascx8Ku3xDQhN99Uq
v89u4362FLe9ZGWEdJKtd1+bGSCF6lj5EyI6aOmG/e/AsduvQLb03RzjIm43/psG+AwN23YA78le
HLb7GWtY+ML/qYIW+ffBD3W65YCKzeZrOXj1Hr+2EoU5p3jLFMu+NGk3obndF286jOkXrN83clAB
xvYGAuMzTF71XqpsvyG/4A7lUYojahJnzZuSrRTr2DWfZrJ0UpIrdoN6r6L1psOIvgumGVxCYYXG
XY1WDLTo2keFzc7vCbrH3Q4sHrKeSMvuK39wLnKkb31vb2qDRb/D7WT2GXkQjIk+9WrVb+H4RBcp
OpFqA1OI+jsp2hgR4QOp+1cpzsr03eWb/yClqc+eGK/zJyMG3+OPwSmMBuU5zVr1PvKhEYc+dlVD
Xj0B9NkjO9E/l177nsStegdYYXjW9ZZXJUZVvkrcqzSQenQRD6VSZw9SJRsTlaPIhsBQdzqGqwXu
sZkdPEvzGDraU24+N01xcDu3wrCw3iNjXt7Zk1PcRR1kuUUsuLxTVDZNV7nIzKrTLvZ6RMftqHkM
NQcr8Ml6QyEs/apalbdHN7M8SRGODpB6vfhUmiOSlEYPlmBppvWTv0HTD1RNPuKurLYAxav0Kyjq
7Agd3zno5D6+2pZxl7uK9WqGmXNfJhYAi6VZO6m/JtCSZz5t2j3TOg03IvbcZTNrqb8lgteA3/1P
3dpE9iyl/VX1unb8p/P1FgBMZ8eP9Tg3D6NSAZcuXKTvQHWZfIl+5ar/bo6D/alxRvSBcr24ZqFh
o2xcpSDihvlzX7nP0nQ00msdGd6XusnVnVvH1n1aehiw1DVqKejCvkNH+qEgfrWPi60LbOiqlrxU
7hh/7zQAYpbhNo+e2QUXxXaSY5SG6iuqKvVGLu/MX9TSa3505I2AEZkxOoyTcSJmW6K6W1rPno3m
OK+7g7Cllm+SrC5QxkWj6loypl7tMtz1vh5fasTJ/z5wayOHy7UWHgngZ2T8d+ocqPFOjofgHq9y
tdhxqbQr6ISVY55vRTmse1oyHni1o1vLQNOfLTOxjqo9wN1eL2E55p0NvPzihJayT7VCx5ZqcE4W
eN8zXjfNVTNM52An2fQ04eOy61u1eedtVIH+uM435s7PaPMovxvvzR0SpqRjYR2eX+22MH/ASUQs
0mScp/fx0maJA0klmPd1VdUPsd7WJ9Oohkvkthbuvn6JLUHnoI8FWJWBD2amXiKL5ff+1zgY35PI
VH4pIC1vP5TlGlJxhfVzSofvoaI4XzS7yVA71ubX0EYbnClK8AiF2j1mi6i4qvjpXZ/G1pFwQPro
QgUC49xYxM8YyGx/Dr8yAH+DfKj81AN8kEEnMcNmEp4ErvkrQxlZ7/q3AGuOpn3pOzDL6BQ3b17L
mrDrK+0R3EYHPAeHJXhXzo7gmu+fdN3Ag2p0FkkDNcUtTuuyO9lznJoUIBII912CrAv+NS+aM3hv
eep90aZYuTd7z+MeIN9bh2l9kWJnoDyXO3F31uMeYSqNedm5K4G6FY3rvQcQ0jfVEKr3fVX671E9
f9WtQH+Q0rwgwB3depSmnubcRZrlP0kp7INjm5bpi1no/rs/k0ssrOa1NBzn3T+OfuZ8jflUHttR
bY9OOwTfCv1YD7X9rQSRhWVOVZ+GYCi+YHO37a3IfWEdecXkoXiofQXx/ADyRteH2uZWtxyICjLO
OOsuTJbxiNjRxEuE8JoRGb/E7tBCTC10gu59bdAYtbGr7M46DFgKPnTLho4x7Rq8kXdSlAMkbIuH
ZsZtC8vqO8BO/HLQVaAbMBzdELsrHoxlYyPFe+cqxn3uVPMLUYAvXRlN36ZoAXq08DnQgUJyL9W/
xPMwfRvryNqOS3201P/v9i6SS2t73/W5DvC0bRO4CL795/pr/b9d/3+3l9/VqwHmtmfuzdyKtwML
9udymOpn3TH1o73UIZdRP8uBnMXvrU6aIBTZPJdL3Ydz+XIiZ6V4x1jnmygba2FbelWjHugZ2d91
KvbRXm4e1mZycIw9b1PX8A2C8lHJWgvCJJyvUauHYO/wru96dGx22agVj7IZTZ7X/zB2Hsu1ckka
fSIiMBs3BY43kq68JoTMFd57nr4XqKr0d0UPekLgjuNgcmfmt76if1Idpak2apjI56BCiMdNal2A
0C6f22WyLhqahOj+ZzmrvJ7hGqzHf29d1/8urq9Y18G2O+URDW2/q37e6Xc55aY3j9ZNyeF677H/
gEhmvybomTipyvxg+2hJ1dH8Mxm9/a4BoCNbaA83umVhOJrAWylSOaL6ipoY4fGhKaWtptrzM0SG
Ydfxrivw9AlZ1mH9jDCjna+vWv2CE7Z99TuFQtfy3phX3KgctUf6RnRcBzRtqzbteFTrEGb3Yriz
Our8mOvoYYE4l8HXumGd9LC6NxZNVijRe/MgUlEC12n9u8xMpDsA0Z2n7m1sxJJ5humiwY4BQm4K
hxAEXUw81jupyvodgz+w+Np3Jdo3ECPDcxTjBJ90bX8TNb2yl+M2O/hjKq5hoOKJIZXzUxqm3zQd
Zt+8OMQO/igJAR0L6987/GR22tgF16pomrtimWgy4WFYgEtcdtDURYrU0LKht+VVSdHFg0yWN4Nd
dNd1/3U3DJ42mEZOGKABp0kWT3Za5vGS7ZO7AFgHvmpNegt0CIMIHWM0rZPHLT5o9VUPumRXIa25
JBmiCm0U89m06CxGHW+czGyIDgUo45MtIv1A2qM42tM8HLNqHA+SHJWnTCsw9vH76Jw0PoinwbTO
STnh9VqTJIm6xN/GbSvjwCDXW8suRoSuQJcBQPW31CfKTRqb3Z0P7QluML2D3HHoBqr6/n7usPrB
3Hl8iHTwyJ1w+i4kKRUU8mNDDdoNR1l7Gi0Lljfc02e8Z3qniqbx4uNDBYI6T71qCiNIWPDjeDYh
+PDT+SNprI2PH9kL1esGrk20aO3n6J5e0u/IkOcPKdE+SPwiL9cDEuWBpW6zloezP4hdv7yDFePf
QR9YicXDyIDKmIB00mLyUdCXqHbi3abXgCFgNpxgo463NUbqC41/BrpWX2x96kAhcwUwMir3WaMA
kgHeN15jaC0E5eM+F1L04Eu2eTUV1LSrEXwoeiR3uj/s+3SYXoTB2ElRgger4EpRprwAGyCPLxEN
gJugHPr9+io1Tg61NijH3FQGj1xicUQRFDNUXTqDdRtDDr91flaJCSDiuss694+VxrJlXfnfW353
H7OVT8gH/L7Puq6qLHRoFPDcDMfAq162WDm2UvfUYWB5HH05A1/BIcngbZO3HFB6LIsQ7ezN1Bb4
XC6LqpgQLQm9OKyLflorDurE2MHkAZGcYTIoWCZqHuL3VIqpPI12UuFgwdw6+d1nnVvX4TTO3o1K
i9KQ0431/3jdDDCqRKD+v957XfzHR5v4CByIhJx/rPt9yfr5Y1TOxyx9aaYwfOCe6ztFbOoH1Udb
0efavWyb/k4bQsmdc/5m0y7iW6Mq9uvS+iKh2fdtl9kXXZf2oIvmq901SArbvH3uR7NytMEM3ttA
ekBQZH8JRdnmFrcDOOBuoORqxA5Aebss/iaZcQMdJP6oojrmsdO0L4vdvZvoXXkhz32SgbhfEApU
l1ypwi0409lJhFxdfjesWwmw/rWfwJKnaE1X7p5okcG5eXmH9SXrjr+LvTGajjnU1Cz/8yH/9dbS
mKAXUv2nlB5VgJnLh/y+wbqYDvKe4ld89KxBMs/dGGBAhHUoji9SHyIhUc1bAcnxNjWWu69S0GEg
QutnHUpfLJVSa2+SKriYMsYlsQzq/2dxWYdT93CJlsm6jhZMZYMvGlWQZevvhnW/dV1Vy9lWDLgC
rIutoeWbCCyM18UT6f2q/ogQLtiFXL8qwYT8rS+nJ7Nk0F5PjX+fz3nv0SrW36ldDA3THLMbSwOq
EgNxu0x6P+wLumohOEb07GNbddBTGybIchcfTDm65qlcbTPGurcyrF0yBmSvU72WSKwX2SPfLnTJ
eVvPiQEBRZ+FeMNT9MVvUuOz1P2jTCIzgISDrimpE0Lpx6JsDfB9JBkoaHTf42Sf/TwvPrUmfpcE
WWruljTQ0zWk6z1uWALUgg7SM5uz4dGvhwamOQOIdetohuUpzJACrltzLDzPfj83zro1TsMMz0uY
cuvWqTXSay2Jt2R5Jyoe+U1aV/frtlhY5JwALRGTRzdlK0vXGCch5gN9jm7WuXUiZ8HrrMrV4XfV
OocbaujF+Pj8vOp3q2xm5i6mEOWs68wmBDdpNehOgYO6v/v9fo48ZJdGFMbRn1X2nWNcqVAi3Y+J
XVIi8imeKKlysq1OOcnoqNCsR8ounUHFrBvWyWhBDXKlZZ9akqZq+/saxZc+y7mEbPeft/nHLroZ
oyFb3/z33XpsOtzenErv533XzX4a8xH/2HM2JMnFDkt4mmEjBFveXhpqJIIoWP/xwnXDz0euXzDM
ZH9rC/H0s05bv8Hvh092winom518aMLW+z9/0+/e/3pf5SsL4Db8fIflKKxz//iyy5f7+U7rlp8P
7crsJgbsilR8p7eWfCqW3dYdfFGT5lln1y3rZFoP/zorrA50w/BhUxG6SN2wJdrATm1sLk0SVW6N
gUUQITULmvxdL5oJhh49jb18MEJ/3pl295e23MlLASvK0WevJlhHCgM/Chs+mD10hzBtv+rMt7fE
TCcLhGlUqZGnGNOCsrU/DQmL7LhzpJobOaBZAQ7fsskxNrhbWXXyxDhzjwjvUTS97fRcdnA9pofa
r2gu7h6VYOTNkPlBxE6uvdyczRj9ZUXXEwmdTUp2qxDqe1gMZ4mq51RgiTiBYCiXgl8hUXRI0Pvu
0REzTLWTUyQpd3WbSLdyzJC3xM/otvJPglgEe7ll1TD2yKTS5PKzTsHExZmLITv8viogk+dlNcgl
fFOl23UDGrT3dkZxVbU9Us75vqnum1QMtwOBUGvWsNBzhuTDTMsI8LKYLxI8SiUmKzjkYHtQdSZk
h3Z0RqSmwqbfUE+vvTLiALZMptS/qwd0/FlxMoNBp+ufSUG22EVjNm7VAtbYui6HwLCbcVkjYfrv
dd1MIAHSVN1VuOgVlu7fZMsEHIVdmtVta4BrSlu4OCMxzO28TKJUK/fWZE7OusgdRLuNoVEgGGp+
Vv2ubwzxHOmtdlxXWVKlwiUbZ+xCm2KzrlsnmuqrlIlgNq67/GMDxDxtan4+eF2tqwX13anID+sH
r+v8cHAMu9W8dqqpWC9fct0YJXJ+0g0AhMsqnbT61TQlbwjC+K4oNwWC4NtWUaI7aubfY1T5h0HR
LoDI0/OIWdXtOrFmWP9grfTt77p06nNM3CDzJ7IUS0gafQ3P6+6Y6Il+S7Jf/3ltFxmbufBxPwrb
Bhcti0Gbn+IxNOultftZxiGp2tZFKlz6fNkelrp6WoLnuLFuZpvooJ8rakVVJ25tO5Fu9OgULAta
FP9rMur1a0fW8jiJdBkWovfB/Y/GjN/9xgTKUTpz613fyJQLA++K6BbDu+5aFpP3c0bNZRTQa9w6
UJGbm6LOgjtBkuxOjYv70g/G07rbOiEkUx1sgcr9urjuq0BZ9/SKzvH1Ves6FBUpkoTkwhhudG05
sG/TXLNv4XLPR03r3gK/hhKyrFfNrMdJKnb82EL5v+4GAfNA5T68rHsQ+d3KkaKdopnzr5iidi8F
tnGLWNS8xUGs2iihhZfBOJu36walBe4plxRn1sV1A8AUca1SAkacNyTIsWFLKVnT3D7i/pv0+vl3
35DcKWZmjblL1SreWhMdE+Asw7sSNYSHPUuy0UzIaK7ZVv5WszXI4fBb7kA9R3eibdCGagn5g5F8
qKWlmAotXibrhNhlxi0LN091Hok2ygA7PAmzEH8h9fmAh/81tyzC13vOW7z88Naw6b9brFV8zKGP
6xx2zRn162O7qIS6pYVxnVsnw9oouUwY1NI4ua4EXdvtbJWK9xgDfCmmh/Cn8Wrp85YJu+sXWZ1J
s7SMYhfhw++EGBmpw7qcraqHXmTPYhEedYuSpl6+At5EKI+MVX+kV4DdoEGSFIC7e1wnatWOMwZH
9cLf+M+smtqfUaLCwGhysI/r5r6fUYiuszHYGZD/SUyZA3A+RTsoez9HzJqwIEngjMSWQQlxPYo/
m4G9nJaszA72CXYHKMyQL4iNNGkSErvu79SJLx9aRFpUuxH7L09X7gN8HY9F17+YHNZThB3YtlXE
WzgJezMuXbUJb1PYJ+442Wb9vb9He51b/wFqWOFGBBwrCZe0k9ypXp0EYt9i1HY0tKI8GAwSkiqu
HUnudoMwHlN+ta6PKPQRdcj8w5wCSk1MbgGknyXdi2tEzIsoLV86rs3lz1rnMqANmwosCM/dXjk2
kC2CyqDQpZWQ+JJ0PP/jwCBR5rgZdgNC0VRcScp88v0k3KpQ/xRZKG00/VwM9XhsQmP4mWgiGo++
uhy5bHrLFLU6IvmtjnZeAR1fZ3PL7pXNOrtar65z6yQx/YpuJxsaxtI7Xyx2LKVWIdAh6Pg/T6zS
NvNDlAECWDSiy89cJ+sP/l3sMg2yjIJvpr9omOalR3E9HMWqOV1n25mEV56Zk/f7z6zn6e/iOmcr
A/ZWCHi5eRdwAploS9vf70TvRLjrhH5Klt779TxYJ9GyOFDi2M5Rc15Xlb6OuUNgEY2stgb96mhg
SD3/b18Uf1KlqXEf1XI0YItq7GfW7NThkAD5QiTPMV34EJXAxmCdrItxBIVYiaTvmpByOGEM2Tpz
Y/a4okjxeDKtwtOw6WqLcXKCDGvdEH9qT7YqRjGq7O/I/XzZ6figlAtYl3gE39gCwzmk9BOl842a
9ehGk0tWVKEDo4xC6VyGZ4NemEvgdy719sYZpuyaKTwicrvSPRvK6kmuWpdbRkkJncxiWXUHcAPL
0HaW71Dfq/t5wEHIsPCkNZ/bus23giIMXexdjxdLE2yjFiNKkTtSn1EfoU3Q44HLTSO+EapiuJMy
SRtfarGF6dUt7H/wdPOjJtJDXpbk77AkihrxWg0VnoVTugW/FG10hH5F253DoJYdHo4ok8Oi8BoE
GWF3BvxKP0lMSVeSKb0GMUkVtFQuULZoO1SLR3Sr0YVLioLitDuX6oC/sdV4JYiKxiLX2I/fjcmB
sXobqxReP/f2OZiS2I0w2PLzWIZrikVppJCu7mXAt1oMHR/TzKr/jn0U2TKdVO4469bOh3Ujle2+
VUMOAhy6SBgcaRGiFW8GQV/M8GRbS+oSI0jisebL5NG93FsUBXaMaRzyZKdJE0JgiX7/bpB2RBSz
S/3xjeA53FgT+v1SMhLYRLTpWDOxp0CbY4FHo32THx7k9rRPrLsRBNKeiqd8ppkW9wwLBwY5548u
Uemime8CgMFWYMl4bXUC5hSqp1D6bn28ZerxspxBamy0lzSc/+psdPOGB2XFIFsy/Wuhdp9VBh1J
5RJ1laHHrGkaqDeGJo45ciw8EqLnImlwwDXQiaHg9lLSCZpAFD4ncuoa7YIUgbXsjGr77PO88KC8
Ovgy4w+aUcKx+CyjsiOYEHPv0pUzQfTSL10lbbOg8e8miOtzZX2UKa56gRy8T720bS0GgoPSe0sA
2BtaeKJXbqvb4ZcEh9UpRryJlXF+sSsSFiQgFemviUUiXCMtOmgKmTw7lu8gLliuNqWeH/YPk2Jt
McKlfSSkFUsSMtVWRkhS8plUSredq7HzpjAtt5L1FEp57uhx5m/qNCc/0+db3ZCK8xzyhkNLZjBS
lJtgjFvQlNOhk98Z+YeuPZn9pqvvmwSr1hq/LvL5G8MuX5W2B88CIMnSMD1u+yc6cjVgR3Ho4uKZ
OUSDijvDX3VsDFOddhozJzbDvS4k2elBdhmxeAIkVgmaJMF8pcRHlezlMe4rFsRQWen2ihbobJue
A7t/94OqBupUfMXzy6wmwNfS8JPm3Mxr1EcsFB97+iWpukBLHU42yNSlttGOneWRaxunziRlRhOw
4avfpG9AmBiv8aBfi5GifWqfhcpumTJcNJnon3t6vOlxHW7L5uzPHQay+bTDntfAXTYP99MHztnk
qx+SvHtTOgzl5Xa6FTGRfzcvuN6CRCDW6BT6BHfoHMhkR88wYMOAc8Ktiw4gWPzec5CcusQUWNKk
QzkSZIVCqdx2x7GXvdQk4Y+lwEkrt3Wm+3d4G7YbSjuxO1bmozFmnpZ33AgkMLRp+oLHfeopNgXv
pm4jp2myZ/pFETm2jKHHJMIvie5No8ZIePGJpTN63DRS+gTM/w50muU0z70Bga6KEnT3w8GK1K9C
Sr6ySP1sKg2zwBoyv8wYigz3Lh+6aWtlFAsihV52K6WPKJyCF4Us6JgB+xum4l6Oq2u1JKryaSnE
/tUaE+uFgS8c0irb9MKBe1dvRslY5M7lTR/GTlQYZEuWRt0qGA+FwkMho0fIAN4H64W7phG4sXKo
s+jGpBHDKdPimiXFd6aZh6oy3puIgdcobkMrzTwhp3saVcgH+S1+LYOPrt4aji1uZgGoaq+iA33T
aTFEnqFPPEPCjV6V2smR9Hz0fE36tCAbhX5PI3qkbQSmUmprGrtprB+weaMMnYkdWYCdPpPJDPPH
fJS3AlfvrRUa9A/TsxLpnGZS8WLLRXzs3SC0FobYn14LoY2nT9Pcph78mYewnj+L0XhWi+muN1w1
M6qtEYyXGTRnYkCea/CfVAzjUoCxtooGzmChUlETzSHxfdq0jd0QSZ4V4XX/OkXlmx2kD0bZnUeD
nkZ5eArbdN/Qg5OMnBNx22xBsoGm6c8h4EAa2gCj1anuJSUjcKn2tJrrE6q8nu6rphhI4k4w4+BD
Aw3AuyLQ36Z2fMObOnPMVHpsLEA2baS+NlnyOYDT06rxFX3ZX9p26YvVdnMfHTqRPUzIyN1ULv6U
HfDyCA5Tn9BRzfG4F5iI7QrKAPT8aeSOmnlHARKYWnMIuu4OTyM8BC3y40Nr/m1EA5qCJywe21i9
5wLkLwBlRxIDlpdyDrYpPattfpeA5nGUedA3wrZ3o2EfXrMGQB+0oUMx6i28/YRm+Yn2iBAfTdzY
T5hiFFd0w7TwmWDTVa7I0iezQ1a41T/lrD0n8vDS8aUY+j1HNGFA+kyf7Fo6cee7p7msdLrO5NAH
VwVn+kJXd2087MfC3zb7Zsi3DYeFmwQjf2qHo0NtLyL+H0ABm+U1Iku1b/FTkxuMxUb7nBSwPjst
oZ6Sb4eIq3ew/L9pioVyQn9aPtbPRteeVbu97azUxc/hrmyDNz1j3IiEDOuGIX010dTDJy16l9IM
Lg8C68+Zc4OKANj4nLChVgYimnFjaTINxt1OMM442IyWi+yK9WhNHBDJ5Kq4XLpnoyWpPKfW6MDh
uUnjsXEqEyKgLGg40rLgoTDSv2U71k7WpoNX2R2OkYgO61A+9LL9x9QIIqcQcnYe9CetIcouO/+t
a7nu5k7dGsC8zaa/aGTvIKckHog7Q0qphlY+KFF6p0DuPsMgpNEpIIWmkTuse42DbHIYsTyZuaEr
mdeppo3g37KcPh4yL7tvMhhRfSLJW1WD2dDU0R8M4Fsftj0POCLJO/tLHrvurAAiYzSm7y2/fZDE
BHbT7t5EC2l8kiL6Xrq3urG3QQ9StInwKLYT20tJEdQUOFIa471clrh4CMIqEbtVQEagk+WMjHWy
z+beOmAy+WxGwHt4gnd9+aW0xMbTwOVZwNeJo7OQChzmBhiKMadLFf1RuP14qJPoasK/Z46qcxAV
35iMho5QOspK2qPfWBiV5B8K5DprrlFJKDiC+ZGFP2d+6YLqZBAsBm1+7W2KhviLgLq6ICB6ItZ+
sihauHqweEWo4+ekMwJIrH68WjaPGmPyEqtbHAZ5mhsYSMUNHNXqOVErro7BNepZvtH7bCQYTxNH
WMRgRkrfRhB99+Sz25NeLIQsfYT3Ng6PejFsFFUfCawwzYhM2A5GdysNY3mIpORWCwjI8aTNVT3f
aWSmqmoeCGjDfodIW2uMzCMh9GiEwQd8K9ipCT17oVJxBXDSSN8k/d6jIjn4hjbiDNxSrbxmJRgz
EPfCSem23c96UHsNREx7iN141i91Z9Ob2v3VpSNWy+cIY9acJDTAR3rvknKDlPE27oXYynn1CmTh
2OUzxOdiQTS/VQLj6tFWEOsX4WMpTCIheqAskgROJQfEnUUEZpIW9Nza0bSkYw1pDm5sIO4xJlQh
+nvcgYDshwnPdkPdCm16UGXjXMVcgSFHOBGYSlCV/Kubfu+lLcThbBMqxi4yxrd5PNI585jSkerg
C1JtMoXjhJX4FSUGbSMz43UDrVI7LSl4/VmCzLf0trnQQ17U5iQpWwPDI8fWpXtRiG0P4Ha5SRUO
HFSkUBMN1LuFLof7R8KNTdJOoANf+1D7UA1p2vpqDywZCSlEQ4anaQrejohQtzn7CwntAIEJtokh
+hVi/DYKYSQl2rdmtLljjKT7dahJ3DdJIergBVX5LrJkFaqc6SW4nDqSzVli6uo7CZe/eCiXpz6h
aq1SuJ+wKkpU5Q/AvsyjVQYBpaZ4clLoyws2ETliT1Up7FvJTuhwaZVx3JtKbxEHxKULaq6BntK+
xEoFjro9SRFnW1ELp0nLxzjNkSMZR8CY3lwQPw+tjasvSQrHSMPdgOM41M75atDCXoqvSbE/y2yO
PRrZSk7T7s7Mh1ezGT4hie7naXINVXkrxkiHljyA6EV84Y+1Dp9kyF3qIHIp7vvEvOsaC1lGnF16
q6OAUskUsu3XWG9xtM+0B7/90wkZVDcMURzEcNyRTd8bw/yS6uIsFINLN2jxc6KOUcvmTcmooy/y
wQsj+RbDkUe1xxXT7vJtEE5/Ql/v6QU07yioYOAS+zCb5xfL/mMZEk0i6sLiy9rRbduYAJsAE3xd
4MVq4U1QbLE5d/q6o94Q7qQyv+TpI9g8m2Knv+ecdOsy1DZjrDAS6xV2VaN8I6mG5lrHJgDYSdKP
3gW8we2OnpPc3AyV/CKlKaWWTt35I8y90ccMLwWDVpmdG/TtZ1jReq9rB+KLJk8JMAbT0YkqGX0N
N3JyIJLWoQ6nuFRFtqsUvcHH4IeQ2pLr05ubV5riWlb8NZnhS0idcpq6zJV62ICxrU4Hc3ouRJRu
fHWXCgrSOTpUNKjBxsAHphDdS5IHS4aakb8f86/ZRu3yQKBWUitkWvGrk3YxItLJSB7Hkae3jqv3
thwIOXqjpUzYUB4OMYm2TRuG8lfp45GRhOW1DcKthpHI1p7GU5moH6mEYDeMIb8vvKGq/aQj6ZGC
eLGV6FFxKq74jS2ZjA1tLqVhaK75tLWhAE8T6Xb6uSrPTwLobAWywAolQkpVK27Q/qU+uZAo+ir8
9CybElDzuMRZyNcpPUXNPgSw4dC0ZDp1oX4NGtip9FExzHwXFMqbqUh7cx7Jn9h082jlV1GAOoXX
/QVv5p2IethWanidQQ5D9k0SFzdYKATzTR1i4Xo78jTlUkRwmL/TEkPrd/+Nv+XVt7FYjrhHKRid
Z735ZCvjaaqBkcCZw0teq2/6Wrzn/FkgUe6ixFZ30mK5HJbTOdVlqO9R3m2jiHGaTOxflsMT1yht
IDTVL7dDY1MH047XUQXvAsC34QFbocdEUSUPB6zdE0JS3xkqn+6hL3t8riztmdz2g5l1RJs0puoz
HWdYVyOdOKWJzTCVW5SvEfBybdJkS663qmmveZUN9a1S6KXK6JkgYfun4OA5+aDdSWlCylBoLz11
SyUYeg/3n4WnYgfnUBcPwWzslZQAXQSY8nF3IgKAtMcY1lJht1adRqMxJGESVrd2GNyVf7nx+lR+
BpSVY9jfpYKRmlGjp4kHbFGE/BLWGDVMaoEf1PAAgDTd0sN1G5v9mbICQj8pvYo0aD0GgedhIbdO
2r3yHuTWu9k1T43MiZnoT3hf3KtG7okAn0IsgKGAYyQ7HZuaqwVZFx3i+0aTX7pW/5DMnrwynW6N
hnddLJOMiXn+m3OkoZjoD1V3TSo44NwAaINb4M3Kq78MXi0pOM+QCkFqnxPVmEncNZ9lNW4rU3pK
sSR2zFAb3KEg8JZ1uhl8zhaimC4vbKTiQnZ0kR4Lv/3IBRKKsJuBUtL+VHf3ZipOWmY0rip1xFQ5
7fcygOoxliRPLP68na1skIJjRR8Xn2EW7gFXHOso3MqJ/hVaNXmqmiogTqpYKUY7dSqviYGhaF2l
h7LHMrWTyw1d4e+J0tAuquLQrUebOKHwHLf0v/k54GB9w1c4deGNGeU0CQ/nXFLgOxlK6CB69Aft
j98iofD97zmXHlSshEajCB+k5A1mYq7PqisFMt1Yg3qdYI95Wqt8ml17UO3ovhiorKMA/Gr95WCH
6duk9M9Jjq4atwXoVwW/ORquUzJcipj2PD94J4R4x1g1dMyi3+rl9NaViy5P5kEuZTYdgXMBe1yl
247YfMlUjjuqeKGnTaRm5UjFAF4lmxC+2TqOFEmTn7MUO6VC/5NZg6CCLr3OwXCWKxDSdn5RuYUL
09q1RWG52QDkLm830RC9RGkt3O9KLz91Lf3wy5JeS7W4y6A1tmbGzcWocVvSW/B4pzkfNj7+8XQ5
odVWyhM6o3tV6mlOR/mLymI/DWAJQ7xB41gmqdflPWcjPeez0DyZmioMrgAtSD64stvOY4xTYpRs
58A8oaB8N0T1ls7zTQ/ni7KaceEKeTYSaG1S59l5QQ+mFezUOnbNoaPhWMItKp6viJeOUGvnXaVr
Gx28Ac8fBT/K1LVUrq5+lvs9ng5Q9GkDH60OyDo/qtTsP6NJ8sYkn+JoRHScxflFS586kXgYqN7W
YfsS9pTAl1NwnrCYorFE3gYGJwr6ieuc+jsy4i++2V7J3N74gPIZJaBDSytlgwvRKRXZfRuqr9lo
CAZ6IWEteirLhvIkWh6MeXS/tgoEMkkZksflntHYPabaL2UbfzL6fUAF2h7A5uOpPPseupcXvTzX
pf9KeEA/RkiI4pOoP0sUcmoFs5Vu0pONlal7uoxI68WTRshQBfhDSufCLKUrY83nMSO3O3fmFr/s
3Ct0Y2BMP9rbbAZFM4s02ef1JS8kCgS8wcZKpE/Gvc6EFkJEvrUfZwndZAayEpOsYLSCYx8NDBoh
J1Dbl9wy1rEtnvTd1GTKUUqpYFUoEahEmAzUrFBGnqHspsmuDsjjIqee8GAaFS37I00N0HgzaXbr
4s86MPQx12WT+p6JhAMQf6nyrGoxGzezAi+Dxf1pfLFEBIwbAwvDHCe3sqdDYSJJR+T0ZpBHVgT9
p6bWSXt+z3ZWCFQ74ZPpA2LP0OZpTutm1xOh1wPPsL4mARm19/gLv3dtuii7ePrM0nAQSm/vTP/b
xLPTnVLlnT4ynjUN7W6xLAJ8jtNXqQOoWmiE9sag/PVzi4uGCDvz/Q8tFp1LisjywAYIWwPiLOf8
JoPbklUdo2EJ2ULpFJr08PnmZ2irn31D+/bETdjv/AMkZgDpZKxaW322E6Df+racpEu1fFy0VGA0
g/apAfK9bT3BzwN7mOMsMeduP8XnWTb+ZOVNGYveidPhPg+oPqeWdahLQUrTvElU1OSm9VWPOhD/
oLqd9PQuXkoHtpSRNhzrk5CDwW1qjSvCxgUeVdkRf4zcq4JqpIbfegTXA5e1dsh7gaGOzuhtrwWh
ADZBZ4dsQCRQzBImaqKZEBqDehPr5U0d9y9jthgtjnG/87Xse4jm5tJC2ghIb8s6I2UtsHnAThr1
AU3b2KH8Ek3mxQ6+1UajJlvjh2Yx4CwjK+f2GN9nw5OvRdCFLMZoYaAFDhJrZ2xhOYzF6Fp2zNjZ
1AeHmuoujmTlObG5W8OOZXRLimXM8IdSopPoyL4Yvbgyxn4w5Oy5yax0I9UiotEieIExgoTdUneo
mWSXRg9ug0vToYntEJlDklSdu6Q9N72KWF3lP1aXaussYQypJ8kOI1NepZ40amFb2TLeZ5T82UCq
0u8proBQQeJOxX1oR8ZwEr5LVp5abmIYCoqm/kFJAQLKGsiXvihpqyJhpZdfSVzBfsmHfTqRZ1ZS
3T6o4tBmbedMAYWpZib5ZJrJe0eSj6dNITk5TQ9NWoSHIO6XAFp91ZG4OGQrA3AnY30rZxmFFVX/
KJbSk/9WkWFxlUQidm3PDTlL2mTrY4A0sCMYufMNzsq8INnZyehO+muPvs6lR6Xc2LkOJX2i7GEs
jjVdRcYvmruBehknDGSEZFeHUCoI75yxTrq7Cs90r8HeaAHyn8jLXwK9ctOOvM0IUUMZSGsSS5WH
uK8gfvBECCvhu1UXyZd2kLcZMaUzmSinoxnHciHf2KXQdkLuqi2EyMNcxaZjJPkmVDFsmQMeDkEg
mtNAvj2xaHCPk/HJyGkyldtHqmb8//lM6w8ZWT9q4mNakFZn3AqnNjawXum3sBigSFR5dG5N6qdV
TdK+1EYJUSw8yNTONnOr8TAemhcQPZtcX+LPAmnc/zB2XktyI1mafpW2ul70AHDIsam+CB0ZMjXJ
G1iSmYTWGk+/HzxZTBa7d2xvYHABD4VwuJ/zi6nbmzEzaRLmT5k1iZ2t56CZjXy8Meo5J1QBp8F+
AwyfHVesaxP8xOFurI2A20LpDQjYNYFA/mhssyzzKU2qdGlrmbdEciUDywnrtYiWWLZlCEDNf8lL
MvAS8chfWCSVuTQMY/ZTKI+mET03Ft+tpzXWLgpjAEz87aH5PFUWn7g0eUn4RERifItpjZSM5XTP
pmsCLI7TI1Kfw8HPb1VCKNxR2cLjV1kHcY3cd12x3eO1tWLcYDTSkXVmlWWT61lbTpEvI7/bGWzc
sRdOsVhtjWxLsligEbNxu1MeYN4CV/ZFtYzmLtW9dReNz6KHddnZ3WPtwfUEBlRtM4xomKKbyxBO
dFK+G7gEEdbxvxbCale209745FAJHLo6wij+SNjcKl7Rb+YrGqNrp7YK5tMODJjOwXYjg5hQFuBp
dSJ0OmYjLQ6bGXey6SG3xh8J1n9xMsaG6WbI9D1CJfnEssLknjMK7XXwzRdV/94N0yvSM5hbIBRu
lteptlSUcTzi0N4L4ltcbejWRk1gUJAyRL2mhmRC3EPpu3NPjtnCxScKunUdKJ/dynDWrVZhuBbG
+YnMn71OJgd3PIOcDmmvpaqx0mGfA7mXFSv72i3CPsYSTYx4xWN7HwlvvLE8ldwGWx8jA5Jj+/mw
UdCCB4d83yiJuqmcKxoXLAzV8akbtN1Uq0SFh+qx6ciIWH2z1P2sXg69q7FQTCbevX8K6uZzYpEi
E9/1Lrw67PbZBPNU7LoBqBHbgXYgAR24Cmv2XQVv/OLjR6LkmFlj7rTqa+W1yrvPwsfXK/FOcQu2
0mhfe4eAfhERggdd+dAQFMDvzUX3N7MIfojHzmN7GKHesIag86LM7LXAHg+DjXVBGkW3ilGgnm+O
3HJTkS9yoCgrrWPPZ8+a+HWRvami/9p0KisWq99pzD3bWXS7z5OvYDdwr0T9lHwvO2Pdru74RBF3
VRARfjGTbYAELmDDVaxEu1TF0LnyxLWs3egmr7m3Rbny+ZIXY+ECDyQJrpWuuQ6avj8XzlqAnl05
g4HbRvsyjvmFJ2zEKlgsjAL6XJVn4ECKzRjNhN2GfQembQDkp+I1gmTFViG611XXWwYlodcgN0PO
CJwkft5eMgtmrvKNWHv/RfF3ZF9VpJ2Mc1eTZpuG7Jttz9osBlujqgZY1/GraOq09d2pvoTzwST6
loKkvZFVVlJiZUTkoYgtPm09W9B4wy4F/ggmV2cuxVjdUVxU/KtuXBUl87BXaA9RG0bcB+pzjbzE
StN1e+mLnWNZ5sqY3Gc/DAxYbsS08zrt15XHRibt4UFEi2rIy3051A+dXUxbPRLhuquS8wBkjNwx
2TlRJeWWPw/Gxk4boyM8kKslE8cSjjkWlj4yFUSH16Kq23NXOHdJxheaTckiLbTq3LhNgYf3xuGh
7xRosjSkN1Adu1TeSJCfMGMTDF/7VkNF3CYtH7Xak7BAFhb1l6JEyQVGF0uhdO1W9iUlI7YqJqNe
smhde1AHO1KsaObMRhv9W1SNK8/qGuwLb+KqHTYIf4Nc9M7u5J98i70K27JNrBfBsldi4jFaf6Ph
P8AiZ3hjykU8ynaumqhuyzYmDGP5T8lI/tPgueSjIF0p4/cB/+DIE9o5NEW3arLU3ygJzgil5ny3
TTCaafM0NJ23MJBBXtqjurTrkflZTK/G4OwqgU129N22uEGnNPlWDnBrVbth7adgYpSN/qEXxWMV
A6ZouLn0+gEex8GtQPj4XrD2wgoVj1Zf2K7xbWacsBBHnaR2dbH0dPuog7xOyL+sO9/au0B+biAq
PmqzzbhfKGTbc74A23itE8iW8Ihygq+bwXMQtYmSB9ciT63beBShBXJj5eOlE2QPTMP7HFxBoDCr
LL1+Wrc60P2uOo1tnGyBZezHzrtgFwL1hVhErA1AdWzG9MfxOc3Mt2oaTobRXlilIlscHGKPHtyd
CoCgehMbLXf3vDojj3KxosBgOVunRE7ErjSbvTbgg54O98o4aacWLJAODniTh7u0YonbuOJNj0W7
yKz6WcmbiThXzMOA702HmVkCeqqc4NCQSyPm9qIbTXPUMIuNAmfcKE3jruopX7pGwN0S3iYoMyx9
5vq82iKrtAczyaM8VnX4/cWXxMJOzBsEjtPKm2+2L7ERf22qYOLu17d9ye9ihJgX4re+sab6iy8I
QkbRTKePyKAJPJ703PGXBhJlRBjI2Jp8zV3VbQA+McPeRE30yO9/Z3+tispd+cQLCNMS9K9ddaH0
bKtM/22oh7tat9+KpHl2xvqeLIS31CMFnXwb4ywXRanSYztgaDN6hzyqgmuwZQDJxvLAWbTpVLLl
V8k62544IJT2VfN6Z1lm4MTmbFbWQM9np5assN3Zd4OF+MPNKMatzT8o8/NtysTtWcon0YbfETfL
iDyXwzZXgbVBfw+qt8yun/GZIhqd5ZfS2GgeT07mdNSV3V1qdKgfZ1/12AGbPqxbJwRSpxoFvgzw
TovZfkYZAdh52qutv5HQdNbB5J4GIGmrTEMaAeh1WKpget3gZjAnbRGFwanIFVwrRXq0YKvFWZlu
m9FU18DmTFYX/bLNrK3WDz5qY0WJBUt5pzMwCmv8/WPjpmJT6sPoxN0xgHjtlg0z/HYsorcgL2fR
qWYvMoXPjSunYRHFYXnLJmz2QBv7J20K3AORjeVQ4z3umKG2HuzsISiqq2gxgkCmmrcRrvoUrKtD
tBy+t3myYrZCJenyZTiqGFeJ+Iim3i3wb0T/hoKM1UASY8DcCeTUtmyUYt0Xl2ZStUOWdps+U/xV
GbMoK+pdnmmsW4kJh1nIrzdkayeYTmHKBOQFZbZWi+bGdzBu91VsF0Acaa5Sr91Ega7cfUqGal11
NUuAxr8qGov+PstffRJ6ZYQZpesr4UoZ9RerKS+G2uxSNxnXjcZ6N2lii3iQgCyUoMji9dfGF18L
4+ALZk18Am3SYd9dMA65YUJz79w3PFJeCH4ZpfNEBmU7YAMHp+Ug2JQGPsuIwdcvEFYuQa9ewr4F
7aHtCz9JNxrhASu1roPuzlAelqNFiZHiCNa1qPTneggfQFiyHEWHymw6iBqZdc4mce+J6M5gTtk4
druNq2nrFtqNx5McsuiyzUmQYU25jiKikTh2RmG10MtBrIBRUnJ8FjsFuJg6JWoOlzvMg+3YaRu7
aViVEGx08SxYFEpyNIbq1Yu617gmVxFNC628S8q25U8D5c/LP+mB9RoO5lvb5ej16yuhJsUW8Xvy
ZSPCCiW7div4SkiWhH2RVQTPlIvIp4fAtJ8ie9iputiXAUtVpdGPyO9A9zDA6LQ8EM3aaRfH75qh
rEu14IGBNETnGhuz5Amr9l+rDNnA+KshDHzY4j1B3VvLJhKXNPnz5LmrapyMbdBojy4+rGXpfg7a
GREfBkelB0gB0A4XiHQ4mim+p7lOgDt1HlVU3FovvyB41IG86u7LjlhM40OGzW3rBHEMQzuvuEsh
MizcaTxmrbsKJxMXJbqQMTkKdFJIszob06nuhJm+VDVeZYpqo7UPIE3tHlyD8LJwoRWYzn3faCzY
zBVTLhloNBKA4RqPMQad0E2QFzNF9ZKp7UoBpVriGjqE+sXSbDxD0Q2MiLm3hbebH3nkBZ6nLDYX
RpDBTYfq45XmbSnqs1kNzpJcI9tuTOsWSimuSWvV6wxMT++AfByag96SDfZJp1TKN5QcsHoktrro
KxQkwaXqNj9tT748STT2pfaeEDxzY6gVPNembau1T6lKCAxVpJmRvlUgdteuxaKEhWIPW2VOA6In
FSI7ofojwQFWv179pXS0TVsZx9a20UMpcIaMmbMRtLBzApptc+oLozlpedieCEBMpPV6ZQd8pF/U
SjHs09oo7iJDie/YVs/nsiKv4T+iU8Rj0/LQgvQCX1tWplpvfzTTURm6NbaG5UVWAQcgD2Eanz8G
iXo/Yh53hrU51cUdcZjyDrjYfaEi3iGrBPau59JVd+8d5l4JBqYb3m2w+hiIQDos/V5X9rIfYOvh
diixr59HlQe4JbsAQiVpa96ZrKutulmCsDORcfmrLgmdpYaoz0X2QLtrBO0SEdA24/5iDN2PA3u7
W8fI+pvf6g3WBkjp9CS0/uqvlRYqFsaRPKl+/qhOsFY7+yCM5KCyPslHrKcC88peZFPopXeN8PR8
KD2AU3nRNzeyaLl5PHvATetwiNoHt/KTg14SS8z8vuXJ0Ti3eCAsE+g3zTKzh1OvMvnKS8fKrZc+
YL29LEaJG20hNhir94F9rz/iVUjQbH7ZKkF1Ltbeu8qXctzimayLcZKv1IdYNk6e4xOQoHvflumO
7bSylMUQ5umpd/XHtFR4H6p6EaVW38txNK4klFGVRzmQmQHqKzPX28jWJjKXI5heWDVJfisPZlJW
m7jir4VUVhAsWytH66JP66VsBtGc3/KC4a7Cg5lZfO6ThlMA6oqk1sc4cT0O7AeyLUEKfdM0IrwQ
Yg82eT8kV1LwM3KgKG6RqLNXuR92dzGSmqsaVYX7sSqtpQf75oG1V7X0eyt5aoi+8b8z++dgQs/O
Tkz7UzaY2SJR2vyLURVvmMpCl6yyZ6eL0m9DkUEbjMRrNgFkT5z8ezOwokjJqZDhyJedWjBxTOrV
G1jRLKoj0SoguSkqNIYVAT/AmpjlTkfvKd8G5ELeSEQcRDOVr0ll39og/L+GffTZyYLqRWVPwOqt
dj/r5G4XcZSMm7DwsUZxtfIWM3l0NRObKWg2XJZ1flxAqZwUFj9dWd7KBs3XbCYJr1jLomyoQoJD
kZ8oLHcY6r1f4Q9rC4jZShabeYDc1p11Nzgo6v18Dbyec+DT5NHMvsyD5VTZ6kYRGirEcx85vktO
cDuUZvf+VmVDVnvtNqvJackucvxBUcH5dwH5/rwEzwYjfTd1MXaRpEAvuAWlu7Y0IyxBi+DE30xZ
N8oQ3SNiEC4rzWy+pIly1s2i98kR306OF3wvU/MFgLf73Fu6gwVyA222txOiKm55ULJcHGy9dzZs
Xjv+/6lOXlx0n3qv+2TmSLkE5hr2AD/QFE+3mV1YnwdLz5e+3093rhbmG9dKkdtJ6+4GdL+zxbXZ
u2BrWq9EGatPIAojBJOCa6nGd9mk62dRpAgtCKsnNUEusI2D8syNQ6LIz+NzzNZpK9BaOMWxkWzb
EpWUJCPBlcb9eIpN0WxFBqogM0j+t4aWnrR21Lco2/gnzdWtLX8U+xjHEAFyJlz+ZTcZoJNtAbV/
J8wouGU1wpJOs61vfnKDroT12rAPX9SNP97JrqE5KURl/uo6dPVvXQU05zsVj+9t15jMvm18D3oq
OuJ9tu09tE1RWyacIesIeG67suiDdY9d6KqoVLJ+Xn+b6jXOypE3rfVw6m/lAXtZeymQk9jIojb3
0zqYuL4ozG3B1IZxd0QsG1Uff6+H5fB+XRARVHZ0r7ohCf464eaHUBWRfrD+16Zwkb2Bp8Ru0Nnl
uKiAsewhA8NLuBWoCq8A7QxrWdfnjnfL6h6MPoqb5IToJ+vsXqz6EXkmWeoDLz0jUbaTJTkQ/DR3
F+GeB5yZMeTBNEwP42b+Qx914DkrUrmWvm9/9iP/sdKRtrvIqsJ1MiTdql1eYaE+JEmzUvUedAUB
lGajRAa/HXaQwRo2InxMZYqJZen1xeaxABBgriQ2GS/fy3VZIcBHHPe9pywinE+oaT58DCEbctNv
LhYpdTSnHWRg+vqieaO6k4H7TEl4E9yY/49K37TUnaIR4pcXyo7yIBvgoZIOni+epgL4eOxae3/e
gJZBJc4d8Z+Ln5bAWlAN/ELUsCbJY+ZXvUCowpzg4+QtCUdhZ2+Znru3oQ/xxi2Jp8v61HbvkftQ
7915uVuW0GKUoKV/lh/yAlUoc8Rt2huzci3r24AdUd8Wz2RxbMSJBuxVI1KXqYnlrBb0yqG2uZsW
8rQZcS7Nhg4pc1M5yKoqimmV5fdTWfvR3rkQ15JU+f5bvSz+VmfqjrZPy3jdO8RQ8b0aD4E+/jio
an0btnzWyQAvnga2+UmLIB+oRVx8IWn3ahqF9aLY2VOjac3esISxdbQoWLupQPUDDfgnI9dIn8Hw
yHSH+dTX0GWqkvAZx0tMjZkwQWUo61qMBweVLW+MxApUOPNfNpzHskzfxgJRz7bWP/lmrYIgzR12
7L1y0z/vdK1DVlQldb9Qe+HvvDRja91A7XL09KVwtc/4kyt3CGbnh0xHZjC0JwAJQ7sp0yJ57lSS
aKOSaBsFCtcXy1syQLpun7vKL260sko2KgSxfd766ZMzjnuCkdmL1osc1pPnHdKgi+48w/8uX27S
HX7Bcsgvdp52Z88nyzDMF8zvAwQlOa0IbGBm+cYWOcmvEZKkJ3kQ2dCeSqMFXms6SBwo7NJLAJIn
oYfGsJB94HLOp8C04cAZhx/Fn0PI7mlRPKdpku8+hk4EsGBD6Zp1W0INGIZpj26Le5alLIaAZnfI
3stiVIFiAZ667536bJMQbPY1ERDQYWq4zEuleh478qpRZpSf7Ym8dTgk9UuepM/APPpvWDSfWtaj
b3VnQcnKfBzs82mRO9AEFgob+Tkc7frwW9IBhIzjGzPdPoUn3sBTnsXlcrtEYU7XikWItfRWFj8a
4kRJ8UEGZ9kR7r6ET0qHjbhAkProWEHpbuoCiG8/WPU+EO2NLMmD7GLO/WSxnNlFRu8TL2vs23BQ
lX3mwOtKYamzS+8QUdAhX63CuVn2qRRPXSYJMdHKNOnDY/UbW3rl5v0SXUuWle6bl/fO/E5nDWcJ
szLtWwhDDPLzNd6v77204s7iNWogBYehaPrNsgGHfefHaXbnzVuOUK3A6vysc+q2WcWEwIDuIAkH
c0W/VqrjHEs9qo5wWZ7ZE5sPKrQq9Masa1HbSMpG4MltbsSjbDRRtV+BAyl2agFOsOlEsc1s8K5J
I/zH0MvtddEhjqBHAzwq6J2Y53RQ3YbUepgSUDZu7itvG/Jr3lvWsSQVVWM+pIy1BiAbHwdTBKsi
SiAQgRS4J5q5HhjrKkxh3k+VR+DU1tlhQrJjb46ouzCaaCFbbUGmc2xs70h6HoHRMEzORW1VZxvE
Gin0Kvxa2ulNlUXmUyUKG06FjxzIlIbPhUIAYe5g//1Kcqk1QXUn+Ape5P1KixlrWYy1fiW3RMTd
LpOHPoGhhIBneBt5HrpRWpOTIknsbT9a+iHiGQEcJm3JaEf5kfmt2Y6pap8Nvp+1HcfiNk+wvwtV
xX4YZski9HgXZWk427r1pnGRzh4MrT1qJ1KdCYFLVLfmqgwE/6mYD+/9msrI8bZQflwhW5pxxCG5
NzwsCCG3k+Neg0hs7yzRBveFhWZFiNDbWhblgQ6GbbV3rOxnFhDCQx8dZB0dNINwIBGQfu+5rYEz
becfrCypTn3Qp+s4TZonPYy+yZ9aE99Dsw9eI+5VgukjRhfzNQ5SRQdjviaxiSlUkVE/TWJOH/Te
m5G9X5O5ibbQnfTHNaUFLiVOsgOUKvegNaN7IOVJfqvXSUiUUeZvYp4NFW7YNGWy6fdTFsFipbTh
JhnKtMWkwIDHh6vuoubTo/KMj/roI8KwMFWHYzZXfByaJMQAGNTrwwSRdt0OOK7X4SCOeabH69CM
lGdI8peeu/DVDLurUffiGd5CRlq8/reuXtpe5NLVCIZr4YY/uv42qjGpeKznZUwY8UWvMvGoelXx
4He/FMLuRess/b1Fc39p+f2awi36bV15gFCmssNZvFYHnrEw/kmIqsZansYaggDhfCjcCIVJ56Ki
23Wo4nm/Jk8zNGgVPFX/XivLKMNXN5MgZO2Oyk1m+gcoI8Y2IVV8Q1ZeuZH1EN8JnspKLR0cdJHn
3iT93Gwhe7WW1po72aGWtfJUHkrHJFdmt9GiQDnjR3/ZMmr+l9atgsPIPH/1+WvskoHAnJaW2dXL
tOwqz1iFPjUkU28+6gfP13aOIHEvL/17X9CmP/o2aPcu0DhokR12/JM8mAh9ch+lxtouU7RLmhbu
tzz96FOPpDt+7yObLdVErKXDWCYEZug/KIi/H7KsUYlPz6e6AuJLnslD7fPsAp4ULD7qOt0Zy9NH
ObameBOl6JjJi6E4otT02ziEK0nS1LXFdOWQI/tlDBZO9jIbBxV8TQFXC7m+zg2vCBlkV18NsmuZ
jDYccU+s3FFPf23YNR0Cfh+1hRD2ikyrWMkL5QFp5exa76q5p6yoe/BhFkuOLTyNFKeZ54l04wkz
hHIhi1CZ8m0tUFqSRd2AMqrA1TzKYmiFKx6Q+kPh6vo1To0HWd2HaLc2Bh5y0ZiNz7VGqpcthL2X
rYqpXnDSnG4xyjbu62x6H9pNjPbQR22BnhIXkfEY1+gKsR+d35aWoCaYm4o49/gqPeseziT//m6N
+d2yDAs2ZJKG5493K4eMebdpjUBzCUt/K5XQUx4Xmyb3wUXPYunv6uiznvpHsawDmGguEBrZKhum
IWFml+VEzT4nWpLtZGlMywNTJRSfRFu7EWtdaIFheEXbbVjVxLPXQ22PQJmCdOkhVHDOWQphneSZ
pB8q5LNk7/cLbRGAnS6d2dcjvJpKHV7Bm/lsLfrbGP+LIwLyh1YZnGdV5+VHd4B15LrXsosf67k6
c+HZVDHp9KaNneehEdGSQHx4lK2NFeGJMcZPvgZ6ujGw2Bl6xXmuII1tsioaNvIqXe8JR7ZRdHaV
xH2aoqN8SUfp1CNKr2QA55fyoohEbpUpW1kc4/HzhO8sGlZ18VD73lq+pNuQG9MmnK/bLtGfDFhj
ceicmkSQ8VBVyMUYWZ1wyrZPfWmSe4k0ywMXatyPY2IgN/SzeVDAMHxcMk3TyCSKxL7Jo1WYsE6C
7t4P2u4eoyVChwngUM+niOQNBjL9+PLRQ2u9xz4SyUn2x/Wk3ooOoqUsVvOAcxZ3Hkte01epuURT
xN26wtw27Vhdhgy+PQsAoPaVwr9VRSSzFZb/Gty2QZe/4uGUghP0Z68BA7bt1DgQ/fvo0bTqr65Q
stfY04G/WOUnoZvlukGZ8Eg00joVk1bigeTaXyKlXMmupUOeT+9V525K8IYb1ZAniVn1d1Phdgv5
ehYkxaSzyhevAKqolAOLMSU2DzWkynUeWs4zwIGT7NpE+ufOUeEg6pbGmyKiIz9D7vXl0mYf9ddn
iNlDvX+GPGVNJT9DBWvoMczKr8B3u41XxsYmUeNpBzggXekIezzKYlfF2UoPVP3RaOofrZPri1+K
aqyXO5JG6Qa2M3kSoURPKj7pK3VUqzNg+H5fanG9QzYZHVElTFY2unmfxrF7BgJtfHfqQ50o01tT
Mk0gQh5BKOfqyfWqc008M28RXOhF9tKnZbBFLytF/i7piyOROSyj5rPfii0iz9gMG82SfQC9y7If
YUdgA+01qXVONLH2BiU8kjZylglx17WsLx0dLBBE5+wozHydNz2WEX7LFcINMX5xB+d9gH4vbANX
LW2217Nt9WgYYEHnUhn5oHjyanxv7KpAW1dVhyLB3CC7yFa30/MDCQRU9CMSVCiBbZLKN08G8c2T
NR9kMUh66zBhLilLsl720FLyRyR9bJSpswjq+3xtn+NxFJjpJsD1ZikF2GG6PhYI/d+HPoDJWgNn
IYXQ7al+tFwnviedHrzXF4m9bDW9/oLaBmzz7hW1cZ5hwF9u/cLwdj7SQVsnSLL7uCfJ0Shq9yp6
dYkAdPuiotq0QsZROyOdigNam4SboVTqp0rVHv0q7pHUwShrzNxnM8JDJdLs+NgWZY8HiBhR7R/9
K3sMyNiZfwutvD8KvbFuzflg6OAWzfx2jEJrVhRrT0AwD/D/wFpWRlzt9YllxUf/tq7DjdqwZZN1
8rIuAIU/hm26lUXZoIbVG7L15s1HNxsklV3n6QXypnWblF59cTpl+dEBZRmWZtH47WOYWtjltpkg
9cmLZEPbhsMqTgIPygUDyTqtyQbMrsN0L4td7lmbLCxAQ6h447i++eywpTv0LiAAWazHMVijVKPu
ZNGO88eGdNcVMpV3D0N9Uzet+VyMPgQ2904bIuNE6gIJfl/9DgxL3UZVwZZG1slDGGb1Ec4VtGX6
qlMuNt5UFfumyz6DBYZ67nr6SlOd6K4fM/Nq6F9bYgsQZ7Cr2CNjBuV1bsyrPL5TjVBdqWSH1rLu
vcErPotR1w6yhJSieXWzr7K7rAlNTd2zaP11nCjJVVARjbKu7K6DSNrUn304VO9jsLkArl1OnyG/
OMvKJTMdkfrX5gkoRO/1/qPkee8lOVcNqFx8tHV/K/28Tk5yP3vK68g59fd6T656ngB/9nx/vblt
Ftz5D9e5gw/60e/3fj/GJ5iN8cmMvbs2Hbsdcizx6aNenr3XlQMJsx5kA90/qrOKmX4hy/XUfUt8
gPn4M5y81MxP8kwe6nJEU0VPWgzE/mrwNDUcfikbdrjLVT+9iXp8KN+H+Rihq5VxrUWzdt88vjzI
sVgUdIs//vFf//qfb8N/+2/5NU9GP8/+AVvxmqOnVf/5h6X98Y/ivXr/+ucfNuhG13INRxeqConU
1Czav73chZlPb+3/ZGoTeNFQuN/USDetL4M3wFeYt17dqiob9dEE1/04QkDjXG7WiIu5w0W3Ypji
QC8+e/OSOZiX0em8oIZm9uAS+ruJ5Vo707uOBwzwWtlFHpy0dJZZBd63XChh77JQwSQg2fhRbJyr
yRTvh3TSzgZT6w25Yb5r1JKMM6j8Yqtofrv46CcbyLlhoJmHSCYXIUFRM9uVmdOfzCwdTvJM/Dyb
e6CckrGMA3casDU5ebq2b8I2vy1CoLSeMf5ScjN1bwbuuPnfv3nT/f2btw1hWYbjmsKxdeE4f//m
Q3MEx+eH9muFjevJ0tP83LdqcsbdYj6HvV2T35hryrU54kwGbGNAOmQ+/KiOKhfZwLL2TgrJzVVq
qCaCN0N964Z2hYQCdYNnmcBJ1S6A1fdXuWirb2VStbjPBE8lcP1LSDb8SdWfkrhpHwWkqbsYLLes
ddomOmkeFENZTDSSKoNQEM+frzHhHqz9pK4g77fmE1iLZDnZWXKQrVke/zL+UPwyviLUfd9WEC09
DddTz2sQ66i7E9Hn//2LdsW/fdGWpnKf24ajQfkyjL9/0a2TOSxY/eyNiEiPXgzfn/yG/dTlSzWR
soDYh1qe/I4/mvscWdQ6y27e+wV1C1MYHdGbwJiqI2Ed+LAxN1xqjS2mmXNl58z4YXnqecZ8aus/
ehWm9daVrLtKv3D3aFaJdec000vTLMaaePiEQcxGTfV236aG82B62lW2p+xyiJjrBUxOzzpXyBsv
686ZXrw6fhiIMT8wB/w2YAL84E51BUDD5ZCgWzqZw7Wz7eDY9sVJlhAJHK8/6rsrPs8o8HVF5i06
gfIjMBex8oyPLlzaGNn7pbpiVKuJ9ckuj0B5BEiHIGEfDneqVz6Mg6Zh8NYRS3Ka+bP4yifbXo+t
qX5WUf/fARay3ovWGJ4zOKz3wsEkKMzNFMNUrv5Po86XVwItBHlr/Nffpr9aToff8mKsQj9ofiv+
63S/efif+YqfPf7e/1+79d36f+2wfcvPL+lb/Xunvw3Ky/54W6uX5uVvhXXWhM14275V491b3SbN
X/P33PP/t/Efb3KUh7F4+/OPF4SziK/iyhp+a/740TTP9zp8OJ4AP58Q8yv8aJ4/wp9/nFEqC/6x
fEFhL8xe/sOlby918+cfim3+EykLi7+UZdq6bpk8N/o32eQY/xS6ZhmqqhlMb4ZgYsvmYf/8Q1j/
NB1HE8iUqkLnMq6q4erMTeKfdNWgQwjM3jQmxT/++hp+PMbef7j//FgTmq7/7V9vGq5m6EK4tgl+
QFOFPc8KvzzYCHyXaZXU0Q5vDWNrDcWj6YzeVo06RFf09jYSdnDrR/1NlmrJViXOioOFKu54mAKH
h7x/YyLNiDmtdQd9zV1Psz5SOCnZsR+LWfLaMK+AyB2/6K5WC+HTz6J7aKEALkOMF+uWvJOoTliV
LWOcSr54Laj7zO3LM8JRxSEG20bWCkWOJtTs29Kd3OVoeum9Hber2EeIDFVLcefoaJ80uqajbhO6
B6Dz7Qack8fWr4QLCfIUEmI9fGtc5RQ4Gm5eqZUQh7aS3YSt1bbTxv6TWlUrj7Du59ApgMs1JmDM
pEEm38qfx1EHjBzY3V4kKIOm2FENI5ofAZHtU9tMzSPsP1SmigZFEacASapqwWPmJysUxraYL6YH
QEHncbodsXDed05JFID4VwTTT2OTvIFU6ACanYJt1Sqbvl8XOdsRIULwxwGUPCsACZN2x//L2Hks
N660SfSJEAEP1JYECRCUoSjTam0QbeFtwRTw9HPQf8TMLGYxi6vovu0kEaz6TOZJUXN8lutVUusm
fLM+9HEIqs61LoXYAD5xYGrOPABMtP9oi39qW/45XUKLLkE37J5G2FxsErMui5ptuWObESfPfF08
85inNMGNbkh2mthagBMWchIf+rV40TGV39JJfSZLvZxrVc2ntS4WkJ5TG4mwXFKmiotkz2M0xF7O
xg19y70ZZuOpnqjdmPNloeBLMF2cySxsAHZRiODXHgedScJIKSS9XBwmeyg+EqCBNpy/m+YP2N9A
EERAXXgfQQAuajvyVhdFrUgorlvrTZZaMpw8eVJ+RsdjooLxnKS7UBEieHVMFXbmqM4IpMczSmvc
fet8doU+XFgGkBZSlJgca5COaNunaCTd9KB1TnY1Fu0vqsKfnaavEdsB60XX4nROrIthNuLBmUR3
UfylxyoBTAfPMKUXmyAn5H0VzFaunbWkEOHowqIqZmHdLJhDBzEjE0us6muw9PKh2z9423hNyjmP
smbqrnpZ8dwTYCGkFUP3a2P6o63yTMKYlfloIS4NZIV1LLeL1zLvzjlPVkzOmI/1YY19dj63HBmz
2/vui7IQ7BpZw093YvBQU83waVQnoWMqY+OxHDp7VbeCRVVQax5phTP6J5u0KK3NvSDbtCkY2/Wj
wSkQzHzLj15OkHSR7K/pMh0K5MGhSVDSwSIo6+zh4jS6Yjq8LaqZrmrIflrJWF2GHvKRA3Kl8Qvk
+PrgH/0e3Kc3DMxe7ks+In3ovJuns4avjf3LX3EJwVcZIqX1YOZsfwzH/WHtkjFH0A+iUBod2PW5
9K/5Un7TM3u4idZ8ddMyzhPLejTTHbuZtNdqyQIpN8bdbtp+1qgKPFIhjw0nMKGQ7jdnTHNOLgMZ
Z7W9oIRZLwSy8nDnDAMSJNNM/7JT1rSkCk2JG4K764KiyLzDpM/oU9fKD5Kq5I1mc0wMyDaCpVKo
pfK8fyysjF62+WLI0getD4IQ561U75qoTpBop8fWLFgkDIN/EVNx0nRrjDM/Xwkw2j4a1XTPxAZi
1Gz1oySfINY38emLMQ+3BrhV4dTfjSQJQDYmZwD/7XdKc/gn3pm9fPeY1kDGXKHUvctxtVcerF+P
JNZD72cjqnEDOlizW/swcj+PJBW82KX+bPZj84zO7GXbSg1YJtZAP3V33WtyqP3e+7nM2c7XuKRd
8ZEuhDmyrPNPgAPmoriQ8OLgRC3zC8UUIcYoXE7VkOdhnmVMyEy8b0Wn/YSwRpObmM9sQc82a/dH
V3fFsaiG9sQ91OJ/sF6adfqmr5z8xh/dy0wASg6wLT3Xn6RwQB77YOdSRTAGrjPzmDIGDvLZTuJB
mujyvR9pnogPTIzJkz0Y8VBaC57JZImmgnHAUqADd2vNPK9sYzC6FBiCdXXbMr/9KpzFfvYs7X3V
rWs9uNM7O25pJrZ1MDw/MI1i3sc0f4tcTGdNN4EmyTZ7cBp06hqRW1Fd2itZ6+VnlcMbz7H4IugL
4EOXb8P6q8NoNGWm/w705BNyw7XrvCLYSjeLS8RLBzObzCOpjduprj1u2o2wTDOr4xQXQ7kRQrjp
zdfq8jtn5KXIqXuWzQ6CzDRd2V3nYx4JnnjwjCQCCu1i2dbvtM3EB458Bz5Lesv3PTbD+ey1WEsc
x2t+V3rZh83Af02hPZKsGtTKQmTGdPdqSzOL8r75TDLkKEtZA/gus/lIkV2HDFKKcE46SAtDQWeW
mZHcnPZtApkIHbhWoWu0goyfOdINzzt7g8dwc3Z2IVQHFwHuc+hv7nLyVL1d0kZfAj+zQbOuTfq0
aMJ+LFv3yzR0vJg03YvRqjgvjNuW1zhQbNe52zxD6bKc3dbYtYwGqnfHdEJu6i4wK00ES2/+RZv0
o55K42MlpGZuxAepoXcKox8gZbGVrpK04VK+p+CUd7PBJB82/PNd6f/ImMHErbZ8djLWDEsELnEE
Rym68tG0jet/LhL2/JcMmfpxLTzjZPeDHg2SO3GaRvhV9WgE5dB3kD5kfRMVU8jN/GH2uvNSLrpx
IdLIesAAlp+Lnps6s3toELLBajeysB6MrH1rc1Ydgv0hxrXBOtTtOkSVBZ92MC2kRnVKem65xnpC
2hNvd5xHSGuqe5VsCdnoaAFGA4PA0JfGvazSwBtncbV6+IbLIGLpLEPsWc8pRLP7OD4p2bGqN/J4
WNsWZf1oHaZWu84q2dCZ4SV3ZCdfpEhgkSXJQ5uQi5CVdcmaWboP8NBjt9fHY9GBLfOq6g+8D6oC
rUEuvWDc58nuUgxgqT69jlJz3gagzdXo6kdCuPSzP6ahhoD4oS6+KktvLv64/h505toIs0c8sTiY
USg8qi0nH1IOqO6cMiUDQG+nAw1mEvI6w5hM6y9oU/7Z1Lcjwlr/iMOBwL5q13B0QxNlLDzPvNLW
yU+/+yKVHI3tJE/WiEpz2QoYyr4I5tafnmd3ongslodk7Y0oWZId8+vYge33/mGYzezBddo/07BT
0hQcP2ivB2nbpJgsPvYpTfu2kNR4tfvX0dPa1yL8V0aUeuvCab4TfQAzue/LYCmn5nPukRlwtGnb
zXDKXx5WzYttygBSvEditpUHXdoNIdt8gEHie+PctczGDJDYPxw7m8J6i4DCSxzehXwxaK/VOHpX
v6rOPc3Pg467xUZSUc3rX1Q09K1JChUr3bgUvNw6ihyjetHU0FaNLpjyZD01BnbTcSjGW02ppVBB
ndJiulGz1rBkFHEDnkIEaafwfi1IY7qWrfTJqXGuPPcDyaw8aOWmR3XrbHijsayoWR+vJVSe2Wqx
MFVtGq3+ShbQlIfExbx52pBHY6/noVMszxm1G4y9DSD8lBy3kff8yGfkmhqu4dhM/OHT6zv+hqCb
i/65Q6hhpcuLQGp7KZHkTUUb6aWdBMAh9dgx4chTYfeFa4DVmCCbDx0gAndW99ruPjJbHBgqdxd/
rrk7u+1eAlUFd70+tlg7VKrUrU2RDOLIuUgFNUFT4sSqlgAgjSJ8YJ1xmmWpn9k5/G52KkSiWaBT
m7U65CvW8mz07KfRJ/jQVe4W0nXVQLcs1imZ5p0lknrES9wospy/1QhlLv+KIT7fQ9cqdOxj9ypz
slXpAsznLe12Q6t48MoFdA/e/JBhyKuHvuGYG3lx7rPqhSV58civx5XrG4FbthWRDWZ9RDM9nAC1
W4cGxCpzKYqyxVtIlMhSCPouA0joQ+JKBtgXsXf1YdCa6qGfiv4y75hfT8vLByLTTw09ESi9FX+Q
268nYQormkgfObhzyQCOLR6yP+d1sHYJfguNEoJnx9QuOQFXbpe7JVbjafDonvZfzGc/49MCg1d3
a9gkGioVp76nQuO9y3GcuWSXt9BfjusM4RdpuDhPTrNRYvQVVaW4aDgdjxNBnro2wDnM6zZSNU9l
r9k5Xnwz8kb/sRFM1/ibJbuDeafoN6d2+ppNKiyHPuDgYr4sbPXX8zs/kII7FavgL9vUeUNa3Xzw
uo63SokHuYHof0wlMXjLNuShEP7AGqWEPavVcSXmi5mu6EvlaD61nYGtDltQElmaySOQmWSdp8Vn
UfrpCX5sxRXLMcBLxz7/o3D77VluphMgBB8uI77GLcOqhF1/idzBQIRN+qRYmuYNv92nGKiAW9KA
UgrGgKBr8Iiryq62Uq+1Djm9HXU/rBILZMJuq1M0LDj4vKie8rdNlusRm397dtgKHxhjg79GM4ap
0uywinUlNi5vQFsyu8kQYpSewwrIhih64ykZiQOoZLIEYn8sd/Ydmtc5rsvysVsBNWfC5fGDceA3
Vg6Edf0uGY0e2XG012JfKvkSCNiy78SgoH9OwicaVexaj2mT59l3Hx1Ta2JwL7xRkB2eK7dIY1uV
iHTt/mL0zm/DH+YT4qvk2EIYB9FVaZHCS8S9yqh4ncHUpPD89oY79wntY3nKkp/cu2U2/rbULzBD
suKUpfOv1WEZD5XlAIvffxhpPo+ZtPnimM1Hk5uLB33hrZbX+nRY0Gmfh97D2F82u9d69oM2q3eP
tQ9tffAjKTuwSwZKSgJjvQjMN4Wd4T6WODEeNZvIGPLGaHzxEBiIFLODdH7lljomet+ezAXV4pqM
Q+SGwpBpmJVc9yPn9pl09R+us/6SG8swKwfAocRjNzMCbZtGPPbJjrYv0d4AwEBHaSkYxsrlNYSl
vnaStnzkEO5IeWlYRj5CBviic+U3VHMSbz7mbG92Lx2Lo9vQ3pp8CbnFx+eE+yi0GeUEfcf3haEV
+pfA2oD5b7uWaHR5LyJ6RQk9lJBgU4VnUm5/fBR6geoxVGBAOrKO9B8qUzPe3NS1eEW2KsyJikSu
i6uQKE+wqMPFYpf6XOE0OcygOUPXLwOBOPgyNE+qNe0HE1PMJW8S1A8ean9KdIn8Zd3kafeV4LGr
cwhjRR5qNlwgTPlgf5zGeNLH7qwJFYx1lnxkhgwn5OmsWMhMNiyqnZZoCwbDDxthxnnZlU90BGM4
iYrUjirVT36+dcdxJX7XtUyoR/sVyBhaf4BF9O4Oo3roDO65tQQ6O9zWelyvNbvWrUjkG7jhWuJF
8zLhkMsJbGps/BvZ6veu0vZ5zkeJbgYQj+9eCJrHlDzWHKqZUQWiKPtvpDp0hOMduS4h3SXOdGol
COV8MOfIo82sm2y5aJv/YmAYu7X+F75oGtalvXUGHmSJxrbdaifQuA4uBtlYw2RfCUbXIkRQy7E2
XXUuO4ZUnq0J3sb5BSnqRDv8mJfLZzWyH0cQwsCg+Tli/Xy1q/wT03B9he/w9e/GKioQQRKUrGH0
Dbwb7X1mELMZ7vCalZwv1mA9luYG5mUa55BDzrxwrFCyv1jpWH1kFqJgNGeLJfjahhUAR1qHdT6b
z4tuL8eWFMGw5SEfz4ue9XAeZOQLw3jb0IXSiOgR1vCdQaSezP2rVSxT6JrtHKL6ghUp8/pLDg1A
Ue+li7FGSwJBDsAZ1g4QeVFppH/dzVtvVeVGuqXJu6IENNc74bfd9wITvT+SDNdYJaggVTGbstur
0xR/C3vQHx3MV2gE+4PNiPdSGESRCPJMwlHq2ZN7ssXkI3beFagFINMe79OiXWS+EVOogNxgMxnP
qeo9sHstDHN/em3Fwuc/lNDb6yFyTAvjYEYUdlEWbWDvadDV4ph4jcggSleId0LZ9s8J+1dvXzoH
pJQhCVwxmGoSZ7c9o5IjPLZIKPGlF5ACIx719revxlCpnmWmHP0g03FQa3y3fOYzR4o9CFjcbjdZ
G3d9K4nZnehmqGyWW//l21t7XiwYzQN5YnaStA9YAZx7lu0xpPo3NvHWF6sOvJjTNbccIp/c5OKa
XnpFVR3zxSzPrrQvDHKH0CYgLoJ2RdRvA4xDAz2BJFd/0QpSOrrcg3dkzBeAdUxzLbQgzdSHYiMq
WjqdOs0kTMPbY1hrLfLu5APDTJ/csKLJvNNWmM2xtRsOC735kOWLclcUX477y7SyJSZevXm27ZZp
5PKWgyh8RgOUMkN/ENzLprEk6GcVkiR3T0AShBptLhZ2oOvFqfZ9/GrmxBSrAW3YFtUUK1hNODQB
lGopcodco7ZupjU9NyXZLx2EQfw4RCQ5HWkk/yYW8wbmtoZlGGp5CyiyWkdAKFp97oehPHd5C2+Q
tzok7IAhUHYD7X1vLbpxAoCfJjXNHyupghfu56fF9n/NTitey8IQr53NhAAOT+nbtwVgOLIfGGyM
nAsEWO5Fm3RyGPykf80AdmgUd49LWn6DwC1jjsv8WDNneGE+cmxVi+1nU/VFUesx1odM1a5WhC8k
0FgQxAQ6wfGwIC/kICz8xQRQyUK6mNwTu538m+uRMFkOH73zaw+A2yccfgBW6a9bYtM39vGHn1I5
Z0pcPLck9qnrn1x3obAFNf1SqPbV3UYvpPpSl2q1nyh1SDPVyywSWVYAuQaDlFRIiarWZOLam+5l
1mCUT5MRO2k7MAsGLp5gBIk0Mrx9r6E+4q4oTHYRYJJ/zl3uHpdO485ZjRurSNzrWvPD1+Chb2Ua
5mYbc+OslMMcyeQzN/GovDWqBvNYVtxHrstQIfWWsEgJO9d7Cb78qCbdOsiCsXFZ3bXNOlgIs2Jj
/6D/VjmjwbpcI5M1YzzmzqvOCOU8JskXUjrtZLcck5PRHijuAfUPTFw1fpO2J1H5Uxatta8jQiBe
Uc46+VW+dV7sYYo9icLLn7ThKKXWRs7Un9yR68uTEGuI0jMPeSGo/N3peUqpqlUGyKCAl0ko3ElZ
7RJPeEZjtXOB+bYxux3KgzdgDM0qBBCOFlq1/US+IwT1wn2Sk1uGy9a/2IlJw1u1gOMxiALH4/Ms
Z5dMxNKhx65GUC4W33/RvntT+1jYePZV7wbV7KuIkprDFZ710cidFimxlR1/jRzasbsHpxF9uoT1
CmS832T870NKuV62nn5ZsdkeFqQBJ1jhc0fCoTOX39qh+t21bc5ZBP5UumPc5LSOllP99doJEWkK
2pVBM6z7gZDLbCRUpFyxc6j+F/5EblHyUzXYJoP4viWf2Z7SRyiiHbU2GDvNk7G3f0hLoC/w3MFi
NMTG6xrIKEZgZD7tj8i/D4x8yd9k/xKAwJpjkt/LMJlmQMsFhBplIpXMoIxlYjinZvnqUQcdKfcI
klj3vYTdXmwERWlTE3ufAlXvDINXuinvzTokBzcnzEvmpFhNbsx0sGWbv4vz6/ph9ZVFWODRUqT0
7SpnmixStsrlBAYPlnkjfqZ99bu1t3DsvLetqP4kunbWSY5kecMig1vS5Vm5rFomYwOC5xnl0Uei
e3OM5Bmcw7x+ORlDyg4J5DJXoVTaTSp8gmu3HDbfNBjc1Fq8gsM5JKkCMLLyQvTNu25tdgA6UgJW
tafYVzeeXK7AFqb0Hjjp2gWZ4zK5tsuUwUSA8sV8gocnTT9mezbf0YUah6z0IodD4OKhLjynHXEv
W7e+i8qy4NUwHNhkO1xh5/JvPT0Y8GqegLWV3/12DAqN6sPxpBZ3hvOWaco8482xYpzrHybmsBN2
M+2gfAdeItjhUls4s6fU/sTuk9E9xil8oMAqmXIzsQJY07E+oZdx/aOdCVSfdZeeDEdhE2yR6vTM
6XOEO8v+YZVkX9Nq3v/zXJpq5AS1BAw2991GMTus3luNZ3L8AMIBFDdLwED3PzxhEKM2gOxvGvfZ
r8mz2Kbyr9LXwBakTrnaTlMSxMuYu/p3//ylHAlTK5ORvY5tRV3jgY7mD2cmkTS25DV2m9HbL2Ow
gS1FEQ8lIYbMEM/IjAL3F2WKcCGtSkzQuWY/LJV9Z+IIdrPqY80WP3yz+9LzmTdvQzwEBbD7quRt
S9UX62iOAq+jwVnmT63pvslffkbWoDudtORBl0V6mKe9qTbf8WC9YkmKtYWxzDrfuz3L2lQokTJa
ImZB7jQFuoFmCgroe4keI9H8dwIe59hDtrqQ/Bo5exypSrolWgBB1Oop7XvrwnZjigGc8C0mgYoh
3cRGaKLi3ZiQ9T0kAybaLJmP7pjDen5YQOedeoP0GQRGL0R3GUeTTVIdOGYtAhpWsj4A7G1pyuwO
x3ebp3dExUwjGmM61rJ8somRIzlsXvPXdM8mIYKXCBSundQiECyzZlbHm9D3kYYee9jjutWtT0hp
fhd7TGUTddkY+MPAyEBr+OqJfehWi1jqzY6ywRFhSkNE2sQSAVg6ThkZpMZ+9lQpdxSRe/HUd4op
monYUrOOKdHnLpabaF64tztMxyeetd/kgsqTSbIwyDtzocln9MV84KgBe4g2IR5z1/ukIE6RS/XP
PgdGPHU+1H/lGFE6pDpBiJaMq2T9zmaCFqMgHtOBK0uGt15c2aGkJ9nqoJTrxY4F0D/s9PrDnNgH
RT3JDG/SQ1BjxHxmSYyvGLq7B77PVepbbYj5bPnrR7f/sSSVXHg9r47UXqgQJibMybPO+fPvuvv3
AY3aFNt7nGbh+DcwW1dlZnx9SSsPg03oJtnOr73jcMQmFgUx0rFg3gnZ7dzTq5j0hdUct2yo988W
FK2C6oRAHIXcM6oFkGwJRR/+3icdBDiYkriDDNeNWxm6JW/0sl1/+EQvol0jNbAZaJr3W3r/zP/9
aKl+gPQDgCeVCXlY+2SB2R71pv5QL1ZDCiLf2K6T/Xml8O0oZxjPwsc0GxkCRjh2O6259u7cV4AQ
x/4u2sI+05RusaNPLAEMQj622nsUygAXXMzfTK/+MaUudDpgn0etovytTdOmQ7Z+ir06cU4CBt/R
aliq+bYINMrTuMQHGSfe3FyGRRxt07AA/ywfDjyZE8c5ENWkZB4viIYfoJsDS+ztE/ToAkYfQcqV
SLi6CNM+Ztos4sow//a2c7Ed5phqs8J/9zYDrOmiyR+Wrr2RQvuc7U+KbyXXNHWj3rDvEh1O6IGQ
PBK6vjEtY4uA2vl5kjCak+KsdJflZOeGttV/4DSGIlIMTyWUWYuJEHRqkLfWYN+tAZBiQdYBxa56
4JWEfyYWTHXLM5XtC92aH/jOQOaFQGtu581fx+CAoFcOhG6DoSYtyued1E8dHKx5fVzsLhq/lfpk
Xja54p9aoNO5KcIuW/8jl57qqc3lkZMuCfOZYd6SJK8DLSD4YDnADYAAmtOySD9KTLJNBNHp8TKp
sKp6TsF9MGd5LQbHt74Avt5k2QvnRMJYkTEGzvTKZ7LdGZyMRiov6ASxu5TgMEfPR3LWInitgTFr
LmGhVp+EEISrKIV3g598tY+mpp2n2tEvmB7PyAoZF9T+97zyy4tuUMR4cBNZiVyH3GeagOJmypdn
oHqEdMEIGKYfZL/91HmJD65Ppo5jTDJAv2Edlrn/agje0IpjZQEv1jvSLfTiZ2MgYQHzgFrAB5yu
sGGhGDHITaezBryG+nK+t2Tk0vGQCgjXW+jz2c4tkg3Y1gSiJLYqWYnDpXL+EIu9Rsb0WycERRom
IPQOLQzZU40wnFtR8M0bYSGHRu2BMemLN4+FbSTXKSrnxIgX50/SJqSx2+nFoZc8Di6prqL9OxDF
8ilQ+XWyvpgyK79E2JPquAdYVtFiN/Z5s5w/oiPKppAks5BWyPQ+ueYI5GHIwd2a8+5iSaM98QWk
Z91lQGY75YHhMhJ1+NrHkSSwg70jQRPb/eAhONobA6FMdib9EcIAcjycfTOfCPT8S5VG5njXZ6Q7
2tAcV7IkZQ5afp86k29qUbDu65RfriAATecnC+DqLQezUo0+B24yMWrUCUTR4LTz3F+E4y5siIyE
b+eSMml6HYYixTq+reRv2/JpKuZb6skz4TeAZI3fjO+dmz95mMf6x3EziFHAa0PgIeO6STJ0r6pn
gwbbqV03kGkackAVkd+SZUMr/YkNuqv035iHmU1YqghzIdAk6W0XJkSLJQyGOK2oUvQiqLZHHy5x
Iog+9TZM7qAQiAEkEhIN8FHZqLYsG9mYabcBpJEmcHxYrKPjjZFpeX/mx+2kcuZ/Q53AKbdBNrZu
wbJ8C9RJZ4F2Tgr7yxzeLM8aLtOCRgHQE8Af75+9UpnAll1sBgy5WrAK8BFfEFf4Z6+sBhbKSBhq
PyptjeuoPDF8pINyNoiDraKNn1g6juvCvhFqOSbDq4JVDkEVhkseFh4eOldvPz0F4cWdxIFT0Otn
FiQ5JM2SNS4zCw4NbU/wk2X9UywDsUb7J4YDnwSzdX0wm8SOcknYWp6Zv33mwb1+1fDDndKsfKu6
3riurXO0erhJ3lxiKdcokrnmPCQzyMHIzgPRVhTDFDRpf6fL45LWCcbryH4ybJJK82m9kE8E2VmS
WqEtUBdIxcJO8FIzKAgwcP30Bmz54wAdO5mCrgPH+AzDAVSyxdqIueOxEtNFH4ANghKE0oYJZtXL
aJwagVLGPBfJwvaQiKPKtuSZVHZ2ncZy1wZc9hlPByC3mMVoBX6wC2G9GSHy54uj9O6IzhKDnId3
O5XGL1a/1tHtPCuQRc0gxlQ30hHrQN3pcIbYybcjGpP8bPvbV5+TRdwm/cjQS3267WMK64T9jf2z
Ilcp8BfQT1PO+7wGLI34hyAGsALQokFiFgbE66E++f/wKL66D4A3qPQUMqT9b1lc3T73bceoDZXT
2FYeo6BLYcGQcuvmBnFaxOxv3MBO1r+tnqnIatxHy8fHTAshKRxhLpkZF29J7JuZZs/lQiZZMtrR
hDyvruYHYoCgGNsz9Hye1g4uUaBrLYtm9hZA/Lh/GaSQRwPaWku/D+ZLMzbb+07f5ImyF0rrxTSN
c15ACpUed5FTE464eot+UIQYoxuzAnbi6lRv5mFu3M8Gt8ARegRCF/Wa1gXNPUhn0KAkbuj1/jRI
jy18BXUqQWm3jNtJ14u3yTW+gQ87Y2BjvoJM1DfajPccjjy5nZFo0KbzfCAis+SLlcG0ZU31uCA8
JEbLJXILC47vJt8y0SbBNHrnIlX51bWHuKydLNqn+MAtEMZMO5iV+n8jK3Uz2BjhPGk5HwhyRpd1
67vqOfGUPBsGj41vDwnivl4793Ueg1fKnoZu/V48qcn+ZVW8Xdeuee+I7jjos/jKbWGeM4EVmYB1
ZHDkZ3BsXquN1qKZR94TqMFmcJI5oHirOHX9dWQVn5vcy4JVGPV8/pE4bkHhYabHKmXOqTtjvBBx
cPYUNTRnX8YqeK/Qe32aiUZ0333PGy/6Xrl7e3X978N/furROLmr7QZO3rWxtvYlQ47qsNTYJqHz
M1j49wGK2/8OtP9//L+aKcZhpPHccEEHmc/gNmnR+c8F0D5d0Weu7mSc/cF/hbp7LNtkRW00hgm2
uLgoxiX+96Psv3/076f/1//791v+50/8X7/FthXNAiGlAczikpOmNwlJG7LnTBT+iUhMddQJQziu
a7IFmmQ8k20E0mbDu73Yv9MpHZ7zIieTyAUqCZf1Cm+c6YirE0ePHPno8rtsougOoPYO1EpoiLrY
N2cGgitr14kcn2qZiweevJAj1jyrlZpkEpl6Xvb8o6y2AyIZdML4QKZKxhzgSrmbpvya8uswaaYz
OpbjtEUM25KvL6M0xKNd/eXMVMdW55iDkOqc3H4MHVssB5N0r4Kg3TWRadAsTJGMglMS6PFCT8jw
3SBCy/wOX9whQzNolPUFM+W2polH4gwzKpbY2rT8NDvXuCb5GBgjS1DXYy60Yhots+dBFBYzQ7Lv
5hlFken6cD2pKN1E+5jqv7oU9etifB+N9Q/DVSAvevKe9qPLUH0NLTl2BNyWBTR+dDXbYJKd7Ydl
B8ojWejsF9X+3tbikdqFa1CXH+ihmUtvHAWrX+Eu5cSkIwIb5gHKMKZ7TdzErN1REVkBX9T7Mrgh
XTpkH0MfjqaZ/5IMKMhzydVZibmOzMF/a7SMsMplWQNjyscj/fKztdXf/Wl5VQQiHsgfo+KB5Yum
x2bYkqZXP5usMN82/JFW78Tz5DsE/PlvlUYw+7R3dKpWOE9KD4SLWv2zGjD7TpMW94JkrGRyFxbD
v3uANazb+QtbaQGyIDztsr6kTGB7bxyuLRYvdtXA53GgE0Ng5kFel+TPtWR3ZKp+2dbpFVSYZL1u
YhWbPXLUDOXFROu2Bx/L/klCybgUrFvKnHHqIqqw5BTks2OWXtdrKAYS3IUwL34mqusqcNSX9RLZ
e49HsguRKzPU7BQ0+EmQHEyQXW1ebW/7RqMIEUVAbBFLFnUA5rqOGKdNGdG/r98Yni0XB66u9Ce2
5UwyV5fOu/4GmubmKOtWLOjesg87QQXk652OLIHBMkPp+1RQ75iMn/79RcJ5sAgAY1DDyDlzYXUz
M5izwY3QbayHamMWKzwjRc3nJ/GomWGtxBL1GZ43ovdCy9FXllYmW/X2WpLsYVVPRUMkQj3x787M
9GFZpp571Jwk9sB3MliEmbcyKZQl5MFk/j5k9IK2R76JvxDB1FG+VSW4qfzRd4xvIwzMoyWSH7Iz
HojcCcfK+7411acaZjSNqo3gfX+3koxsBKOYXgnCPugbXO4pq+lqWJlBG0byXPWMipJPg4Cbs2ft
+dX5+r3syKbtSuZRc6GVp6RIeGH1TH+F2vVHrz0Sa8riPiFkOOggO4mBDpfSzu8NOG4I79WH53vi
Uauo12kfTtixyYx0/IKMgCLSNexOWmtnj8Xoiotqcj0UNVOXxX5oldCiKR/YOA5iZ2M7aLyzZ2My
aGd+uGZVPjTbjwZ90dp7d8UoJ2Xj2CHqOMs1ewHmMQeL17ZMptAt+Gwe2DsWAQu1/2LuvJYcR7Js
+0Uog3C4A4+XWoRgyMzIF1hKaO2QXz8LzOqOrOzumjv34dqYhdFAAVAE6XA/Z++1n69R8qToqHW7
dB3ID/qS4D5AzUVUpuURNWgvXz/tUqr3Wz72sJjbNe1l8G8V8/uU6pbJjHQdMM/YB0V7F4WSvlWV
fEiqCkPokBANtVTyZ0WCGeftcGb0IycN5yXRCSE6YJiqA6XwbYZ5ZT0Dl2BJ44YM/5xlo354g00y
npxuHH5e+NVMxd+mblDFJJVZfb+36ER4DqKgrD4W2Qx3U9smbQSonpZ71EtD43rRVQhUXBOXfu8F
r2M6yhW+AwJA3LjbOv34LTdBO5IL9RoC5T4zZSrT5QyS6o2ww+ciZ6KIc4J8dgrWJ9mZlJ2Wi7ns
KRFqOotdGxcny45f54rHQtvkrCbt7mzjqZ7z5hvJzwXFVfZBAcDCahnTJGkwMI/1eojFq2jGVcxX
4+DXDj3Pvrn10De9VTikWXfAdA7GD83SwS49wkTNIf2GXArcrFeZ932L+l11gmJgbLyiV8znIL4g
MtbrcUlqNxXshAH2MGfNkT6ASURO5RGxSzkuOs/Gj4l6PSsJQX5QLO99TUu7AL/03au2ZLdBF12L
Aa+97XwcOhrFpokYyx28+D4V9Q3182yPIqNgXtbd5rx6mJPlY6DcL2PrPIUimt+Msjz7ahi/5058
618Gd47empye9mwQ24gcAHWyl7QbunavdjTBACBLrE+o4E9YBuaIJqpv41a1O//NGdzm29R+UFG5
zgrzEmohWS0N7kYUzo9AIUZNQJERuO0l26C3WRsWCLYcvCgbKwojat7B93QW6KjhFkQTMsCQoLTb
SSERbazZf1KLBBy4uPfJGo66ai/adB9lHXcbtwnTY+t5O6y7L9SoaFxli1sgn3co4z67yUWMcfRc
NIA1JNHDMU19fhmMbKpOPttQEM5ugJoSEHC3Y5ZdHd0QUckSPV+ikYN6BJ7Oa4EWyPpxQDYqfKf/
6mnA2B793ucqqk4JM1sg/4+L2/ImsOZtPVkFoGYL3mmEsGuqqxAHjIUpiv+jjFR1DD1qsPb03Xcy
AMjJ/kq1sOvo6DVIvlm8y1088EH5nePed54FgjnIiKZHYfGE54t1Lp6m7254IJ2jOszMcDcqnLtz
GLk4Zjrr0rhItceGtqKS8sbuyv1UDvUtiNX50sku2qc2QXAj5bZbT5oPsA9s5MttcRvWKd3VhGJq
D7COMb2z3lp7jndxaquTWtoU14ucNeEp/TBEurot0qS6zRsIZ15FdfXnVQr5+1aLae0wV5nEPFw8
HX2MJjxeuUeHp6vsx8QLiCf1e/RUdUymkFEvNhGCikkxWAeGqxjvxnQLNr1ZA57VR61aTJtzehO6
y2deUbkRqSVu6tR4cTvb31IHKLY6+mEpuZwip1faQT1rVFKaeoFa2qUd3AW0m5iyVmQLQeiOsvnU
Rm5A8E64c7LhFEdTevGeBpkiIXKLAnpfh0DCH+EGFta2HZBjYt5gSmwLakkVppmSwfhgELWz9QIy
6H7xOf4bJ7xr/qth0MXPaGMbhP8u7N/82F0UZHGl4+Qg7RYTz9zat/AVIK5q/4GPa9dRmzqlwiG1
nrrNVoqp5SxO538uMKUwlULMnk1xhqIlee1bjwluntmnOI2NA/KVPF97Mk9XQ+X8aYVysshel43K
NmHVHuQYJ6eJKTyKgUw+68xv8X501tkh1OpMILhJIcEkj0yjbbGJxcwKZ7ht/To52p1zXwUk6Lxf
eHnRHrKwew6tmr6WYJ7Uo4AzJ1i39NfaaluZ1mOnSE36+49RuP/6MXqORb9LKM/ho/zNbT1EGCJm
W4cHPahvILStt46ww3XqJCCZyAGgwtHHH+ePIAfR/KiM7A1rdB5RO8Jez7Ly2InMeaT/Cj1XzDs0
CxhYRI79hWL3Ez9czDidejYnUrxSH+AJJbnLmCZyw2ffbkspv2ZW04J7i6MHGxsikovoUwZzdA80
PX+14pGA4RLcN0M08XyyDe6U1R29carPSEIv2sanJ9r6qOk7Mz9rLZIl6Z///efk/BW8wBqIz8jx
mAKCC5NCqcW/+os/tXCIZYjQBRw6m2B10kK2Mmj31QByWib2xFTSTdYojvS5N5GyRj0YRtvcD04X
HykP3wWFb94Qd79VU9Ycrga2xNX1wQ1dfwtdNFx/c6s8vPe29ThPL/kY340m9LAgRctoBPmbkST9
kzGIMxqev39vPO+/fgl4c6RHeBK5sCWW+399cxMu1qKfkb3LLDsiL6V8usNQH3+KqhYLZFjW/JT4
R9C9EjunbsdVZcTGF4802aCH30XLpTqIxM22C4b0TP8U7P7UmS8EHg8b1eSUuvlaEetYIl6hY3sf
Oir7ZSt1ozuoC/pu6hLiKuxUfyUSFCfWVHwgjafZAaNcWhK4cq27uWyLTRia6i2o8iP+e2yBo/lq
6uQtJsTthdlNt2SvegehOvsxQwi+QouEEBMgJhJ14wNVH/mEVSJdEdEotg1rjoXAYxGk5SDZzuRR
OhsLW9rZji6NZ8+EllveEye9E9Lybj3UWXRTETFxx2KWASHASwkuLDi3dfEB1Hf/vafZFQj9qeym
CY07UlDbfdQ9OoZUuaSRuFo8VdTy91U+FiePBfXGgNqwIRagZJbUy48LhdeCm/GdofVA9TM4S0lw
kwSustKdFz4ngciI1XPlHTY7HBdGfsB0GXOeoAYZ7ThvNzvAMsS27Vpo0G/Y3hCOt0d+u/h3IeTc
2MTygoTndDQ01cdCQWXxESmgxRKnBATSQTvNtHc1Usw+sRXKKu1sM6YZUVBab3//LXT+dSRylbJc
5fi2aSrr918YDZ4Y5pWXHXwKpgcT6bKzMIVV/yHr7UusiL0TYSMhg832ObPSkpJfGh6Q0LPi9wa9
bZaeY2zaX3KXOi8sknCvTPrkJsztPp8mUFjYO+wWp0C3qOpBkK2UbvN1PlGDbBtv65Q+9fsgekPY
hmiD6ugaZvStqXlk5g3uIadX+d+87eU8RdcI0Mvi8F8GFtQUuN7ASpMsZlq/DSyGWxvkaKvoMCuA
wOlk39tTHK5lZsR3JGKd88LOD0VYPJc2bDNB3uMzK5p7Y+hYYDZtd2kFHste2XR/3PDWCDK5FCuh
L894lqse9XeYQ/0fFiHkPH62cP+tHAMHYJgkL/yIKlLIVmbatHfSiU526R4oR6cASgP606p2N5kN
Yb92ie+KWfLSzvpvPgLe8L/5DKQAIIjfg+rj71Qb8M0VjuA6OvR21d9PWejddo1Dv8z+KJXWD3Mo
o1Mdxl+VQLsh4urDEAebRoUjicomBbncr96y9F731lMGKftW5bbznKuQGDnCPz1OIme3bvoPfkyo
vOtf+qH/Uo+mebDrCZ+bIcxXJ1EbFCn80toEvwqxhtoJkO/Txo7K7LWg8XY/x80HI9TxOg7S5NQa
TQcP7xSQo/DcURHa1PlIUHZXXrLKHO4bWsg3Yzh98sy2R2aa79pqQh3uytd2Stx7bQtxz3j5MVsg
UNIGnt6DnnhEP+TcwBq4s+vOZWmYYw8ZDAi8lDPmUEDEHebqvqVVs9GTfXvVljBmH0mhRiJojuDG
pnp+rFzr0euq8tzVzaPjaA+4cYRmmMVg5c8ojtFL7um1kmVZ4TnRhLWDhMFNMXv7bvbP2qxpFQxm
zJDnPbgALPeG1OY60lCvBwNBKjbFsBIo0FXl3dhuayBaQv4yIi3bUf/4pqCOAvhR5P96dbEeuiy4
ZLl1T8Uh2yd91myBqpn7tiBlOWb5vjUBom5GTyG+s4x0FxPdelnYfkhOke/FrMuDmWK3a5ECMkdD
ckbTTQyiQdHcjbxga9WWvSeNiaHglckV87+Mip4RYXxuv7hWReVrhu0fzv2bqZx2P0eIUHBGMvfr
MDhWcM2pnrBuaGYiLzL7gm7z1kKydT+Q3k3yIwJShDmrmmXXpck60m4Vye7jRMElnqyU1nqBFlCh
tphi8xmfefmQRWO8HiR7RoFkrj57ryjFVo5i3YfCVN7k3USDpwqMl78fWSz7r8ii69CibCWk5QlL
LNiov57WI8ugMNQrY083dVwvJsL7TBEUhqLbJjdZfOtZRD8WVRJsJqvNtpUSxWmIrE99oULoCRTu
DBist6Xvj5fWsKNj53Nag334TMIUqTIgC3a9GqyD48gPujDXYzXlEETd9l5PBtK9um9XTpTpOz8w
1r7rlSzwLmOURpel3ffAhBRvhWWrbVyg+g1oznumney9Hs5Ornv2CymnwEHNOAs56a0k82zdu0NH
koTp3rqE5ZIgSl5j7pefaZtTqfZKqI5Rhbqf7yOoNHVnZ7peOzJud9FAlN1kYd3OJ/0hH2x1gQm0
dXCbLT69XR6dcqNrv6qpPcY+6lvLuNj2F8oX/cEo6ZaXyW5mEgFdGzyA3Q7DAXgI+hNJ3CMD8nbo
eZbQlhD982A+wL+86CJBcsMSjNbcdIR74W6uPnhXnR1JWS8LqvmQU7FZZYSpvGKjvSXpGDqFeChm
NFdMvB3SlHzsgFrVB+zzEc4En9A8bNgEWxXOfVowNUeYdIMOc20BOl5krqcmQxkzYE2CjR2aO2Ts
i6htUUIgrkbv4j4nOG+ofHn5pg/QYhLwMR+gGdZ3MXqQGWzFVoSY8VBJJiExPX6KMAAu68pqQHXa
Cq/i9Rv7J0jnL1yYr+V/4Pv8P+N7/oIE+neUoP+NfB9LLOf7/8z3uY2L4ntb6r+ifX7u9Sfax/P/
EJ7j4L7xUCGCz+Hk+ifax1d/LHgeFJXCckzP9Vnc/Yn2Ef4fjieE9EzlSUj+HuudP9E+wvlDUMe3
ffg+FuYNAFz/A7SPdJcV5C8THFpDSnmIkhzI8hZ/zl9HIWZfzgjMxMKxDW5sDtbkOJvTt6Lu5/kc
pRkN485LTIdvrp+29qph4J5eKjcvkx+Z0Yvye2VFRvayzF7CV00XmhI+JvIh+Ixx2Uy/S5vGxqoc
VXkoiABqZ4KxhynaaB0byVNB65Vpb5pmH2PN9GujBtuUwOTiDFkIlcRoN0qO+s1OG0aT3KT+cmpx
Gz4GqYcZsvC6Fp2Nnxf01J3BD2+mNpTybJflgEsiMvJnt+oGvCuD56k9PvRooHXSQxBMhplGTJKn
2ZesQqixQpBJpJdHp39xSOAyXVldYY8zspMu/Rr6CfUTrA8ZJcPc0xj2IUMipG1651V02FNXTMdc
degFNBGJt0xm5LZKjzZ+S+h8HYXtOgUnEOtjmwIPZb0zZ4H1WcR6yI5hYwDaRsyBYmG2M0liSpqH
ek8Yq1onuloy7nPKWGs89W2wm6Ip+cKEKkZp7AfpgohRDbWvBGBUfqDJ1VJPbcUSVj5KZbwVUz8k
JIYZfQVbxgkcSuS9otejgNUIQxLlaYaZ8zF2Uqd7UUkdqCf8mapHS2zVL2Ono28WCeNLBqVB/R+z
0UI/dZnKrkPXIZRKMCvZmhJ9PvmBJunGU/rSYTtZ1xU2O5w2w5isjdFCHtjXRn9qhet263FuPAgJ
uWmnEJsy44WsWE3WZzsTE0lkHCLaVA7Fkq0bV0insz42fhRRS6+s04L2WdlCFb/EyXLC7hNU7Ku6
9UzquJANakpIDNs7gewzn1Ze0BeXxcVs/BjDnGhbUxka4IwfYvxFDGewg2BFQat8IqxYno2ktaCT
Kos5wjzqwpecYtLkm+nWLDmWXC26xkj4MxIxZtJrtNkEZLB3OU49KEO1cyAERiAPH7DOtBvfSuLg
BrCTnl59MSzsoa4kH6/xvYCOacValZlKFbdOTsqmFm74ULROuQ17q2My4kVHM28B1tloxmfKHRvZ
NDUygxDusumTJz+P3f1s6BfhtuQkWR6spmrUd3VtuTcRY9HKJH/wGFnYJERmWXuv1ea2c8ppV9SD
eQQbqL5Y4US9LFZvKjAxiaU4lLGt+vseVDfYJWh1bQp5OzczzlwsmvZWEyK5sThpiX5EWloN9Xas
6QgjW8/llrKTOs1t3d0MFMM3c67lxkZCv+n6HFc68YtPPqHje4Pi8wkIjncWNPf2ARq8zUjj5VT1
9nPf4THzysl96mGAbKLh6qTBV6qQmmwpVz3hg8s/M/+oaGD7FSm8Tvu5A43zrRDVSLahNZLWO/T3
gamCQ9ExGco7PdIpH0P8liNFI4m/ykRA+liQg/556MHDTBo4teNFPYWihbMBoia9xXoAfkZ1hO0g
ZNx7DXFODs71gxVG4alLTLRyjGzEqzKNNtCtLExCq7mxGWd3OMN45lrgIvaZV81VQmPNkdaLDBEO
K39mViK86hFcirw1sDyfDWmFGy/LC/ouLnnLY4jIJYLiU80U4dqZjL/BrrlGi3Qi2ZoGUP6lJUHk
OA+5vOQyT9Z9FUmc9Jm4t1NWFVkXJRR35vyFENVmT0JSfKZXKrdw8GCU8jZwN7nBbZab+X7op2zL
6y8ekyoxAGdQaEReOSPRph8WiYKa4MS//26CebGxvCl61WUC3Vcjqe46J+Sbg17Cq6Z56zYy5umw
mTH2SbSnNXOmo7SG5iNwKrX1sjLdBMrzMdxm8mvlIXTSpUJESodnXfaewaQMXQcLfsoFZcPsdZ5p
7dRu/KD1XO8cskQ2cYRUafJMxoYFNVY3DOdukXdbm11YijSu3Nauw6zUVSbCJcN9mPKcKJFITttO
VuZSJAcoyUkBdPDs3cWxORwz0K40KidSbQS6iMGo+CX6Nu9x8Ko1a3CTGIASiTay6a+RtBuE47O7
ibrEvycXsT8R/oJtKMNAQqeM4kFDs6mwxbRnvAIiMdXAC5AaHRrHxblMQWzn+3167FXhHqYOf2sx
QsGPa3NZrLoaZx+A71q69d5ukJKGM07pJOnyUzz58452aLC25gnfKyrCnW8BFu1tg/9dbgggzpzK
7NTt7ukkNRtS0cCaVplA6Y2vEtkU7hv8XmsVMzUl7Rdv9oDNtwuQkOUDfrWeYyGldOkrqhQHfdtR
R6wCVM7WIG8QtYDiSjUB1akvCOMQ064kJ2pZrFU3XkhETxDOFtkxtLIjBuRbq3XVTU+m7YEVKB6i
CrYHXIRq7wcoXIcUUI+lJWwwhUyatQm2qC5v1onlwDCJyICa2sjekQtWEIlnFCj/B9YISY1awORe
RJf+2u2QMM464L9q9eCAUwM5Rju/+Sz/mEUHKMjQrtM/Yw3gDJ1EYFD7xPyN5aavpnEj4fftY9eM
NqabkCAc8hA99s0+GboObdzgIJt1BdIHsohHZ4H6Cb5MVVkHRzQltMJGQm4A8S8NP4H1aiiHNdMC
1G/aUfvETTp0jAJisKOhV2EeR2I7I4InrXwb54CEoj5st0mOUjWsZHeKIEjvzbn3dn6U4gqbCiZO
vso/ogswDyI1NMakwbonK6zeBD2WLr6hejflsXmGQ0YCd++iW/SdRQiLstPpLT5DMyXR3bCGrRnM
P6g89pzUvelGNSlByGSIAhRAF+oI3PYRjatozICyTjSMm9ERm9icSjI9hnFTBnR7YxdJji/t9MQ3
GAlN1w33fcZ/DoQVvlmN+7ijbY4Zd+jvGuane7NS9davqoj1fD/vpi5H5oyZf0uiFfGyTowAIgUG
lRp1szV6Jnm9XWsyqIyZ6Awvgu7lyYPoFN+O2WlpxHFiHjIbeUZV2qRy068bR+L2opTY7Kb3BgKl
ZgrWbYsPyjL1thpQ/PTIx7ctfb27mtXzWQZWvUeLPm3V4tizkKyArnBxycKWWtuyQ47CxHenUz69
ClshAAn5KZ6ddCcQ2a8N4UDfMk1OvA12vjAd0i0MRLx/USwWyXVxIGK1PpRtlq77LgJWZNHBHa2e
ZI/lmCrwsVCC/MdUg+42c8slMVmSfw46eo9+AsfJDFXG7ChCGyiiNnTTsjOQJvVEw4WnlGUA6zbt
kCFDoAgpx6LwJme2SuIaLx1fPpcIgjWQLbGlAIukM7QoQxqt2IQu6vRpCD60ovMW2sK053TRk1+K
cMdAknWgkRSv0OcCC0Rb9SWxqckXerLWQZBUB7vHUd+hSlk1QHkoiZYmpYtyOCgvjU6xBgZfatS4
NA1hio5+9jiMrnsQdUd2O2mKh6ERmnPGzGNg5XxBxEk7cWzK/ThIYNYT2ipBl+wWCY99g1CcFJGZ
34agdEltOelYkaiheJV0pH9AFZ3fsq4RycZLcVXcjoX2cWQjSIi20gwliMlWmSfh86U+WuSf0plY
OjDPYb1QKgbdejZTEFMeoxRv+7ojN3c+N54BYoo5ilnuOp9IcCw7wWxPQbUKCL4qMZiFvh8c7Tyt
iV/7WaT9/7M2/1+49Lb8pRX6n1fe/6eJca3/Zd39c5c/l92W6f9hok8QrqeEeV0l/2PZbVniD4+C
m+kqy/bwNLLi/QdRV/1hmh7DmcliHfmjr/657HYsOLyeZ/rK8SzXt7z/yaqbceu3mrrpe7RSLJQ5
Ng4rhGG/keLzWhHJysrmxnOyjgAFTW9kuRjHFNtzbM8I7cZyDawd8bxhNqegbrkw/X9sLVdjfEaF
lsxGdOqzaBmi/hQsTuHrFvyDvKVmphdbbDfN+M6XrevFsFy93qbyYQm+X+4x6rTb+9QRTWBMOGqn
5whD77z2rbzA3WqFzUfTnm/sCKN0siiA3y8sDONELC435mQoMAkX+QeB65kzLKKmZjl8BEYJ4EZo
cIkkrGCFYtj4T/FeXi8YxseZdVbD9fdNO/O/ouMAvdEWACuudy8kgD8fiZp/IjgkTaZN0iPylnZS
mz8/MW/KgHNg1Us8iePk+in+vHuo4ewWJ5BuA3WDE0v38qQlVvr3q1kWZYBujCihs4FbXOMCn1N3
kdmwCdvCxhy7bF4vDN/SWJFrYa6DoltWZxDiy+Wdv1/gu+SNsyqj4J4uH787I4LjTKI2nYXxI6ok
Uu4+QUFJ3QNXnxtKKLnXm68PeH/U0Niv7uAY2xkc9G6q60cCeJoTyvP2dN2y/rkVd07DhPavd5Of
EFhbx8EpzYL8OaCGckp1xYd0feD1ug0djXfzftf70X85JhnPy16aqns25aQdL0/0/uzVz7v/eeP1
GD+f6br5/sjrjnm1p0JdnFJ4Y6c+Q/Rx3TKEthf7fe5wHmXzeuP1op4zaCIm6ZDLHu8X+T+v0r+b
DkVJMX+56f3298e6rZVDjdjnhgWyuViMqm3YcPlz+3rz+4Vavis/77/e+G+v/3Ko62YMamFHrvXz
+y7XrZ/H+f0Qvzzvv2wm/jcnH8rj78/wy5EyOVF86m21/mXvX+7/mxf/yw6/bL6/6F92/bf3Xx/5
+0v7/ZFMNcoVqpSdwrO8tj1+/u9f7+vWf7zt5+/i97vjzCkOv91olPyYrj+dSWXdTOYPv7D3i6ot
G3NrzDP/ZkSTcm8zpL3v8/7A3w57vUPOD1Fcucers/lqnb5uvTupr1d/uw32A7INudg1/mXz+tDr
Xe97Xo97PeT1tutV1wALu7pez6+Hu266g+bIf//s78e9Pg3ox2fsACg8ltdjp7XsP143IZr1YOyo
KuzNQe3xu1Qn6WIeRUaaQ8VZrPvXG68XXmYLAoeud10fdb1VxygzscDW6K5rSgJCG0l/vt41Q/2Y
n66bphvm5f0vh7FliMGows6RpyEkkJ/HMhxcquemiYNdSqjBZsqsW99oYswa45e4EW/BzFogJ9Wz
iAB6j033Jc0EkUl6BO6TfZvIbspJjNzmBkoCrDuLRhSgXFYi3UMnvSJijiWzo8Kvztz3u4JTEEEU
MJCDplbbX17lz7cxCVLdppg26hU20S/jeL+M89er//G29noK/ufFdY/rvj/3WA7w21W/jVBU/Hbo
/4vDwKpmoSnAzi3P5l9PttdD/9y83no9jHc97//9K8npLkfJVO5/fTVUanYVdKvqeiYzXTc/+fmY
n65benkr77f9/pj3u98f835bVUvJVOSvh/jtsHbfLA3r5VnfD/E/e5rrq31/lvfDXG+DmfYG96g4
0R1v6K1zPsNxvQiL2Lredr3KGfxC3PSE9ecft/dRi2v1+pCfm9e7KN1zhrzu89sRr1fz6xnyevfP
R153Qsj+53P/vP/9+s9jRsLYTIab4Wcj2VqVxp1rVy5pUp+i0cjPEergcjB7ZhfQlcZuGPct5YmV
w4x0l1rtBv23uZkXFG8mJLyuqPqy8HY23uQjUNKV3iL5xWvpplCf4MG0vl8eelZUfmWiPky9T44I
001FC7/9JA24cClSr8GrkWAGeP+EepwKB+sldNcVBqyvydwLqih9to2dO0+G8yXEZ95WI+SAhhjf
LK6fqcaLfVS2kLCNrwmV7v1k0cMvZ/cuHODYJPZMq+FD6y/BhrHvb91BsTiG1N+VLMJQGfRZ0a+k
nrZtHX1NcW0zJZYHpzWgSOMkjUS6y6uRXsSYDbsCIk+V1hey+n6kBcVfVhwmgnt5wxIBW/HgS9ox
6Weo7RA9vLQ4x8zIN55Up8w2P+ROOt7lcXWDdpLEwpqynlRPPRFUR7emIIPftC5Jush9ykxU/FnW
D/GjRPy8kWGWrj73RcmKtyth1xkIrQXU5hukIx8pQX9Wena21vAG26QLq0tNWz2kOEA9FhXAMs5R
IpwbpwMA0jObjM1043oY9LoA3adCTaAeFvtzLTu+vTagKYTrQGjhlZcDyQ6eDsGcgGLGiuY82M43
wicdQgSi/iVTCm/pIkTR8qaI6zfXDcZN5wWrDkNTHp4Suzon1fijyq1lxQBHyK3qjv8FsQmWboNV
FmFlCIooPuqFMpRO+Cym9DRoBtXadLDYtS3Fd7/degT0oGn3vyY4P1d2a3s30Eo2vqzDjYsY7Ejg
z1sfPQRNk2M7jimPCVoIVaX3kEL2InTVFldvVjD3x++IKZe3JWeAAYP3VkR2cg8kZn7oPuJJpJ66
V5RmceIZ3w3soTVB5xlMIjRl5Z7k8FUWAvduZ/IXsPeXxS50K0VvrfLXCLrF2uq7pY4OurjAWY+Y
HnuDcHZRkbXHOsnwdCbY4mqvIQ1hsd/HxCIEQbhFq1wfHF+/hWn3A5DpuHFqjQc1ve9NynzT1Lr3
rnXGh9CnfnBXOVqevTBYT34WI9j4Zsgw2OH32mU58cN1aXZr3OMnv61+FLW4EDSASL/i67CNGqqD
Yo4pmqaXOumpepOchtuHvqIbZfnayaEt5UEMFGCBK8uMlY2QVL69sOfHM1uP1Ty0kP8weaBUhMI2
vOl5fJBaNluQg5wqbUwryx64JCOgfxPUwfZSBGH15rkZavz5rOG25/w+6GSSkyJoaSbJQ8dsH0xC
5p2lFQ2bgEYlMAzw5jbIlBLMup2Q78j7CdE0WFC0mmwbDHRJMFxWl7GQZDz5lMYzH2yq56zHMese
Kn5V6y7OITLoMgIrEecXVMskgTg+lezJe1n4oluzAVZH2Uljxgqtfe2KZ7sjk65O9FNDv+kwz6xZ
40QQrlBBuitdFmRMoeHKtLcmRIsoAhDvZJdxYPnXp2IiLcV9iQyiltErAcdJy+Mo5lXftdZah02L
bkrv5qT/DOmqXY0DwCQq6jOlNezORF/n2m4wzMMed5HIoaIq2Ld6QdqiVuhoxE2A158q9yeHyYh0
iKAQqgLC7JWMbg0HiPvG3dJTWLWi3lneOeXbeHTB/nRuv5lgmNHkoD0RddmH0lzkoyAyKl7ZxhHt
LeZBgbNA1yvsZyF6+wVYbY0fte7zNQTtAwBefo199H3ug+9FCceznw8yGZ+Cor60QUVApiZb3ajV
rkLDtNHoQldjqZFAoltEe9qsTIMcF+04eOSADs+xfyxigMkMhdNlSNp8RezJvk8ZdKMoS3c6dz1q
9ALnrarA2NndrsznfZjpbV2Pd4EjP+Y+jHWRljFaInA65fy2mQr7sVbVK78+REhNV60GH/FoxjXt
A1cfBOvRNIaROQOOtOv9SNwDKRxFv4b3/xLzM4VE+9kqrZECyki2aa2AMMTz0xj46Ub1kbeeNPao
hEaGZcgb0GrPRPEyRfH7G9P95GdBAcQRkqAWAJyAW6G9yZ+cgIozcaAgEou0Xkdmtpe+dp9gySP3
tM/dvaxr44wlfMUvDbZNEtObxr5G1mEHcsY/2xPWL1d5SCflQ48VcxOjrEctBBy9qA0bIgqMDRq7
Y9psajqsTFkpzIZtekz1h4ZZ1JpTowmyY6V1+okFwgK/ble+9v1dGVBVdSXEYpE6zR5Ue7xlJn1s
QGp09tReUi/eTolIHtJwsUOhyZqnSZzjMqJLOmabLqRtNtQEGIBNunXmPYpIjHh9N647JfZTH7zO
ksaTGP3XCaD+VmTE04P9goAbfG4699zbpDcNZEOsi1R+J1jK2CDpRIeHkBbADTI/zFxPxbjE0QYx
jll1tmVkYtUGIKBH39rhLgMVblG5NqT9hkEK31GThyuFQZEis+kBLDCQlRflGxW1/Dj3zIggMe8M
V76M/bSTVv6CyZVujVdg7eA/rNoMuz4Q39oTmtV6+1x0AvGLQ2IIqYp3qVcOoLnAs9RWTCndK7Bg
QLd3iuS+eTS1Pd55RHWrZNSnkt8GfbEBm4sEoNZ/7rt4GwZi3MQyuKCtDzndQCwUqXmqU11sm9Q+
oXWbDnEniEZIgALkSXaaE+MOT94XOuu7yJrDk+lFyzeDZoZtIh+fJBFkRrYnBWlVygmQJZ90ZfV3
ZaFYLFWMfPj3rEoPKP8J03K8+FsFLHw94QZYtTR90CyAR2kAOkCVx8Vk99Uejf+zR4GoYzw+ydDf
Ra013BZJ3K8CFwo5YuW7LjLlNnTw3FHwfmqZOdS1bBD16Ivv1M0KZdo603Z1jyTq1W7MM1b5UXY2
4xkNY5WgacXhA7zriQCGGx7Ev815GF2LwMM8vMEo8KUaeCr0PmRN4UhTOKuaPqhvLDt6FNdkqQSg
bxJ9S8dXOaQnord+QHmd1rUCvVmE8PaLYVw7IsXLJ2j/5nLpy/1wJgYQs85ovCvx4vnYVhxQu8F/
sXcezc1j2Zb9KxVvjgx4E9GvBzD0VhLlJghJnwTvPX79W1BmZWV+lZHd1eOeMESKEh2Ie885e6/N
dNkJTQG6hNFPMOli5lO5gJg4yf1txRYabtihLOecIYHabAo0QgagaUBp2y4koLQjoYlHBKxXQ1eW
UhhHFamMlQHKeCHocY7zUAESXZ/Hd6baf3QGNJ9ESuwIAHwbIqeJGZyy8+n2VajrdHz1PUkF4DUg
EStYUpttAoBo31ozg38R/QGJWaVM9I5VlJj3W8bQ6ivEc+XcSMupM81hjI2jm3X9B1kpnExCtAeJ
786B+UDFVlLWrYumXE+BqlO4ZHejmpsuFKpjoIh38kDCJYTCe63rfhAmCc2jBGlghM9pbIHrGEMZ
GWQF7lDuNmE2enM1cmoO43AvGtopoQ09zgsiTHquAbrjsasAISXlgXWQ7Ra4w9CEAtChXyUQm+NW
JZwRzouK+tFyJK3B7FYNC9HztW+nV/LKVoFCOCTE7bsMgSvMosyHs4DpJ50nV5TrknPeTNrSkn8i
gn+O9fqCWr1dhYqw7RIjPpZxf9KiH3hGTvUg609KDuMq2pVworwxodc9x5/TrBROS7C4rVpa6Jna
zDEKV00wVDomqWqzRYPXiFDfQdzauRUzyEKPEG8CPBlHYjTAi0CTOQkl/6NowSyB5YYYKzCr6mPf
a6WUTsMQlyjIwDi3ixOinr0hmI5+HTJwD9KnsJsD9AAwETrqH5l+xa0t9qqsJg5fL3YHUof0f6Dd
MbYzQ7Hwjen2gxgU0B/84UtupYNh9dJWmvovPbjRjk8QVU1fA1E9j1pYdU4ilMvGclS8QYI3EDPD
P+outijyAFR/LwA/LVtUA9aiRzXJ+bGGd2tqkiOdo1WEnnAnjc2xSXCEE3S+DegKb+jRv2kFrFsg
L8jlxa0e+vPasLpP0u5ABvlLKNMHxh5ojBhDbcRw4K6HbosI+QccJmtVjePexBESEZMOqpBFoTSs
D7jJbkFcmFBbR8iba7XWWTHhU4P2vpp18ljI/gZ38U1tCHPrKZJRcE8PtY8UKeluEmQY4IJI3wwx
OfVic+AsHTlVSyBaHXupXDySn/sWFsMBHTFYhj51YHCRPhfNJ4RujZ200mJ/UOV1bfGRCdK1bhMB
hpDmX8q5Si+Vvwd/DhHv+yYgw9t6TJPjr7dJAPvtuRggMf7+V4FMzFNWj+EKVp1w+f5FPytv7cyc
vGrJBwnn+6a6J8NtuAzSsG6NWrYpVJe0xKRHrhzHPJHgJmALhHbGLpZcOsPrsTTagHDQn9sRLYIT
Vqfg2i4XU+pfCbEwcwAKRjBol+8L2pHAj6aZnWhh/HYbqdbVeu6AVDKc/+22biYUSEbmv65MtJKm
5p+z5aLjYGRmf+FLgWChbevVCC/wMi8XtGbBN08wub6vNm0IL6I2ovOABfD7pn/d3ujqU8T2FwAt
f2kKlYxPY2SoPzSF96/7kvgib5tAI2tsucsffqHYpsL25V+3aHKREaKC1ef7gb9/gfzTZjemuBSn
JWo0Hur7l1Ei5ntNn+6/byKsMjoZhuAOQRhf6RWiLp8uLazE61CNX/CX/S3yGxygcXoYR029fF+Y
M9+rotW11b9ug2mI2qWB95eIQizYJW2XgyJ0u0RLNNSIXHzfucOKPBc+SXWkrjo5RBo+1DTQ7Vkr
TZK2lutErFUrwkbRCn5fD0sNpbdOLl9jnmdQ3l4/Y7SOqk69WOhbzhrAmeWKQnnz6wWl1UsXh/Nu
UlP+I56sBr+kwuLw+/1G4vM26QyA8/sfYdLS98glL1mZdaeymNxfjyhsfIEzom6z0qw5F+y+rqpg
BrhEi3uCfcf9992+L/QK5YVv5uXm++r3fSUTdrKG7ND7/qvv2+RJJl6RIPG0GwnaBRR9wZdrXQL4
PQBautfAr63L9+1QKvuzDmjEh//O61jutggjSkMOj9/3oArEnSIptG04/go0QzCALR3eU2Fcyjys
PCk0sfSPKMi+fyG1cbMVSw15/nK/718EiaieqkUbEyctYjQrbCGgE4LQRxM7t147/Ou+YUUeFxpp
Y53KFQK7Ca7lDJnjWuaa6RLBnniK4eeBA8zCR6BF9w08W3Ttlgu1bdotPaXcDkdAsf9fuf9/SOZl
UP93+oHT5/CPzVtWNmFUf/45mPf7L/8ZzCv+oksSrjdV/KNy35B/0TQTBbgm68BvpCVt/J/Kfe0X
xP4oBBAKMNdHRvi7hECVf9EtqjZLUTBSMvj/j0J5tUWY/wfhvgrki/+km6qJZmERLfxZuI9mewwq
08ATEjTrJIISl7FZAQp4qw7pBloEbNoK+5vsFZXbPbRv6kfw0D6qAGJzd7LWALoYtxvCU1vuO38t
MTSkmkUmx3QFgkhMzqeLZTu8JS02vW3p36XrzJVX+RsdCIX2JI0M3w1v0g+c3q6xtVwAPn/4TH4z
nPyDCOBLEeVt89//Jf3sfP5+jRbWZ03DcaVbP7kvMbJMkpyZ80acjcdOku7YFrH8LNAh9aOruy/i
HogmTaIXLZLu/v7BVetn7+fy6CqflKGhkhI15adHLzJ/rOJAmTfmzRr24ldxV5/pUYiv7Sr7gngG
+rP7Mu7VOwB06n6hnt0LK/No3ZugaM5EVqlXCWnjodrJb9lp3iZX2KjNiVyw4doB1/OiE+zfpe9k
a/dGvJ6R1W/Gj+IxPCgXcV2an4Gm655AwGfyiVtIv6gvIAChp4PT5W+OQB3Y7nK6srvX6pbdehCy
ylZDzWh4hkXGji2VDrOxuSK+1m4O2WFYkR5g98qGgpd0rdyA3mubbn1fnYgzkPbomXfEOb4WN4m4
lY/4gZezGp/yr3kt3C1EjaO/0cmwhPz3Fpib4dCdY080V+yaN5nbufPkRfR8S/tL3hMr11pIiYUt
babmnfCGzrAFF3UyfVXVFbb1K+7XTPbqG/1A9tWy7MGlCB6ADVk37PtpfJ0us+EEx0B34HsV1+QT
zyhFhnAsHrT1fMceLcco9kDvv8BuCWDnMD3nb/pqIK8psrUv3LDGUSfSASlB4KELC4INesmBoA1y
hRafnw0HV5+ee3pSynEGn5dC7hOvqoj00Dau9euw19+Li39ui5N8zxDFZBNfbFj74H1Yd9FaOGW7
4RTsaJIFF33f02pxIVI2ilO+pbvKtMlOCK+Fq3zFXrCitZXRH8tsuP2IEvpViGwGXJ/jP6NxKXEy
PLThERH8hBPGySFBea2X7+e1ugo9Fe1rjBnP1l6kH/4RiZl+nJ+bwKate/ad9DU8ykcl4K1tSso4
Z140zmwN7XhtHEYJIOR62ptEcNG6dtFppp/1FRAhuTeRrZ7FF7n3tLtga9Q2mbUKimumpTRWkN9T
sbMHdgzjgNZS3sRv3bZ2srN8J1EI3oJ3/dQ1exbI6Mm/mVfw1xzatLtadxFGbvVTdh62SCsz5WBc
G9UTcDNu8neGMAyfNtUGjq7L+cTahJ0Tw/axHufKLrq1UTqj1zrkeMd2+tmfVN5NesUP9LOqc7HV
z026otAgVgveqsGQAbgPH5pKc6G3ZdB9LuLRN8g+8H5tiVAkB9264BQr66rtgI2Ex6Z0UP9qw5Yk
TqbBHzUtP16gvso9g86fDXFKyG223wBhNuibVcOunfoEf4Si5ZjEDv3N8KYw/aE33Hu+CJEK77bH
MFv6kd5CDwjtC+VOusbTuRkvDPD19US3ehvf2tfJ3Uyb8IZsiGYVO4PgbLRu0NraAxSyL6HZoWhC
6dhvpyf0gx5beuva+RBTbJT49VZEc7keAxwhtnnGtmNd+2P7Eu4WXOzLdCc+iS4jJtUW76Qzyve/
Pz/+pGBTTVOSNZW+pIQPTYFj8Of1R05nUxvo22yaoCWKfYl3Np7MqPnVdYgf8K/D5//tJLw8jIYZ
whJZ7GT9J/hFXQuAKlDfbjRpeFgewprG7RSMn3MDJIuoLEecK5b437WEf7HuyPK/r65IBGVMeQtN
xFQtkWX8j8wNJaA+HSFhbCQhe1ImUrCx9cebcgyoWnVFeKU/YaeMZfzyMQ4sFefDW6EMuesT7oep
V9+q5fRQ+H6/WfDndKWLeUXsIOpwRTwk3YgpQKgd5kWAR5VJcyIR0oU5yuaqliX8sZSLdlI1p3bk
lJHOhHkV6l5U0vicz0p1UAdCKjDF7xIdEFHTPMplB9nNoP0Jg8ACalUInmLOd22W+TjbWegD8mKI
8pvM4gYEubsP4DAcLdI9qxjrdZZQvNZqgCmpbQ54ehm/Bixkvli+WH2xDbRzGmQE6WkfHXDoCgPb
qtahWY6U5WBDiqrdiVkirRVx3hpdPq90EEvLtAxfug+TowZGb9FPG4aU70beX6Kcl8DH3nI6MGkF
NMQWScATReDrUAyf5LIW3NqaS1eqoy9goslJHvB8RIV4n+i+ylyiUmGMIUQuZDLyCk3YJea0ASVw
1dMFPjtlK0o1BkJarvAkzS/5IZR8zqlkQ7gccr7NiKEAGCYptizM6lqtMhCPYEBBnIBhgG16bBuD
wBkE4oY4sPAZ6nmqQV7qgvpO80Q9WS39bZkAs85IN4stwhZbjU4dTORxiC+kw31YMs8s1+YHTX4D
gUfOnJn9qKm7N1qps57NdKr69hgKWgYSmOpRjvTHDqOap2YsFD7MTERdWP8b9mg13f5Z1++1ObiH
y+DECfF0ZrgRJu0ijT+qUbubS0FhOjo9jXr5WI7pW3juxJCgiLG5G8P8PvaDBzlqfsQoFuHyl4+z
2iWO1jwtP6sDg+fI9GY8TCstU9xgJIcP7h0vMVHpgdClJ2dNm3WFdiP6TXlprcYxuXBxcKIivSFe
PQoCc0rV4pM2SVCNC2EtpKqwqYvai/uhcZQELGPdDY85yHPRXHi8ZWCiRqT7RsikkD6MpfzDN6bd
MOU1J76Eni2Eg6SbUJB2NQuFfsE8C9+RlaE99XwCE0m7Ke8OXHBpKhkTB6tuuC9VkvcYaJngoMsu
dQlAW+di5y6fmegLqzH9hPOyMpjgKKHmDsTQ1TOjCrPaqBedrNcMsiNATicvYF8n8J8JvdcAog8j
fWXA4DVxV0Pk+NKr1guOAYczYeOVa59x+DaP93OPm2Tsb2YzHBgjbE3o0SrDOSOZEbST68YWrR8j
fZ8Ztb5XgkAlJzI7TyHB5/QNDdlDMMqiUXfKgTw0s7NJiZoVNy6mYQumxif+YZn6EYe8lfV82sTQ
fJrEV0tADGO3z8FLCEXgr3EtkciRxLVTaKG0CxB5EUVh0dFVMFOavQxfqO93eNowJPgjGQpl7pkS
EqCpiFbE3cjkQ3GhT7K8S6PFbCoDKFhjhbz4bU9Eo6A19A+hXKuTUnpDSHNzVOnMG/pbnPhsWr9v
isynvEfkWURZuv++RSMW4tefevmDb0S8B2FGikIgfXvlei+oFdgBbcrpE3OAvws7+bMKZGElwxPy
LpGTQj8/z3cN3XcD4qhN08ltjsWVTn+0JmOSLaP/It/mjfwSl17j1sf0OB6lN3QYzb5JHN1yrcss
2Jy7k5fpnu9+dRhBWH+RCuD17BAOqFZe7OIagud8EUZ2S+Fbc1BX45Ephn8q3rM9W3bRpnkgP/MZ
6c/mvrkHiwdoyzYY7Zlno1xDw+BMj0wWPjDjTLF1B2wzjWOcxAsibIntaeLW+m6RsgQ22GfT2EpX
OvKBLap2/UICwmQcJM4JqmuwQXRQr2nv5sX8QUbgZ9S/hLObxCjuHIIypGv/VSme9jjA0nNyjBoW
4zZ2PQh83PRENNxj8cBGPrgQ7fRorI21eCY9oyYZ08VsbF2Vr/R1jtew5N7nV2JoDZxq3mKhAdLA
2sSSp7vtvt3gjCnNVb+Xx10R7Ghtj6LlmPHJYK6krQEO43UJZPwjm9FcEaFCbJXS7CV1C5ILk03d
7uGmice6Zz7paSIWHfr+xM14eLRLc9mfC96gXzSwI7y8a8W5aZ95ICjNFR0sg35ewHoC584ZK9BK
eKO84Clt16WrsTk9mTxzpE/bkkjzZ7lcKxK9d6eYHNTYKYZumPlneWdGWy6OOS8PrAaiFhgpgA/d
4Zn3OOH7Na1b7CvKhkhAUz+M3Uoe0E3ZkMYm+kKtzRD1WvBusbv81HxHqff1e4FwCAqX3RAokNjQ
+dMzubbEhVGF6Pnd0G9H60U4cQqzTpq201+E0us3HBaZsOUtNnCcBvfGCRIIXuXEoySDswyMFnOQ
M7NnNB+MU16jsDihadR/aJ5wnR/9M/VTAxmTqv2ufcAOxGMHr2x9n/NDue1/UJPljaN+KqvopB8J
eyFOBm7y03CLCH3RHevE1ybx2mLDiBevX3ErVyRxUmq1tvnCN0B5zyjWYvqATlfxoVFuOtWtQrvh
Mva5aWxVZ1eW9lDNrdKDBPSE3S5AWMDz3/F8xe4oM7Fn281b7WG2MkT7oU4cRORGta5uIDSmYMvL
5F/3/aWQngsmxaZtmjAUMTwxRHJ4Ew0KyVNSO9pBqjxj7+8gZXQmdQ2f1Ir/QUY6H1Duiv5jlzwG
8zrTiXVfp91eeCf1O7oLQBzPgHvX5ORUJ+s8ZZ4429l4HLe46WAWEKjiUXAS/lGt632XrMYdgv8j
fT12NohL8QE/g8RPD34Oft/WkbCw2c63xXsNlJ9qDtAc6cK28cxxhU1hZEjUOcQPCRuynd+799hT
N2BcmkO4gfFqmG7ynK5b3WEzQAE2eONjRCDHGYx65giDmygE9mG4AoANexYlK4eIE+jecACA3ufu
fLQ4aihR6Qt46WstULigFXPCKxU5svrkARGUYFsPJvP6JzRXyrg2HWXbONKztJLX+i1d08x5yUR7
ZvnYpsdopdxy+gqecYCa6M33xAaMl0q0q0t6pZ55aVfxNmKOeUw4jRE35VqcuH8QbRZsshOqqef+
WV2br7yGK5Uus/Zw16/JHwgY7h3SzGW+tC0KdzwTXTfVDuzHvFiJJ/8OfQqAdKq60sFWnNrtXXMW
Xqq9dg85oX02gQPYr+EWsgKNFLYJV39kVEWx7Yz9fTxBpJs56W+tlfUue9kjS2h7yUNbOoyr4hSc
6g8yFcnllI/kH1tnQEMq261b+Q6f9cgZVn1QTtEt2QcbVYbcv0P14082bIaJtFFoC+22FC/6VT0a
98VjhixDsSNSNknQ5qjTNvUPSgPi5/b1Vnom7G8+U9KdWGFohVAjRu8tQgYZ8oAHsIBUVVjii/sW
9pO/433PXPW52iNPLqHfPUsKXg0OA/OktU4trUAG9f4mJK5aWvE5wX7mtRTJVRwPBdDPGLmQ3dNR
6Fb5kbYKI9S4OFBVSj+a6p1dhVW5RXtQr4jAUQTYUPuv8tq6x+0HZJlBZSDiDbZVRt8e3Jt6G2JT
xOB6iDYROwLrVJ1Aly19cd3B4ml+9QiLthx2wdP8kZ2+T3OqF+yyV7ordOil1yzYLHhyb7pk62KX
XINop0jvhNLE5jUYjtErVugh3c/1rg3hMOxNdDCpfuTk303kJO79AYAXR7rwZffYMA2viC+cfyzc
h6n1kOz6+8kLP6QngYxqXu8xfVkCuJ6lMw0QCDnSOd3Oq+oqAYxnP3cNXlmXOBkoyhtpYd2xPxd3
ZIRpH7CnkCY+EYVkWq6OjYg3YLBjljLOj4BrWYd1yUtvY3kLEH/oTqKtLdYWVF0SMWae9RK/toaT
nGX2pdeRANt7IaIb5rRbhSM2lmH/up03E2n4CmQKIQRs1vK9uqHL9A/qYxndxRez3FvaRtvEL8vG
U1hFb+Pil7D7yK3Rw+zi86xsZhaKJ2lTrtR150wAqmiIbMR1C0bE7ghedsN6TS5B92mSBc/8WXOD
itGk3b2ghZxP/j1+U89/6T7BNJTsAh6YbyPwV5Ykejs4iV52Q+TjX4oriOO78pDNTvKGOLv6Ulbd
K6Td4GvaZW+ycs2wwVPUIUE69vth4JC203vWvOhqOdOlF9caQtAdiqJXlVH5jbO6knGadAJ6Y6dk
X99ju2IVUTbmIxCSgGyrMw2lN2UlfnJF0tZDsAXPgPZIXTK87LjyUmylDwv7Za/dof7XwlWYXrNP
+Mxm72WfmoHUgPyrfSKtBM/MV4pxIr6uv5BO7rMsTuKrSrslVd/7WaQ4QVcUPM965tYJC5TqFc2q
4KsXUdgOKmc6zJpJR2IUW6AqqinUPaMcWHSxTq8liAzHiQL9Geauf6yVr6b+qEO3vvCaJtao3vG3
wSd7mPxcs0m4KqQUkvPBLmFnwESsPThWhER37HFtlaApCuudRu4Th/5tAKNG4sFDf+h/GB/DK1AZ
RGXze/VJ1UgsUlE7/lejr0YWmoGaeUcvWXsK0G0vq5ADl3g3Hyc3O5CGze7SHTBqnxK2GTVIbnVd
CCupd8t929swpTzytSdkyD/ELVtE4nMzJ9irx2pDw4/TS+UFp/Ql38ZrqIvNe1dihOapVQQeOOim
WCnO5ro6meZeXI+f/ad54qgUyMh5mI/hMf+wHoJze8xiW323ttFjfUBsSP+8ehyn1ZR/SfOFoT9x
dpReU7wlnjlijvxhmBjCVqNFKWMHqPFwcbhjhA+sByKAwGwS9zMIBZoQJDDsiLR0Qs0Q90OQSsT4
Lb/A0H3ss1ZYi81Ue23Katstv/2++L7f90/ff2YMASfyhDjYsOgk8LWRBHt/uXdhzOXOJ+E7aGHr
xOG1EcnSIf0AOohoR+S+2G2FUdoUa9kzZN6vUgnGdUbchhsjNrSREhpafA7CkS82ZHcnQ4blakZy
jaxwj3mG52a1dG7VTFxBAdPgTYoWMupKBaQA1ETuk4z+kczJQy9A78XsqASjXfmT6DWGWdtJLdKM
sjReMlAVr43bFynRQ6/qmuFeWvKVszxdVTIddhEfstMy2HIrPx6phOv7plFMHPvmG4htFi6hhLej
uAascRenuOzKllF7Q1rTNJf9bKVEY/gYRSutUlVHiA3iggJ413CFalCUmKqqnKWwqIr2rmJ3ZBLQ
TtoNUVvQS5yUUagtNsNe7VjXy2SmkWIO+zBOr4JfzU4vSv4xbJQXHQKAPXN+iDuSWvOJTqYqxHcl
xH+zNPYGixN5BnvM5a40I9qGcyOy2vnXNPJfVSVpdq2MtLYYKZ9jzn/NrK1Qmw4ATHeEm2yTYE99
fWlLkVxmlajXCXM2aMCMSgRRP71FdRsM1i3MDIgHUbcKe3PXGMHBL8mFSnJ52w8EXaGUv/jxG5Zy
vLmW9KmWKFA1oolRC8bxWvSBTNEAiUExv6h4H+ij9JYzmyU4q7kFYuCPd3NwzfJcI//smeRljP9i
+5J3M+3lwY1i/6HSviDH1Xjv08c+TFlXK3LCh9r6qnJjLzVjbQuwRV0x5zlkhOJVIxRIGUkb+IMn
mDn9ph0Js4EQ/DX7Gm0kqiETREU4kG3h08sjs+CGlBTjUCyQtisg9gj0gQlDMDwRIzSy56Q6lSZH
tjAaoAPV7Brgk85AXJUQDkYxTG0gHBuxpD0dKdZ6TgiqTHIUAjWi1/lpqISnPifUnjUUvwHdxr54
aluKse+/JTjqSzS3iVRysh6o3+mnRcZIyZ+a51RHjlBP4gNyxed8TDZLNHWHHZTtfcWqgwntkbNy
CKss4BkYH5LfPBXasAvJx3DLnC2qUrQ3xLPE/qnKAgOy3uuRECH/XdXZGkd9t8dHw8AsY4JAlrql
vlgpyrWOjiMmYrvB1+Ykw3Qo+iUwmJKBjAF2VlUEHjFNwSBlwfYu1BgqQUWgZgyrdSFFFDOkOMqV
cbUm41GIB8omA4m4Ib4k5fAeLx40M/fXk0U/KGu3WgQPSiYX3op7zVbjWwW3x44VTikpvHEvbNLC
DYlgazNlgtovtxskr7pt5ZG+6yUWACN46Ai3WhvKuqcujdtedCRBvI4sU01jtY4QPfhh/KZ9h8ct
gTtm227lVEnWSoPFAFSGBQqEvoUQKEhnKjp6ERNETpGeMkFEqclyExXmbUFXnkkmu0ZDfZMqNFe9
MZkL7MgOpfbOGlArV+Jwy9QWybqsU8kY6Ooh/EYQT4g4wf8ii6AsUYbhdRZQkxdXhbeWo1PON7XK
llar1cYGWvEUF4CT4H3SQE/z7GBVj8TqNdT98YvRWoyvYn86qfmSCmI+gDo7zHrjQtVKVib4xaKg
lh77UEZ2L+AWWTi+JXNAAQjaSrci3U7hmCXWjOaPjMPYxBkhpdZblVK5FmEG/4wVqeezQrZBMh6a
O6Sb1amkzdC2/mdIZp7Sd09lEcdOg7jW1tOYtK+JwZqojrum35mNjDmLjWzZvogIaqTyxFxjUxrV
EpbefFojg/uMBCCiXA0hPxYEgtkYbo7OHVqrbVZV90AFTmNZr/sB/SG0vGGb1fWPMt1Zk/gWBBnL
ad4huFycGkKDag3v60sirJqE6W+thce0QFfOLIENDyXO9PKmTxbJNRUb+yasnBx/C+xh+dB2dEVq
YalVzeEO5T4bjzi6inVAWivcaaVi7DsWHT536z6osZGn3cTCmpSbppm3WOl3frxofmsBJaSY3o19
+9KXxJ1V2cz2RA4oltkTZXl/LQThbVzSZ0LlTCDqHunEeRitgE+jQyMWU0oSaG4KyGjTJiTMQuOq
nsn1xk/EdWhQE+cBxhcrSQ23sLJbMQ7cVNJWq4d+n4bBTURR16DXTRoN/8eQpoxWB7q/vbxuOJvZ
OmkoXtsrJ2mWH9N+0tfIUUkiSHeaRjbOjIpKCmZhG4vSNTPZg6ZteRvGlCJab+9HhQ4upLxrx3GK
sJoTvGytcVokrtmhCx6ZtQakY/DtANTil6ukUlw/KqGygn4tafQpKWjziOBCJS33vRndC7z+x4jm
eVIkz4kBMdxIQ3aLLGRSriRM26C1wZrei5aw8MMyWsixwnkKpvEqJKIYMXtNgenrLPtCV2yJcXS7
GSuEGMTRys/7/pxgiO5j03D1ASNJIFuk1w3SSmGug/eIAjiSKQ316U0Fg+sMY7akZiXbWZQ2WWFu
1bjtPNTSAF67JKE5DmBsHt0BxYY7EL6SzHLjNAQPwpOERhVSl0mIWBw/Fi6T2mZbrQTAUhMgg/+2
IBLRyOEoyV9D1dPGTRtneOgFUfNMXccXEVM6IE9t5DBisht6s5pvJrO9bzKTvmZbb/3O3KQLG8qo
teuAx8kt524bjdYp4S0CCG0cSqLM3DJgsWFolabRfTXhVqsa7UkeSRoUk+wl8cXbQEjUWtM1BnXW
k0EixUpGfK8pg+9EFkGvfaA/kxJJ1yEWXE1SEoY0Of4QMN983MOKbInntg80W9fpCZhLz1qT07tZ
EPZhOd/X2C7Y6aoagcolX+NMJUcpJ4gzMKUfXdbVRzVu1vTxCSlQy2rV++0dwm+CIt91GQ51k+u7
IJu+SKcJV3AtTNvnHSpUmD0j/TWJaExazkRh6A1KeMJbHKP6MPCb8FlySISNn7nt2OhuspIg0aD3
zyUnl6WbL3bBoe8oFFTUEZhE0LfH0X0CPWfFgAZskLnkCjHKTnokEPMqSn3LHZloEBMt2DgojjLO
FwAX5dEQx8nurCvEM5TU0zyvo7w/9/CxTJm5/JK5Nte5umsyAta+f/rp6pgW0zYsKFyr5D1iMuRJ
CvFsgxn+8eL7NrOeLNKIgteAhMLd90XV8w3ghCV5yDg7aF/yi9gVyq7R8w+tEJsV6bey24tEOYlV
0EIQ7+nwkYbuBBKF7EIxccde8BBV0dNMqdyCst31QVBsVbpOGnxLmrikr31fkC50FTLFWME90XdN
PKH3lrXC2Mmhov96kefoT9oX6MzG7jvX7fsiQl6gzlq1jRu93aXLBcH1PJ0KqIdB1GI2gGByFA3K
NsSgdd9pyQGDh7r+nnb/R+yg9Wdxess+m//1JxbQ//7z1ebX68zt3bf27U9XvBz0+XTtPuvp7rPp
0vafTNrlnv+3v/zH5/d/eZj+XtsnaipauN/n+csj/PaXy0v47/86vjXN20fYNZ+Ao/6k7fv1L3/T
9unWL5YM0f7fwbyG8osm6rqCpURhhPkneZ/8iwknFi2aCW1RURXkCv8E80rgfE3LYuqo6OSRiPp/
gghCrfhndZ8pUeAZiiahsYBm9JP2zFImXUhKgpLEejgVquj6NYOksFy+Q/iaI5MZ0R/epL8QPfzV
IxLtoCqioSvks//0iGlOYDVWM2BbXuOjE6BAucn6YVB72Ng+wpy/f7hFHvIn+SIvkAfCuKIakPTN
RV7yh1CToBUgD5bsGKR0paa4kwVjeixnukzV/PgfP5SpmLIK8Unn1ckLAvkPD9UbqQQRHowY7oWv
JE2+Fst3pHhmErz//SP9hSaGR9KwtBgcA//2qbV6OBPLRMqAL0AStEwmGuxZkH6PmJf//qEkjvmf
30DY0BY60EVUKv2cyhCUYqYWIa+KVG+Z0lt8NKsad6y+H0UcfjqgSIQGWwndBBUJm8reOCFr8WY5
P/79U/kZZI8SiGQa2ZL5NJHKmj+9v0afmUJrDeXGsoSVmOBw6qY7JDqPkjA9juV416jGp49i7u8f
9vsV/nQIIcLVdUihsm5ZPyuQBDi2KG0LDiEhYXNGEWP0dlwMd1VL8HJH6zUPDnE+P7Kf9+1CiN5q
tV6VgOzsSK0VezT1h1hPHv5fnpaqaCA2DVX/N9GqXhednIaI3VuVOWaQahvd4NFahX6eaLY/OvHY
1RU3QKNzxF9joK9TAny47Pp7U2PGMHerQQ/An/1+FvyLL/hffkyaIXN6MkSR08ufvwZzF2MRKrKS
JNiq3pQ9qqS6+x/mzmS7bWRb0+9Sc5wFBIAAYlA1YE+JoiSqseUJltwIfd/j6e8XzHMrM+1TznVn
NTCXLEsmCES3//03urNJ/Tw6zAgPgp/o3ipB3/L3b21putQvj+ov7/0Tncr3lTMYPSlEk2vfj0Rv
g6txcg8nYyWa6ZWOMbcimQ6jlF/j+KVoKBB/fwn/Yb1hyf7z0/+0vKE2xcys4AqWiOaG8BANTsn7
grpnnbAk/P7NhGn9ercV1Gw4ywoSsRCevp6/LDplgN4vL6v8UJrVzqsxSy7TjxG/QPDnAZy1zvd1
sRmy+KXvAGTmCJMKQmwuLj1m9MXovky4mvzOnM00yBk7tqFuplHtqtZ8rcDRVDqcQ7O/OHZ/Iflg
cstPEwucipN3abW6VTi9LtmOHMUTYX69hLMIqYzzHT/fyxl3GRg8Y7mn0nyaZ/geJQYbLT3WYrmt
JQM0Tfkht4PhYPfnYqGn6UHCW40ux0PUxHpCTcN4wcf+OAhJKGp0yBDhrwjeBcBSxZ0XYY5JSH25
qef3sZ0e4hq4kG5aUE5HrOCp0ygJlrR46LyJiMmI7nme9zaBgykVL4SUwN61yfLa1fiZtt/THpgN
fDe1ifQe1I4yDf/KcdgKlXzkLt6OIvnQ40kohrBV8Bni4tF222/XXBB9Z3A3FetItLtqRA02iW+G
N+D7PEQfMor3wvPuWuzViVUeL9YkDwi5njMqHRdqS8P9vC4enZxu8V5Fe9xUAGxz/m7xnk7DDRKs
eKPC9mKc54t2jpzN/n00+HD+QlRmgoX2QI8rIA8QjRxgDOLzlP45j6WcCiBHXKoCFjB9+wM3+Rip
TEVpPLvkzKyh2X00OcfXJvrovJDzNhi8AygOEQFH16H6hjxl5UzsOsbI0uMu5usQD+dE/Zj8yobT
ML7iW/lKYBbCcFjlSaVu6si6r8qe7BaHKwn85XGyfQbs8qr84UIiwCHPXYIA6KO5ikiZx7Qt2V2q
8F253IIioA8Tf6+H6dYxs3f9FsUyXqJRDzQNmfJ+8Vx/IUINB77s3V7MW1ffKQ4/gBny7KXmqzEi
+3GMD8rddyvJ36mU6UVNr3UNC4KOkV+Gj3YpgPka65KglnVMaHt1SDs0CPtHhOT857Y2eFKMT4ca
Z5uRZVKY9DrJjccKBf9bjhcLV7QGkNzVVWyscaeCl0QXkt3xXob0LGLeTtg8rEYqfJnTc/kjt7bW
g+uRndxReTGvTter9zBwXU3WcNH7blK3oEPvgn7lUtfvRI7w+J2T6rwMB1cyTQlJxBbFfNVDedSb
s23KM5GXMPOD/EC4OOOUPRb6YbgWwfBqE2a5azGPOOJr+GLFRXOi1wF/PosolzEeZMGSQVPtapOu
tyg1UmQn99fhSCPkA3yL1hGQESBO9plg+Uevw/kq8Hjr61KCyd0Hhs6vKmOukMvAgCVq6NXGtYYS
krW4DmpoR8uMCyR4h1TRO3EvPNG0ZHKqdD/PT+3CmfC6bA16q4eTBUrAEKqoo4CH0btic0/7pdxA
gTC/wUIfYu+RqJsMHUB/WYPpf3glaF9msvR1TUhbLX3BZvjdqJ1DHXdf3BhXLObAwHAhU+jdN+j2
mea0l71uNI4cgSdfs6Fq+I7XH1D9PqxHJpk3vPp6zewMLosACW65fQUWiW9nH9o0hn1u/Rpf8vl2
mrtThX4eEWzjOYRJNNOt2cTGBj+WO7Pn3qjF6PejeXDVsJ0aT2wKGiC7MWPdNshF27nNRIJ0X27m
SbzKTM8uWcLh5bpl14OwVcz0qYlyuvddgBWHRcnaBTRIgOyDuwX77RNu1DRDfDqY9OP80hlvKoHz
hxmNKN/qo9exirZE0qHInIKVYfK20iTmaa7jfQJ4OhswQkSHv8dsgJdFQKFh5TxFA8pkY6rUNquS
lylE50CSeL4F20ZzYWH2ZjCvsoh7Jcf51cxA3q8D8np4kX3yobcDM88+gGgPhsmtYYkDtae92Znf
68B8SvDNoWfzOAbqlnzAXTYOJTRoMon/eERk+fQq39MGu7kOftLAsVEij9kgQyFmQBVJ8W5Z6by1
MrDudk6xtByLtcuwjqah3JZz/wPrcQyfSvlUF2o+jkGCMy9eQnFO2zIjyRsactDu7LB5qXvuSNjG
8LfIyFWGt2lq66vsW3cTLHR4LQX/re1EDXsOf3CyGejgh8YeoD3mAYJ7uIK2sZczKSu8H6oJFK2x
wxtvZPq4BvPQCUhfJi2DeMKl3FRltRHzckgWQgZM+oyb2vJpmhY0OgswoKirp41uITGRxbqR5V1R
ocT3B47t/vyj9ruz6Fm3ZvbMVTD8kCZm/7lWvgMorqrMjta9P1WY2/NmA4t5ndg1KC9ijZTm7PXZ
lRlzaFi6j8J5bZv+fpoYLl2OGZGtxDt+TlCLTLJC0IduRONn6yjjsRP4984vnoWD2VbhjQfHQUp8
PRM5YvqmEpciSeF1Pht0GFK7W1cEZEO0JiHAjagvotHeOHRX170+yxIEjZz/hw7GhJuEhxIfKnHK
Cxa1r8XEFIiC/mkpxkeh13KCERcTW3+3ZYqGo/2ZcJNudV2C3B45R2Jhgl4hsfKIsWBvq1r3dfL8
H9nEtKXt+uKNHiZmRYLCZMFnvYwVkNXIVzyVbNP506mmPNg5FWFLFc8cyzI6+eG46/r+FPoCZgS5
fZ2s4q0XdP1GEoqMU5daUDHJ8rCEp5YwG2Y4B4OeubwpIFefsLGGVPYkaKk9FTBgHFG2d2Lxv835
+Gh5Pj0dOtVRCkxHksaXcNvDaWo7Y0S04pyGAUE0xTctwTH+7LdguDjbIDv3XTLtcb+mr3IrMKap
gyom2HgyscOKIZCI0CGzA2DVjspvsaKzvdRJCt0Q+wXrVQHwo5VXazFlLzFb6caEsjsRIzfX0M2U
me3NeoFRWUEo6Og57UFOSUppDJLt4nqm84mrUSqPTYSoucV7ZZTmyvtyrckhh68Ib912vUdiCHZT
YT4168zGHoz428YVD+7UFBurLO9TnaDsGmS1RTDBUD5vowzieTz7JMXOJdml1Qa/E3zc8v7BtAZ+
2KtXhA5ANcjr29rp610v6Qpj4jZsCwW/O6m778aIvqjAoXwS3S62Y7WfqvyWQCWd+JBetFOWm7/6
I4SRSh8ZmokdFYa5sSa3DeZwSbQF/h4bi2Oe633rJrYPswft7vDNWWflfWNbJ1IKinWMRdPaSjam
z3mLOJPPjkGEzhyykhshThtJSGFS2x1TXzL/ZwUjHrdA7I90w403VDWsnaUi2SZO2QIG0U/4tPsF
iSGMy3nrqqZlfCl/781w+4jPo8GOGV/flSM1H9q9JjHdQzQ1u9Gb61NktTflHPbsSOQvzO2w91Vz
n464cbiEeG2KDh5ul+JV7wErm8Pw1sbMtAXrq1U2NByj/IyQpDjF2BnOj1+ZG8+LmsM4JNvWhHPZ
jtVa4Xe7H3v3UBrkzzXsMPiRBMjYKmjHBpYo1zBBywi+Dm3KcOKmrh397rKj/0X/aOvK6MNuvBvm
YIbPEjtdYRMTWkEi6yS2WMEUOscFO4t9CE7Acob+tCguosZRYcGjOvZD+9ArG0M8w99PBrSDSQu5
0RraQfiSBXW+w8Hoa1YbZB+FeYRuMP1SZp3a2tlnzKRh1olBextyKOpismjgavmdfIY8H++o3lDJ
xMOdnNsX5Ws3JCIRVlEcEeaKvZ0pOBsstBD8Ce4L1i9w5Xp7jeO1DlpjFUOjBGuxV7cu5QPOE9Zr
IdKAOHWO6QbHZDcmKW+usne9Yf6BLnVwHGl/x5x/kpLhw1yHleN8GlwBoR6CmNSHgtSD4oAn4G1p
1OzvgnOWhK47IGw08QNa4SlHI10fW9PIJs5x5spayM10ngOqGWQjcHPz8WFSUNdNT+1BlrlSmwc0
GquUM976ek8WG/lkUT6wJn0q/RC+MNOkSygzfYFfRBsnr8Ln8JaG3cXCZ0D8wLyfiWTW76ra65My
vo6vBS0pR9BDkYU5EFsI0h0bby5rB4sgsrQgLLaLDXeFP0rwodMm+VgaFGtDRBpMmAX3GIP5NKv5
FuHMPnm69Fc42jUFB43cTTdWTXKhAa2maU6Rv3UoTHcVrKvEgY8/OJDnbE4Xfk99lwfGNohyJi4p
LwYc4MzgMSa62Oo11tLruxBhe7TpYw89afIVg8dXN2mMdWin78Lh/o8LhL+cOs2QSjt9067QbmIZ
FcleFNzcMnvwhum8eO5T7sszAqYPFCUsS9128OtzGegp5i6vLvs0HoUwK7E2Ws99/eTqMmSc0ufK
LOqDUWcZVm3tspFteWsPxQk7mXyHgnvaBnHxNjtYeFJfenAzUs32pVwJfUpTW99ZI+XljyNVVzx6
CetcQfE11+a8qtpgrRY2VF2Wyk59gRJA6i7P1MHZT4/QsG/TFUKq2yTPNj75Jqsm51nry+592vIl
3MrBoloYzAyJmImvgl1upE/5IuMZ9gLGlnGmDmnFTm3lw8XGC2aVR9YhtMeLPc63ccPhuPe0wrfX
Bdouj+MPg1zKbdIPl7Tm3JNnIY2rkoxImHFuO0DcEq/XZ4CFX7C1iwVNj74Gva7iOkdtoetjM5o/
OXQhaY3hYdfEM2n1yoLkjB7qWiXb2XKYPONsao2XNAGrsVV/t3AP31wvQrTlRunStpD5nT5McZ9Y
nnSxSu7Hbe8SdqZgz5TzTSHESdbMidadH2ujOHnefJul3b0Ahpit5cYguQdGCz+h/2uNf7jh8HUs
XxyJuK2fsw1W8+fCjh5UmT3aQh7K3v9SDS5EXms6WQuH3dmL321doo8hR7Lg0xV+u168pfecymG8
ihygImGTIgjgo5N4pZX8pkE2HKhHfwR51vUuIvCWAU+X6kzANYUbzjm59ThZ0Bkie7qzSQNaG+69
MeQb7vyLXjD6ovoMkSI1WW28yZIQdeB16bLtauXpZ+2JgwaHYGq93udkVT9d0eQ6ZBw17hfDl4Bn
gvISH0SyzuWZ2I1VtxQ/moE5rYv6oeTI3sNE8bxSnbBIYAfoInKby5mYbn/LEUNBT1teGcH8RmjH
2zzcWybucXrWLhodq83se9V1cJh1GeHb9W31x0Tb+dNN0bdf0okCRC+01aciHr439XDRS4l+qtHS
H2Tpvk9Z9J5Y35IiXYctjnhZVrDMGPfwKu5MhY3JEvOxNQQxtMyecJourvec9tG3Glp1AarSSIEz
k01zmSVj0fdkCB6nZfqsPybSRzBlFsWqk2fXB8xE9Ikag/NB36Ii4dTKRvIimB21BKgYHSfdTjk7
17U3YHeYhQTdxKcI7HptWMtrbbQfU5VdalXulhGBYsT0J3uJ4j4qjlNdGmvdwEgsPH1xMrxJTECv
ofg8ywQ2SkbdoQEf4rs+ZhII13LkqqPWONLq2VscEj09tK8vMV08C4ZrXvYwdOIWU8ToIDN5Jg0t
BxehwUTDYivH6cGT2by9AgvRc+bSlQ6EDz1sZOCFMQV4p8hWrxjgFhFPgsgEfRLosWrgZAbOnoJ6
5FnzB+JhE9FWNP15yMRuADuRrq6tGZViyvetAe2iBZybrvBZso+VjfuEH9yNGJvNLau64uYk8Av0
R5ya8Svg4bZuxm3Wa+tbix0tt3Ka79bddT50gcMjxBUTpRnQmuFvZI5IZiFALq1Ja6QO3IUTNE7/
ky3FwcdzFwGsnn6t92wHA7WhLrWDGHqpnd1YYIxDSc02T1m2FgxoXd6z3w91+CFDFm43W0gDoyyC
UHJsxv6S4Ro3V8LeGoD/sGsdTAMGRE36RO2Cwl4rrVBDZdnEylCQB9F1OUl3en+k4QILjXmd06d2
YkC3wj2NBtVqErEaYJcO7QKj06HCLbaLeCBuxpCsF8FCCnKXRzMnnOpAeWqgTsQ2gi10X/coOBuM
IFdEaz+1slb75DjaEV6mKTaMFgUy3K7HSHKaLDr64gFB1xB3XJJsMS976UL0UbiGw5hys+9FM1jn
a+2JrHUbJ360yVpuUeflL003n8ZkZJcKemONVxt5U6737lk5J4ZzaDtnZ8o/riiNYfChmyze1JXk
7G/6Pqxxc+3CVlgXQJPXzY6jYrrFKodMKUpj5QpFxB7H09n77kU+5pYaksu142yU+D/8lJK3yVGt
VhHMLg2IVRVodGNz7whLAXbijIzq+KFMUDXrpWTWvYBK0UOKrOKTM8kPeHQAiLT8S1CE2I4+kuoh
n9lCkgVEaSk/t0t3XxmU3kGZUkRlLguqJrOHaMIo8m6vNTPuSkDOem9LJQBq58kfdYttiQarFw1N
Ce3YCq8HSm95D8qwkoI6QLb9psF8ESYXvltuwp7V5+/NEAMawND1+7vrXEaSSY1aLffX09z1g3L0
mjeV67A2U+SBzOZKP3RSxVbSQTsSivgxtOpL61dfFQ3GfVajmDXfApfjdkUTIAizL15cITCP7ADI
wfoDE5AOp2ucZksM6tZ61E/ppU6xLDL8jFlZ40pYzG9GwFml8uLzoh5HNJw8gKDD/586tJMCp/y7
lr2UpbQR6EnyG3LP8htnOpp+RVHQzN8D2/sEsRMj2LDYuyESLaKY8H5W+ecKkXlYQTdDDD35DC0X
TjMssnVUf6syQ+4i9z5ArG6Y1Rsmhx76QmrdAEF7q5Xthda4s1wOG3dGeypicTeZQ/80m/lLnqKs
yt3pQNSyWxkKX4npUqnI2HrAd7D+kQxA9XDxKzSa13bZLZN7UwYttGmtx7e0Mj9Aop+DPfRas28O
9Zm8hnFlZAOkLwHdUPa+va3C3oWqnLW7zOLYkGAF0GpPADxRkYtFC2wbOnOVdg4Ik/EZ3a885jCb
Ro7blEfvBVmUOCi/uHAb3byF6lUZX7pSaYw0TFCG+GTYmeknnB6d/ag5I5Zmj6CBfyiuhBIfaonU
HBOybaGcaN5Jql/cKxdFe14IeCrXl0AzVvq3UvNXGAvy3y+a3dJdiS4Q0AA6CtgvAzSYTJNiri9S
c2Tw8OaUA2um1fwZFyJNphk1s6bWaI5NpNk2jebdSM3AsTQXZ9SsnEDzc6Rm6rRZ9g0Wmbjpc/Ot
0GweSEnweiKkXAT8EtyiX+I0eFOaByQ0S4jk1b++XL+XaA4RnrFfY0hFs2YXcTedm04TkK5f/fRX
W3OUQpeIpbIubh2nn7ZSVSCpRWLe/PlSoSAAUKyInq0DIJx6ittjgsSxDCqopkN/sA0dChnVY52v
PFYBO8ZG2H7KxwgXGtXvJntCHBrFp7ybyafRL9ju2TdNq+cVgP/2z39IAt4oS0E0LMO2bq4vwP3i
j6+g4dno/vS/eKPGJk3hMFvj+kER68YuYF7a1DIvJZ5Gu7TQPuUk3kdF4Z1SEb/YssFVAvs+Csc4
PxiZGeKmYF/KDhHHZFZPpmxO/PN0lhYiOzvNkqPKcIbx4yJeS3jAGAs29qNLqNNjHJnVVsLd3CqF
21SHWcbO4UTAojOrluav3zGg9F8B2uuHkfe4/g2LbWsLwo/xnir8fd9zOeE4V5cFjuNldhC2+SU4
xfV7HmVYp3pckYz7KTXLx6U+A4rNO2+J3xyzzO7jzURpKLV4HAX/anFSh42IW9z2Bq4v1y/dIvqO
OaLYSo8kd5hw9s31q0E/hb98z5Ttbgidz/64RPDA4UCPwnszTDQYk0rrW6fwwlvcdiYVTzeDfrl+
Ben4CeAMrX/FDu615nQTyuwjodG+TWkb3ly/dX0xU/Xvv1YNjGkvq7Iti152FPQZBJgkRLUvXOBj
OjDKRYl0y82c8/youmCg28SLP8/f2I5wNPKW4GkW+3JsnlyjWwVNOR98Uk2FnsWenp0d+RP73klO
sI5Dhl8AnbPAKnUaTu5s8R0RCs7/rrntJkyIm/TWtYHD7UahgWKp2US1Pp8227mzwpsrRa6NkZzK
rnLWY2xaRydGHZb0N0NK4tr6ym27stzKoNzHKZnCtlMjgw9TnDCx0ZbYIkXWPpvEOSLMmVaiOODa
XnmpvwtQjPOz2EBJDD5TvXBJgjt2Se5jQNlFt2mGwboOaAAFN0wOEcW3uua9573Tm1yC0/Q4DvCN
kAhcVI76S1LgsFD3w2QLFDEhR4qdG28xnZvrV9eXwGn+/dfYrcQO21l2zv44e9W8z8hIv4H5zZvo
4LXrV9fvueHLGAa4oAgLTnwwAY/D2C8YAjFs3cDvtsJwEblb7ZfZ4raicrjN5+GhiuLPWYRtlo1o
O6qa+WCF3YtIPZ78tIpmpD4pgxngYUSDEvs3orenteyC6lQpLFNDGcLLtb4VWZJu4sr8GvjOPvFu
W9JAo3L6omqsPtzuUzpxYrRm+zByLqXyFQnmyRzhkfy8YABPfy7Wpt9GdG8WYBitYYB7OF8w2AUn
GNrvNYfyrsn6PR7W1fbDRsgSWy5zdoSoTjym3FoeNDKifAjLqDZlSrqC8trPiYv3l/S/Upgg6MIM
we3Dr1MdvM8OxsxeeylCMut03geo6S40oqP+AKYY95zLfKbEFEEcTTnrJcSfs4gg6Yd5gWEWGZ4I
3uBSo0PKQFAn1jbtIYzyDwL4Lm3I4szst2bhP2mW6MOf2ObGHoVrBNRoufmnsAphdkb+s1DhV9vr
vtqFBe71GKdywiWTExyRMwJv6ubzaKSnBZvSmnAFU9DvlXmzcxfUbObciVNexp9Zhe5SM2qOBoqk
zKurvej7B1FjduJP/XxArbQip9bZ2kPQgg+zwS1lvKYXN6yax6lwxy2n2QYRAwg4raiPRAwYYmqU
xzH6TVGat/pjRLoQyJJnFCUQtukp44t97dcFqhPrpDzkQfNomcOx9yifroheosIPDQVN14LKBGHx
c+IsRHBDuBTqCXd8bXDRX7lmRdwTMEQXUEDaa5dCRxjULU6CxXjrNQ9pjY+DTN9jZT7ZHBbBDqmZ
/bxbx16x8gdwAaz1gJCgEvTAQlmcvQttHUuup7r5Pd/G0RSzv/GLlElVAK1J0RXEePEnflG7LKHT
t8BXdukeCrJnAFzMaGthkzfRI/Gq/CsnPWwdamJP8xx8QkNNRH9seoHkNErcbcupG4AixjNNVwbX
WxkCMzr+JrPHYygoZ+H2ali4PU+JpMt8jVwIqLcrF8bI/CFtbQmIGevG9A7EVZFIANpTJtLatfUb
7lbvk5sYKPk1dIBzGcs1R34UZL1xktBYfn9TrF/cE/VN0T6UHj6U8B9/5uWhs5hJx8sOTW699tCJ
mpSSVV9SPPl3lkfo9yFUDab+2Cb8/r3Ff3hvC89M3tSCAKXMn9wpW2dwCbGvskOlO955QP3FG1nR
qwvMYAj3XIr5ImGLzJP16nviqMbxRldhtEUvgQpnSnGtrDRpKXd3BH8QsQHk8/urlL+QwjD2Mj2X
GE5T2TZNw7+TtIpmKlJHpgwbn6uMOgpEv23HFcswxeSs4bUCX8RK9moVKnhVUMbqMf3QZI4YE2AU
LHRH+szflVTEcA3ebV3L+RnsT4/80qTJ3zOgQsbEzkFitQqT6AuRkBxuH64UxNDUdbuGA7saQf3n
ZCZ/ZwopCq88DcqEDxrBUus/kIBSyIs0q/YJGy5537epvkrElYJgX1pxU4OrTeIcSGPO1rk7XOY8
+hEX4/2bktlFF2zgPO+yGS9ZgwTVmT4JDTLGkvAQXO0heeAvPOwbe37Kpujw+3tt/Rx56pC1armW
sF3peSa2qj8x4qopLg0f6OMQy9TF3dfZwlGl+tV8k0avZE6rWVF5dQSjGbC6nvNNkklxtgZnJyez
ZDsAUfY9DBCNrGpvYZOPh3Yw9pneuecRPGfJMy+/iULwk0YNFyegAYys7LS0Kt8N5vKRL8bA4kZQ
g6zn3RVsDiMQC5tQ6zx6D1sDIhzBzOuYR6cbikUMSJaMrP0NNYoJR2Vl55y6BIConQgEXKBvwAwl
TnVryRa6TbqHMaIxleKjtcrL7LO3UBHT037PBUrteOnX1czK0wTel6zzOBXqf48yXq791t74kSVj
tQNzMKyu2iZF9y3H0By4Ps8FJwV7m43xPjKL914AN+aEK/tRR8uLeKgiRO6X2J5ujcQEwxbmCwc9
8CoQHwdoLhUNpv1EQTjU33ifdJcr1l4Z5dnx0mNUGT9KwfBBv2shCMZocuC4F5Dz1yUpBZYJr6zF
JaGh3YuNzLg3ckFWTlJXZOexHxtJdazehZ1gyQFtap1m7qvLP9IhuAnL8aszRoS0EtDu9Hd25R0r
TRKQMftEo4jqaowvYc4815daH8My+mGM06VPy+F+ljpfpcc8Y+inVzsg32Kq0RSOXXOTle3LPwzX
/7CjWK6QlokSwFWutvj9K38z7OGYOEabHmz9kfVu4PE9znDqu9HdFl5C0RqBLtF8XgUonTegGmA6
mknnaBpV3WX/wN/9lfGtbMUm4TKPBIik+OmSulmOsoqt+JC54VuVJw8cn48a+s5GVFDNfAw046wc
h1dNvcr97D0w60/w1f/h3vyHxd1W8K0FEgkHSuTPM7mP+yGQRRkfumgiZKVnVvW4S+AyCLOlQyEs
vjWUasPifpMN/ZcQynmr8Q2p+WPwKdBI4qiXB/6z2cfPwonmLUgYCiuCxX7/HNUvNHnlmKw5MOSV
ZdnOzzxcDtgObfAxOmB9FmwMuugwKzbmgFGUHwjdzKasXzLpbV0e221h3kYiGG8802m2gl8EoD6R
IjRu+9gnfW2JMRjTaBTuZSy9TrwBZ7WRs0PMK3v1SiIBhAdzzCkesWDEdkK1xzGdXvI5KTfmAitW
5MRC4KW3UYarXhW1kDAvaPCNNGu2V0w8JEmCswZ2Zam9AelT22EEWMs+VW6XHjJUntuqj6Md02Ld
wax8QQ+5k7k6S7LX7hT2OvFM38KwiX13KnmTNEwbu66KtbAslFvK+NSQxrWJoe8ygs3PcwZZ17AP
GnO8UkVRLOGBYjxHNHBN9ohIRNhnsCAvRfGkIrhRoZ1jLUGuhjLdh6IPP1BW9XtpH8g5bQ5li0Zs
LqdkV8uGWKeFvC1VVZdsxiFJpqxW+dxNhyaOf3RjXP5x+vgfKZoO28v27/KlqyTpG7SEJg6j7v/8
vyRPOJP++UN3T7vnn/+Xv0mk/j/RRKG74Mj7f9UAv2iitN/5W9mkf5ND/fFL/211bv3LZ3f2PS1e
YZnx0LaMP9ruf/8vw1P/8si0MaWjHK1rEvzTn3bnbOoghiY26DblHLT6/9ZDmf9ylLLJSrfxUVWo
qf4neqhfFQSuZPa6tu2anNfkzz6w1kBn1iTf5DibYUZ2XtZd9PRNcFce+xzOlkWMBXycdR8GH65M
Q4osuIx/uWn/QUJh/bIrcBXQO0xuE/fiqgz7664wgEUutY9Ut8hUvavc4GlQ+d0yzNbZBaPazXlz
10hvjdScDo1lbOEof8wT+XyRC3POESTf/P6SxC+6LRd3eq0wMFmM1S9nWJiswqt8XMfEXHFqgs+3
MfvFot/pfc+7xHzIpv5Ql223t+3wq+N6hGViK45hLSlJrnEJCs/b9sXY722yHvkPMGnx1EJzySSh
yjONcV/ZNc0bkMAt7AF3U3rNAYL5YRQWZWM4/cP28quuB3ktIjQM2RlQ+PD+tM/VhknGbNsUR1PB
FrfpU2/9COfQitgtu4JyJQL4Sm06iYNVOfsUxwbctiWA2MmfiueY3ut9IfxPgTDV9vd322Ko/73Q
5NoY6LaDdI1Josf7XwdA13ZJM1KRH7twvAQjBoG2mR1LU8770FRy1SqsmGab3EzVI+p0qS4FLZNM
YptjB+lynxv3oQlU/Q/X9cvAJHMA8R5zhO4/D+qnw3ViwvEVbaMOTnqsO1KNbBOUFrZqQyVcnDq3
Q2LCoXTBMWEvwvG10izcEkojASOLdZdDs//9Jbn6Mf2tJkejal/PK4pnKXx9yX9RwOADYS5hMA0H
O7HGnZsExq1s2BtxJcF2OG6esuAuFXb4iCQ/eS4suZ1dSD6LI+Nd3tAnNfFZORcOiTwl4qENqa2c
8u0Qd6DF/NSM+OrRRLpbYICsMt/QWbDOs6SePMnBvHF6Z1dYCf77033iu+5xMkoXbohY2PaM7ewT
fDQE89ey11udoaZdW5Ynp6X9x954dO3yLeqwaJuIbgFjsUDy27MNdLUry2Y+04uhev+IoRAD30u2
TQ8TZSiE06ojvIRqqok3iwJIGIsRkZXwn39/e4WGNP52exGicqLRNRVAJXf677dXBVHXJ4z5Q27w
AYJe3Hv0WjbGiEZeJP4bISRYG5uQEFU5RGcHSwUlaMIaFaeGtiZolXNIdNtn8wnKRX6PpdIzONBy
XKBtnwenWvsY5Rz+4ap/GadaPmuaLDAMVYeB8ferZsJndlKikExVJ7eZa/nHcAjOlr0wMki22buD
jx0gyVUcN6J9t+Tp22IfLIfWDeYrQeuo92lbWX70VQrSW/NivsST+0P6CZBq38Tb2k6CBwJOqb3w
LfkHoElvdb/cdSWYaL6SfIyfj74zEo5stKAHJ2FBNINjlJu4a/kQbrPDHcY80ggCTyMubbdk3mfY
9+pkOXcJXKZtKUpHD//T6H91MeI9AO99Vrj9agfuN4jRD8lUVXBby3Hd5qSOdglN8i77J+mocH5d
Yj3Xsvg+W4apaAT99BgKgOwwybv+IK7t5rxEGhrcwq0nfDKxm2NSwyhOa394mILpjIXFcotMq3iA
6/9g9Fj8yc7AhwJHvFs1ND+a3MPGq2Zuzf33McIkdppJxEqDJbiNAu9bRcblPo5nxdTEBE8640Z6
RvUWdDh2RbhRAvq3e9g03s0oHBIoxbOao+EYtZ55Nhperl+lKgxvOtk/DAqvODuaJeC0Fd1fX7JI
na3AL49jaQVbXLJu4QVeWAH6c9ZN06HtXOt5cIr5MQruMQDqHwo4CXszXaznpYVg2TbRvUrAY3iM
xpZ1h1y1cCNFSUO4y5N9ZbrN2sKeCOYtJi1RSLBUVSRHx1nSu05V6Z1wv869wDxgslBnARJh495n
hPd5GxOmyI59IQYybtJDNLcOkB9GoqfUwoxRYnh+7uosvrNo9dJ6wQ8q+YSSgw6iA1JO+ON8e2Vb
4EGDyGw+o/F88N3a2AwVlBVLFOo0RnVzdHRzNjMnLCnKyjpyJiQYw8TSanTm8r/YO68lx5Fsy/7K
2LyjDQ7ljod5odYRDJXiBZaVmQWH1vLrZ4HV92Z3VU/dHxhrMzTJYDFJAnRxzt5rn4VaANo6ai4d
avG4naeToZ3x0qSkIWedfUBo+A08yLsqC0X7i3PkpRo8qrYF1JSm3dm2+QVgMwBpFI2E27ruJW6L
o50ZN7q8pCYYqbywIDv6lYzwHalzBqoIHXMS3QOjhyIT+xT5zepm10W1N4xKvHa5DJjUUUl7o7MT
lhde3JLPWKl8ug0GV4vlTCN1tuliyRg6U+hUd3Tx8bGwa5pYZfs1QixwaUaxRNt0zRJEij/SHU8T
ivy1PbFAjI0w26reAY0xpjGGKg7NZLJhGQj3nGWw8wU6NSL9mKHV+BIPeX4yXBE9jSY9hHgZEecO
dlHu1Sl0Wnt+BhNoPgcoKCPCn4/V1H0b62p67jJjfO7b7MNPkvPcteAaxWi/OGZlPEWgmx/3bMd8
I4CUL1kUoGcnNsdl49Mln49d6Munx8FFmH30FcW/x112j7S7lr8mLp+j7QdYyMtjOo4GyeQGcs4q
5svjKbZvRhtX5c7WR+C6yyTJ7WXYhPd6OaTZrI78SLC2LHeRifIHW49Xp/b2j4ccM9fEh4pTY2fD
GvaQ3ltWEr5C9JL7MCGzggHGeHkcCL076XSab+byDK3M7pAuFVW7vNJV9Z4fB2BsObFj0/fHvaxW
842PRzCWYFpv+hJ/mE5fH4exD76oWea7ifl+1XTtYnkCv7OS8BnrNMtOM7WfZz/F6+XiLHkNwbaz
NpsvRpmDi7N9/AamXGUD8Du76DEnhB9lnskDFKvp0LkovAs2u3gaqFmZfmOQX4LZppstSPRBRZx1
1cNC/jFESUQBjYuYigEiO/eDVjZ06yKDzO3AJiIjFYweZpmU3f8zdbVUWl9VZvfPPSW2bvoAEYQB
kSgTreuDF6ekL4X9gZ5pvYLWt4k7Pz2n2JlGfhdbA/a62w3pEcxStW2G1t1GGZ6TmtzbSNb1PnGI
pwnlPJBPuBg7qoE+ZJbMu3AwyfUhDIAEs+h3pMvZzi8Hh5GL2n6KQ25TWwpe6/6hOdOoL8geDO7E
gn9t7U4TPx9Yhww8KgI9dSuMVm+MgHKX2Wd7s4yx7U7We9x6aMqmpnr2NNgvc3ijuQl+OPQVmGEd
nHxRLAHMvt4GKrymGt3649sEy28cZ3QRlNzsY5k4VJ3jT+SKts9mS+hkRSv/MT7NqbLfJq7luvlM
rlt5Z6a6ZfY8nP0IhYFQ46v0KH527nlkC7ufUx5l1+dta3ssT8MwfnUaZ945UXPrrCFcdwODhKfU
xpnBmjXlgIwqRmqMIfggcFb1vMCXMJ1fPcj7l4fPAc9WsU9yVJG4rbemHxmnCvwZYPu1r0V25vw9
qzAazm0on2UJ0Aodr4TFhj9EaXlwUxKwDaHWHbuofY7PgR5SgGCOeEIK1MQujRHNRkPn47o2xG+m
kRPlQqZCGSPyGvKuOMe9DWkxavUFutS51Wq4EI1ui3y+ia4/50VsfJrnA5wmBxmCprUfpVQqo/KG
iyHfsZdP97LKo51j6NM8oBdL+k9RMbFQHIM300YSm5juaxJOG4ckX6x8wvgIu1Bt9Fjs/a6XxIiH
87Oq7rUbi1PQUEuW5Vjyz1szCReKibWfz2qsqRkjiGQiEOmTiUT+5JO/EIFBC4laPCZV5p5KhbGq
XMBuU4kkWC/rgIzkhRZ9jRc67mluYPSbYR4X300s73jyyvhgd+W1IprzZvo/8ZmBFAtA+hIWQwpu
/TOKkcNWpkeVq/WfcGvIkzvN9RaVN9Ho1M8PnbTHFxCSgmKtw3SsEMzPNNP3ZjvWz5gSMpDZnvON
UlX5JZL6o08G92Q3NWBtAho2XUo706P3eXS6sMaWfUJMWuKAgnyI+S45mpV3q3p6i9ECVEfdbDTZ
gUDrZyzMxR4WcVmWxZGy17RqJV4HGYM9UDKoj483b7BIvJedfy3C0jiZVURe1QT6se0i8+pnyX4O
M7HT/lvfVzXDQB8d7XZk9leOPrhR/KXSk3FtgeA5ixXAqNsnJ9bAxJ0oO496VBs/7ohBZ3tTdSR+
Ecv8lNZ9fRiRVTVGeSz6sj/048/azYsrCohhMwf17+VM5Y7Gx3yM3XKdYSETcUWs2bIXSAvbPjGp
5VuHk0cGbUNkUki5XidSbpqGobAL6Cr1pb3WEx8hYXG7SYzCgErN1bS8RhuwPs5Jq9hzBR3tznax
18Y0f6yw3doED4RD4m5pgTH3hMSVD6l3oSOwDYLSuKR9m27mGp9I10iqrKW1aek3x97PlAjsZxhp
ViTlkWaH2teIQ1NnUqcO2wJKWIWkmDIXBgOi0LApvXXDpjNIEwjLuoJcvJGFtpHbYZqAxZtB/PsU
zLRh4IC9WR0ShmgONt1QFWveDm13P68BcKn4vZvM32vcsatgkjHcESj0zWR/63uDOGGRlTthtMVa
G9Ra47Yvz2nEvwNGD7IrucK4t+Kb10jWpnYWHww9JlhEuNt1PQ5GizMO5etMKKhx613ghF2WHROD
knA1eFeV6+Fcei5mr8lDlZHBmJZWkn0WOng2hrj/acvmSNnqquoShqcDbrjOcu9sKd89+03Xbc3e
gtcv+IHwSDQM3llZ5GlUM2izOI2Ajj7+Uj7+q648170Ph3Xxs6Z5NFzqLiw3nQnkOs/a4exJ1OmR
Zoft1BZ3jeCHL6x0NwyluYvc7GvNXv7ch1F4edx6HCS6x81gSoJVQtSVq8p0jLOPy6Wyeuf0eEoT
JaexguM7zv7vsiUcuDenm+HG1NkNj1SS5ZCnnL2KHdgmWvRekp37hAAsXrbB6ZNCFmYu+jDDvAmq
AXenesan7j0bhMmCjS1fzNRyDxXFv5WBnPHl8ViHuXEd1r3aN6VtsJQ2wOBPun4pEjy8bVs9P+4B
GRMnTyEredwND24eogwL23xTeVm09ZRbbrlk7HviWfadjgLmsJTsGD2TM1dTqDtWNrlgoyfGmzm0
l84Mq1eCT4GC2C8Sbwg2wCrDocvbqWtRXZSfvKPsJA+kVUflDHLjmETemKEWL+0i9NOeWDsNbzBo
fWdXDCY7MCvcUtWEckBSsDmofGuV8sB2o7goxl/6gS4qGMN4Eo1vnqbZNE/DXMwZpjPuy5KWvIRK
t1HgDHH2zmdjUrjOs3RaN9RfT7juXuxO1fvZHtW5hHd56lnYdcM4nx6HIlUdWv3/vo+oCbxDOM5b
i++ZKXPyfkaimbaeOHiy0uWqcu8pXJyT5Ed0Zl0OmIp4liwr/Q3/RXyWOqz3Y1PdKF0Qrxe5nw0T
Tx2YkJwAxOE45sRQ5JFKt12YkYSSfq4L77egNsOzQaPC9GOPV4sufWHCwJ7CuznEN3+ObjWBIl5r
vbHCA9HQ3caIt4qGn9fOBEOknV5aZgFC0Az0SOPXKiUuubLiTwamSTGb9jqOozcvZ+tV20ebNRpN
M2fdtAh96sz/7s7ONznLw6D6dyPH79TPBC94GMRyZAjhG95n4iLauNjno8EOUEGMJ8F7LZrhEDvt
ncXJJ73MMARE76di16BF2pQV7uL4GCIarPVzknvBvgXgYOKwhYdCOzsYEMCmU0gTGBu9bDYNIjaz
Mb8VHbauIdgGYBFXMy6XlailOMZ2QJu4Hw89/pV92hvikHr8pioRnSMTArmpup+OIbud5ybfxoQ8
AlOqT1bhtcec3mDACh3OsHekSrueehxSlCNPchkuH4fM3dAg8g4CX3sz8znjrtlXSJ6x0Jtb3EN3
D4rjqiUexCoIGyScXq0ph+2GnpSLxDZgOtKFjz3jxbA15Paql9uxSH8bfVj31VIZzNS6StSHafk0
xT0FBLkZ/Y0HMnjlIltECwjUkKmTxjLboSITvwd81eUQEKhhMG8bgoVAm1Tfki92XGbPgLcA1ZN1
v1uaD3k5tz8YOJ4YgfSqtC349UaIeWKQ1cHOit8Hd3TAXrrWToy++xF69g2T8LGIWp/iuScYtbTD
/krb70iMP9ddlJ6iki2wA2h5rX1YtlZFSlFVynsCWxy0e/01yovyE6fkaqTBBy1gXBF1hfsUfVuK
4GrfDDjrvT6lpaqxdLiMIWzak7MjYRSo1KbWKm19M1J/00ZWfWuhpy4u9Y+e4SeP2LXHU6+2Zcn0
pYKy3qCLhTZfB/rQpgaWVPPFn28dgsZ9I8vyHkUUm+txlXWJR/NeSjblHshCgT8RFNKlT0tQuN27
KVrzYg52ueESbtgLVXyJVn12qrY+l7WTbty0rtbCQLQGX+ZrTuFoNSg80BZJ6Yx7jF+u+WSnQj5r
ehu54T2r+Ng7EHBLEwj+HErnHKc+OVhm/rViLbVPegV2hKTMwIpIbCBSQAktcEf7LiW7vt2mbwP9
iIMRYQygwUGyZBW9SicBgBKoC2etRxdHPSnA97VVCd2IGHSx7Gbv7CT8+o9yTCpY+mQ3PuaN0LDe
/cm1jywULgXEgU3S8O5TJ74rbwjeizjf0ab8IN93IDIEUZ+JYZQeB97zOYqx0g/JHQwL49YYFifM
Eq4oUbdaA7GiDQ7tjmsak0n11BfNLTHAv2pEKFEysaaNzCBgW1QdhqYC+ZIHChPxcWgTMiOLmYZw
OdonseAwvUwWO0hE7wDtytPS9ZjXj5uNiHAiAQEEMlx+hWqKzNfEPowXJRkceCuNIjosS62TBje3
LqVDvOZvak5/iylGgOEPoHb3lqtOj/s5osYRr/URkEFxKi3As/VyeNx9HBwxw4z/f/45KL1/ffYg
iQpEcvuqrHwvSrIIe++LTIheb5wU8SnRfLtsypNDX2X+oV6eQGUKgSVI8wq6GgJm8BBaVqfHoY+J
PZh+aPbgNuB1FmuXIO2iY2oAofCeupJGXxf19xyZbQLE/pRnhLmnZfZtyoB9G3ajuOw740SMX5P5
HTtNQ21lsqTveHrYYcqYX4Iqy1cymLOdGKDx7GvMwa+R7N9rU8HpbqL8ZCIwPY2hj4wLXjoWmY1N
HPMgX7uajpzfq0/mmBVvPkFqb7Nc4kLBrPfD0Sg8gk9tNd30hP/YlWQkJEWJXo2cjKpPT4GpzUPY
4l8Zmo5KxpQfZycwaIa0GTlCo5GdFKgViqvO68jAVZbJyS/mH5xsDDS94R6dYUlfgl6Fqnj6bAGu
ug16tvep75VsFGHjz8zGKD3YAU7Opi8UZV14M1TscDS5cXNVRUHOZJfvfa7kjWHmPs8iKdgeNTlo
zdZSc/IZQll9DnKKDUHU5JuGVuslSfObLQrjoyQjAKRFrY5pG/Z3n1TkpXPVfh8T0AtzS6hQ67zC
NkBPYZLHFGidfxR5cMaFaXzryMNbA9rsb2Om0xtTNBslaD4li/FvYUmNBzFwIUfnSx/quxdE8meG
qrjHf2Axxjylgd1f8hAjXG1Oh8ppvN+y3EZF1cL3lSaF9LTTL/5IL7CHP4N3WUCjDpvkaBkwUmTm
zIcuICR1zhk6Jju1mVtaqNUUJotyICWgGveUOJpTk+OPaIk3vIUVGSkUE8TG8BCIyhqp8tT4pExA
b7Kr5sCG0jtCCsOxI/OnRPTijWLbKaSgwBrFn84uO7jJLvRr3QYLw4wUUDIS1l3WyluLjHZFOACh
jE5HhuWUv+GVJ463Yxcc1sS6xKov9pC2IDhP8aZjZX4fw+sUuwRi1gXzkEFcrmqmo/s1H9v21mEC
HUe04K5pnUub6ETpk/I2xKOxq8teXoc6u6o4jy6g1VM6ywsyzMGs1U/XXsTd3cq8bwnECCIosk1B
xfc5XhgelmaSEqPC7929dA2TcROaCp3K/KOpsv7gBA66M4qrMD3wMcJPIG6o1ruY9tZK4si5goof
AK507BLABQ3JVB+6bvqidcsSfajF7VGWQlq8p+PovQjzW2U7CNqKgimsVZ89OKUI8rVN7uEMq68s
d50FTiMYMbAm4bwQzvKDNQ2vnK3p6OU+e6Ckn3FYdfigFc5UX3bWPgnNeSe4wBgiEEbHpEAkVIeb
gudru/70IIb1dCArsHHnPm0vlDldkpu/yC57yt2mvusZYnbuhe3VyBro0UxpNWS9vTt9mfzh5ue+
eQkTcvT4ek9TlH8mpnc49553jq0Yf/I0fApzo3juquAiNTJJe8AbbY60bJLJe8Jia6wTC977HDZP
M6XtUNKxcdDK7+ai0uc2wrbqJVTS3R+VPW5zlyCmITRYbMdkZDV2vuzUWyqThmJ9jNJ6sOUeiR3Z
k0P73RwmfZ4NN9pAJywO/aGoIcZkxdhdsZNY65TEy60xX4dKuXs8/vbGLEu9fVQOmizzNkFLnqsf
Eg8gh/zYJzDqI1WJw5TwdTiOc4syJb/U7wQRZG7QPk1WX5+mPnmFJxLdYty456QVG69yzO044ZpI
dFlcA2MNIsQ6+RaefeAJOz2x8dQU9IauM/foM2vaumX5idGeVbgZk7gV51/b+ThF0alDBoYfHJkC
iyQyWs06IEoxZCUk6Tw964bh0K5b4wJ6ghe1wufBpRgw1vNVOQEhdE230LjZJYZ0JRBL8f2xsPXO
ulDduSv8d4D4FXlONbYNFOjvknRwBh7+o7J1sTp0PqhXM7bOYxD/7O3U2xFBQuRsR2tUdZ/7yfzc
tcywMp/zvRacYid1xL7EQ0DYD1AhjbRjopV6F7Fn7wvZE7pmmv3NI1ekLFn4xa1zmUP0mv5YfDgi
1he3gaA15bhw0zKw1xMmIi5CI7krXmITqXEGpRcHe1MDT8I3MqKIZ/9/blqN4tmfvHPBmhHFotwk
vdXu2eFWV5fY2NOoqZq6hbhG2vsActsdGKs+aFVgfCOEtdmNy9JC1GgF8KJTX7K4+iyFt8KfBuJ0
EZRtmR1wPcEYpXASiH3P1HuCaD+fSifp9040XQTLjYu9HCKLEbkOO2LGWBGWJr7SjrbUKfLQKaC3
fBsyYh6C2Ig2RrWQELMzwRhi3QzG74Bp0MN2QflmO6p/MpJk76ovpju5b41Re28zRX8gQ18is2+v
cIjri9sFBzlgCxFzHJz4RmbqdNFbi4fgVlUz/TzVJsBd6ApnqZOddZiqdV5jkqwEVsTRwBmZk1Fo
xCz5tOnYG1zH3bixwugnQLN012nXwRyVKoKcP7KwoHMg4mDtyaTB/8vETrnV4madhjPOyZKERkoW
2I0ZMHiD8BUaugLkS4nd2IcU/WQ8OWvLCPtjTF2oxrwA2KdrQCr22JIKZDgrN2J+ma0Ax5jTlsNN
u0rs4hQNR5/jYLLRaefoaSfEELSYUhzR1xDVpc+QnDTyqa7q5qldDo9hJ+UXjIQpOcjxiaYla/Wq
VflNWrSpnVE0V3d8srAKHVTMCB/jRqZ/JpInvdySkfEzKdh05+3gHYZU0Bv1+w0aUB4L8qtX9M3F
idO9Yhl7rr3RRdSZpEcdZ+wUtKbLKtmB+jYQ2pRp0jFN2vxBzMwderAIxpgEKPOa4EDzmzw7+wPZ
RPAq+gPj3ry1faAaE2PznsDvb1raITvkzH/tRHTN2xqTtY3yVQ9eTtakeO4aNv4gT0mh54skSQ0T
tVMXxolMoq+DsPQmGfxzmbv50jWXH36e4lIukafa4VvdCgp243QO3c7a6FgC6bcBkWmn3k9BMWwN
bZ01faMvoxluENh6q5ol6U1ADLg6I0TOyu23DgWUU89ST8hC/JYM1W6OMroHLEJzRfUPc0pNb9Oi
sgNYCI9MVjX+W5z7e2ij64G162VMqSf0GUZUUVdPlQkIzK23SWKVAGLNn3i44e7nxSHwm+kNF/6Z
0sJbVNrRYUDgsXpcD48rg7DxvcOSY1u2xNxYRJcf0xBWHhc3V3yTvDt1RTgf5Qys5k59J+ZjM6HX
hVkwweWiVEYf6muvW7EWzBsrmvH1JYzFGw1wc5Pm9HN69m47Klts+2h3kjDZvGB8co5VQaUiHnEg
9HUxfuS++9PA3r+K05QMu7klPbhj1ZrP1rx/DMJ2QVcpUqzp3LH9PqBoumZ1Y+6nHt3NlNPZrGPL
2HeGdK9zIz90UbRvuek7V21bH0l19+j/v2KFiN78WlChziOx17GPTMA365MzlKDsEG8wfS0HG0Xc
H7egh/3zrp6gq8go8pnrWqaEKPaPtuMTVp10aXV6HPJ8+CRgO2xGJBiOH5WnTpZ07s3U/K+bCW3t
4zBdKTYXp8fBXXZq/rLtetxCpM3sUbQUwPnJk8GHe/ukXIrJlEtkgAflcRseHCbC2obIZxnpMYgI
ZMgXf/bj4KsIr4NXnUVbmcfG7n4kbVZt43niBQb04KfWIPzucUskINsM3/sUS1cTfUjR7PTHzXG5
GYUWb1QyGunGJUQoz8uTYNI6zcvhcffXwYVCvK0SerWRmxSnxws8XvCPl/rvx2rH38wyxDTHBmxe
p0kabN1x+Hg8LXk89ngBnMa8pcdb+NMLJiW6PnSwHxU10lPhDZwII9bV6Y/7y4OhBic3IMrY5L3d
rFWa53h32OTTuytOj1u/7gbaYKEaQqtcnvHr8cfX/6fHft399TybNg9ulf9+5TTE2EF/sGNpzwnU
v87i475hlJyJqAlPXPwmjUtMNQ//K+p5wt5bN0OQAfsVm6dP6fD18QSDPD+rKY+jHHHk+IJg78fr
SvCXC76FfyeAu01nmL88bglgHVszbr//eujxuFqe9rjV+KrZT7I4/nq5x+N/vGYxUvhzSqSXD0fx
w3gcL/yCx63H4fEHTKzGKk06B1fBq0/z80gMPBVcPD9bHPGYRjA+n1gXrazQTo+P06wfl9uv00pa
XL/8qB6/JJA41elx6JdbjjeRhzlHemuEw3hCXT+eLMrzFPW4++vweCzTMztDKJpxgl2XDKsMrOny
QX6llkwSBG6Y1CNyEZW/+3GP1Am9AAky+QqdC1ABdE16XMH730mPpK4potznmyCxMrm3fRfFlnrD
LlCvaDfv4ywfmaK9HRzgH1mk3wXAPTuhBDuM24lW/orSObTPUCA7mPYs0Kyzctnii4QoXnZ4K1qH
72lkPWXICXcwn36AHsSoJJp3r+AfzNqls8hv2siLT2qyj33eOLiodbhvbPvqcLlBKEPjGVaoj1xI
w5X71FpxCGIq3JE2RLE5Ci4BKYUnyRtcASSdmt+oxdErpzG6QgCWlAFnhhdEk7FqmnbatgHV/wmO
uEflTqcpyCxW2sfAs6+B45CQ1+GBozfcQTtpvPgJKN7ZIelnTbWubyt6pB2skqb75KR4WKdg3wXv
wsTsBCP1e+l+aoEErYvWB1qRfGe0Bho78HnCaB8bCr1WNX2fZ7r3TsbppjGrYDmuwtJ9twb5zTDJ
mcxizMztd9XSZ5l8CeEeGSccnWReZxMdHG2xWWAajwh11S5Rb1FHFpYRmNuOGtA1DKKvUBsA+HWp
WAkLUjpii5jOTZ+xtwyC50jRTwwnlvK5E6xkKSE4buzU6dZ0cyjIKGXtwBAdnZakevQosEoKAR42
Va8pXGZh88017MROgdUfjbDDCt1Meldq/Ce5L74U3t7y2WbZGUv8sg52DdyrqL3lkOK3RZbAY+lI
Vmdds2nhsLOnTRsVb1h+0QgkmtSxBXTHDCNjVXV0rKhKWlZ09Wv7FYO0D9Sr7TAzJy+UqK589mZV
ThFi9Ih9lYz49moIb7E7W6vSyz/4df4u2k27mJ/jhgY3C/yjE3JxCQEgYHboYdh6P/fREglo/sYG
ouEna4l6w7Udb1gfglOhwIXzpy0/Ta2dU5OOfotKXFPI6TcoJIPtvIBI7Uy8TNL9EXjBhuzAMjGI
lW/5jrvatLaBlU00UbJgX4/OwUHktTZR7uxMo0p2rW7HdyvtrN1IwtyWVbK1z3Vubuqq6BGLjv7a
0a3zNoLQygYzP8+Yjgnqzty3GUPxna46xBm2DY+HwoSYPQClL2Y+GcxCrr9tqvmLFVjulcxIeZTx
YtZ2sHvNoSVRn47yzeh0RQc9MHf0FRF0usHbiDD96LNJXIEx4QdqR2TjInBH7uNYgMhYcTplfne8
fH7VIFuLGjamMQWseEwuGx+NH7oW9Eo2bbR1L5v+bRyn+EaW2zsTRf/2OLSwLsYGEHRxiQJeKa5s
GAE2wleP5Gbp1FT7zZCpcP6JGbY7WdEQPUe2oTB77uwysBirwAtKOS8/E4Ngdi1P2rEvBY1Z1bv9
uZpdegTE0oHKf4G+Kl+g3O2mdO6fzc6CCV1/12bm8ye4XuNk50+e09Zs1MVwVCKxGTVqxDbA9jci
I/028+t94TQkvrGz64u8JeHV+sZ6J9mBdqKCidCC5aIzXGT8kZUxYeL5UG+DBlijNbwh9Gix4y6A
Pkyvx6FkWZia18pTzhUapnPNLeSKI7qGnWdMHr/kGJQdbCvK/nKNO0lcHOHcqx4mreGF45Zy1ZKn
8Mkee+9qt+qCWT07zHOFvSzT4waTTbmpo3YxOmSanPP255RarygroItQnoewlL17w3nC5/rqQtLQ
LgAgiGiXwJ/Ka2yIl4fqpoL6UkQFVsy5PvQe//zfy7vFX2zfqLtduVh8LeGZ1p9dOnNvxX4kYRwn
QiVAZml6t3A6V2gG3xWixdcxa+pNDVjeXcQdI7zgP97C//d+MUfnm6hp6+h7+682LnuJG/qX0/QX
79enb42OUBsU+X/4z/7p/sKN/Q+MWsjyXYVny3VwGf3T/YWA8x/SJhJKoa36Zfzy/2GiG1cSm5An
OOL++C/jl/sP16FdRBiQBS9/gTH8VxrY8x8GBkxzuOzIEfvn/f+Vd9lzEeVt83/+95+k6gRD4bPB
u4nvTJie9Rc3EPKDqkMH7d1RrEWbvE6mY9OG+G/MYR12CyrddintQ9RtfZHsvaHAxGkWCB7YeTSl
qsjL8A9x2pk0S//HoJd/t5c+3p3vgziAPOF4fEF/8gMx8DqpZGC/I+NlNVg419QnX7BVtE2iVNwL
J3hxBXIJNHvdZloQc9IT1PxC1koyU9E2CUWzIguLxbIbX4KZhQ9Br8y+YtBPXYAXhtZRMXs9CbbB
b/9yIfyHL/dhGf5lIvnn27dNOBE4LzzO/7/bMWpIAwPDonOf/bGEj1LEt2qOK7jEZbkuZyaJUGj/
GYlgZw9fptBsn1uBB92T+mJrJ7pYS477ozqDTF4ZUMJBO737JSI33P4bZsuMtGp06YBjXixpNecA
JBwt4Xhjl6ZEB5je/4fPtHzl//6ZpEVqm6lA83EN/vkzUW0Kcz9O7TsXek6nzcSOV0uUMSTJUxAg
3lcL8ha4PnZlotQB97ZB+1NPl9EJhj3l5HeFfeFMAsDOjytxc9Sbxby1tuLEefEWkF2Y0zvxEaz9
/Vt/mMr/8tb57WDMEPyq7D9dTXmZB8ipfOsuUDmYHmHXk9gPWVXTz8H8JsOe+tTM0iyakmvfpeNX
YMOsM3cusLEDZDR/+yioj9AhdnZX0KtNUMuCJ1pXfISzEVtXA/EVXLzGX1l1rhErMDsiDjprh0h5
KVGYxFHisxOTqLZq4Aeeo2cWSha8A8EESNPQ31ZkzK6TQWv8vUW0N4ayOEj7CfmWuU6dAvNlMOs7
EDsixuFUdYYvqCGFN0q6/lLX9a/YEmTvZURtUgGrE/OKmz8i/thoKYVTyg9Q0QxhMX31kZKs1BB9
6o2iYypz0i1DxbhvTBrUKhbxjoJR//S4NST9cxK3ydbErfViWxbq0So4FsLfK7IeYIx4K/odb94M
cageaeUbwsEZF9cV2wyz3gxG+WPyRn8h7n228hCa8KicuyYWD9be/+iG+k+XKiZ67HoWLi4k///+
81ODsrtRautuWN2llx3ycYXKO2jIeOlS5wgY5QbuTx2LqXnXEXEMSaYAmoZFuKbcKq66KPcd6dsi
qecL6rf7YGyWPeTK9ic8sbV/9d3c//T3l+mf/P/LqCEtz2dglkS2Wvz/v79tD+pZPLq1uM8urQTT
0y9swZ5smVCL8TK1g/ccc+LpZeOjza+Obk6Rkbw2/rfFjHT2TDAvixZ0gEh2pGfObgrTvF3l+Id0
F+3//u2K//At24JcPtSdi3X3z2N0D4MuIcFc3AEOVM/mRN1lSr5GQ3rRePbXSuUVuwR1wisBozkH
mBiyvE1Ue/z7N2Ivrqo//bxtQUCko0zezV+YEuhDW6YmzhKew9cqEc6l/pTq2LsUETEhptF9ZP2X
pMid1whLEQRGf90OlvX0+ConzDdQ21Osh6xQUQ2uWVLT9DmWFUKruhEuSfFwhAyovFD9UPbiUbCi
nvKmU9zyCiBHIPxdGAjoHbIyL4aR4/6J08+PEKS//6j/6RLBCeSwpBCYtv8ykuEMgUhpBua9GaPv
Dir880DZdjXXeKHS2H1ZSMZeoe40WsjJDsb0K22jq6A6g4TXnndl3Hb7Sc31UVOXsFr8F6vZGPfY
XYwNbO5w9fdv2PvrRA7IAkbN43/S/XNIpChj8lHs3rrXDYBgK4v6PYP0fpbdd6j78okSJ1AP5AIw
zhEod9IszhkaYyqZ1qZL3GehZ7F1iv9L2Hktuc1kXfaJEAFvbkmC3pWTSrpBSCoJJmESSPinnwWq
56/uL/6ZvkEUWGQVCQKJzHP2Xnv85fg9qqFECNw31XdbN/o1N+CBIdRCLG9mt2G2KAq4vYVs86vb
xv5ep/t7FBVyx5L/QEPQOiZ4JzeFVKiedOJeesMrsFVNxRkwlxXEuNvM8VksbsJWEI3jZ42x10YP
TVy/LWe/p1bXH7gr+CR1z1jCS/Neqtj5owEFL1NpPGmdd7SyDl1pZrwYQWy9FSPaWwOT4tEh0Mpa
ukyUVbRjkZCLsnwos7H67f//uNvLWPGPa8IzuSR0A0hVwIDyn2NJRse3o4ZiPAX0nuc1eQjPUzJX
p9lr8Mto7visBf2wTr0qP08EI5I5QxWkotLaa0WzL3Q72nbKPs6+sbNLfDwdMTWOPdZr1py0rOpk
E/vVdJLxW4eFJ8Lev5V1JzeuhWAhapkblpONgcgNtn2W3Vjzu6++D7G4NE+z1ZloVwhWBhg9XExB
OtQg9tKvMCqhkF4HLVqjpCu3I/fB1ZB5rC0dQfWharr/cob+w3r+GHU9PLOIG22Ol6P/40hpQGV7
N7KNp1GCJ4ZUtvK75F3knIiqNpCFsNZE34l87tE9dMiKSMhagtQ+ytMU5Qo71nSB1Tr9l1Wf+59O
b9sHtciYxsJBR3xHWu0/3lnRxmami0k9DdLCvDIIdQ+ITgfJ/BYtOoDG084jSF84xWmzMdy83EUs
6Ve+C9HqcfpKCpN7Z2qI3TY169L4NqCkrtfPUxRcMGUR2RC5+c42pba1WyI9BKyoTUvvOiytfdzZ
+vNgfR1c7ovaMMMrlq69F177Qyvz4WBEq1Kb0RksrqrKLuP1CEVrqlGAJjVSN1sBm6ZfS2nMJXJr
sS8UqdyMpN4uMeDJltZYsy5t4ayTOCCJqdCJOnesjWUY01UIYuSm7gwxXeYMzcw9Kubq9HgKMOiE
ZQMrRkhJNWVo0HMCAVcx4ehOZdMuTKt4A6M4/y9pl2Zg/2cAJV8K3wMXFBFHtgn25p/2+9kXgVen
CJrRcVXXQpv7rY03cw3w1FtX2tlx6o80Gomanif/0GbpkUCt5LWdafcNDhTkxPu5+HuuztTZ9sr0
5nlDC4Npo6EfPK/xk/XQTi0LeVutM/dnrmLWNlkfhQhR9CuUs23XCnHXjW+o5I1nEY1vbe8Sflrd
s0Dc9B49EwdMp+nV/Eo7d1cgM0Sd6jjJ89Cb7gvBUkdhxd3KBH+IITcce2LXfC7plVWl3aWc+Ei9
jT2pynB6BbG+4Y6TnbosQ22SP3tpjlskYZbUu8EelCJ9j0YeZeLTh/Kpn+oNcTjFiJVSkX6FGkDg
hH38ZHZPYwENNIISEKdRdMaWG+piFDcH7GFRCYqF+JJ3Xl6SKd+hAXD0MpT+SCaGMNHGDtETWU1u
dy5RfG7aOvtqDGAzMhpXlDercBaRDYpy4kzLZ0UllzYohtlbjBsanJbsd16mvB1/FtSOytSmHSIW
Y50NRZwWHGh6IqBGJr3XOn+fGsM4dCyv17PS49AdzWNfa9M5kGRoNSpUQHj3TTSMT5GPfRmtVXad
/AqgZhS4oTUWv+ZOTPuySficcMNHuztrDu8GjBzep5uVkiOvC2VsemsgN9dzy1UBQy0ccbkBmvud
IU096YO6Fj3dUtePxk1D7p1Lbt6TTfIB1zJXryy8DyPTqJ8uzqUZta4TITLJ+sC6I3T/rqz5R4mj
ZZuJ3H2aSqqtrJUOvQ/it4nemyyZ7ykxSXZV0Fw1OCEgdG01qap9LSiuYcv+QAFq0oyCtYJlQ6dF
Xh0qpc8nvrZ0TXT2kYmxsbcc+vK5EtdUw3qQSZrQusix5kzuXXKp7AnMay9yw/on2gVlcoY6/Ns3
Kp9agsouuTGhbnEttU0ipa7RhNswb2gfFl1DvdEvTmZAmp2OSZ0CMbXuOpgI6xiKSyTVhTQaIPu2
Pz55CnCENLV1X/Kx3LSdbj7YhlXhJxDTUsRslYOS0xsKaplT5276iFVYDFlWN8R1IO805wIbcy/Y
GxiqA94z5d8ndIfjZSI3adM5trtJTWA+q5oZOAMyXnHNck+t25No2ATj8lBzSxa1l53T7p5JRA+J
E81PTS7jsHJslG828Xq+Pn6xedVZ0xfUKhrXr+j6kqif9/iWWwRjtn7P21a/T/MEyQCkILLVtOUg
qQwtYFdQgi8CGFS0YuOr7KNjW9nOuUhc1JkiRbE279N2dG9G3teoJzAZRI7mrGN/Rh1BTTE0m2AR
N6zz3vo+Rj4k+0xFw2ZsicSEoYegC//B0cI3t0Wa8Ntrs/EaLBsPOuyq9ikKsbbzTlESCfpd+cdU
xPF9bof2oJnRvfKjtVbPNkpndWmaKL6kLhrJLmj6vZE0XwCqm9hEkVRoOJ0RlnvUHlZIIpYOmF/+
TOf5Y4o0b4dhRqyMNujPszRWTMaI/kNYc6JJhIhQHcWMU6QgnccOZu/+mMvEWXpTo5ZeI6+5xgky
+1jSaIgFKFVKGczvelpeDARumKi+Og6et67dyLt3cH1rmp95PSYv8K1DIP4q7K353UkI/S5qLwCa
V4sNvojqdbBvMgOnImrjxjiVbDqMlsqkzO6RtbD1sKNZqHBJbHF5WT82+6TXfiOnsA54kO9WhUFC
BZ39RuvlTUvmMRz9qKIR6RCDhEIUhcLnj6ze2d+NJp3fRwP10TZlWST/7ppQfh7r3ProZ8GNURnf
7iJQcEp/1sN5ZKz+uw9ghRgO5a8fkoT6f2QK2Mwupqc8ei4c1q7GT/q5aYKjnkrn4JU258fIKBuS
I/6BiB9xBVaXlUvq30bgB0eFxcaLgSFEEu+Xa/Z7/C3rR9s+Gfoe43txyGL6OmCaf/x9GGR74ppi
B/OgOzbLprCi9kiYEeQn28mQxNNeLuxo47Gk36f0TXCjaZ06PjaJYamjprNp8+SXWwzN1s2RZSwS
mdCs9Al0Y/5Go/Stcbtm5/fg4IOyyMNHqz6fCLCwEoSxVo8Rxyu5WOam11dynl7MhIG6wJTFVAgN
4Ojg/1tEE4vS4bH5x+48YDmYtdpBr6tgYdsS2Zai8aYNJZODqAKKzeahrfjcbSaN7DsoesGicHjI
HLgXy+Nj9/FTPFiolR772VhtG0ODbI1QuRmNlyy3Y5y73JK93NN2A4P9xoTp3CRmsOlcMe8qt3o1
bOqgfdwpkjCnu55mDTS89kRLDaSv8VuXCLIGTLUWvBnWtL2xFhgsVi1Rh2s7xgY42i748npA+zMM
a3/IqmsevEKxT7cxupVQM/MfQ6B285AS32KDeu6AlW8ibJ+eS9sCDxbsbjwDaqoAdueQRwH5c6Co
VxyHRifjSvsRmNC2NYATccIKV7T5ocmGsGljnLZQ/uJ+CD2mOGciScqDUyUH0ugXa6pRk3/xo9TS
LUa8jgYnojyFVoqc5/5MkONjrZ6vkWu+uE4q0Hm2lDNpNW8KxC4Iu9WJ0tC+zP3ymBcDcot0UdGI
ZcPt60Cqn9o9HsoWYc3jeY+fHo99Pvfva/+fv/78C+SxTEAntGT9z/9ZKIZUotf+77+RpArtgmk8
/dvfFo/nmDgSdkbpHeF7LGqT5c0+XieXWVGU1L8bBaOJyEh+UTE8oWXqW74RGlZ//8vjN5+ve7yV
x66IpcmcH5438SvYEbIOZdm4zTKukMp34BHSmSU/oP3I0KVqo6XjPB7mjRlEGEXR/KMPXzazaTZk
NWLgAxPBgI89xJz6Fu6zX5NOZJDaSvDqGh28ftJdQZpQ0LPisE2KYdL8BYvDPaR64hzLHk4/pvKF
qgDUcwtU4WXwfa7kx68fm4510NH3sOWaNdz8gGRhBCvLq7kLOscpy04NSs/d43mPhx6bx27hlPZe
c5wNveF/Pd/J/X/9JHN9CXQjvPXzBczkc+7EdB4KOfl7h8Z85mvtoSCS8+g03Dwj2GuosOcF5D07
++w9HqIXhyj7kPJTdYzA2UHZW34kIEsRFy8xI2Cy5YHHZnB1Sabwos+qJJOwrraCTfTQ/iwbSFRo
fP5nN8lQiHkP7djngyQ6//tzHr94vO7x7M/dx09jrFDzKJ8haNBne9N5JkUEc7kkhI2haZmzv8Yo
grfowJGqBMVYHD83Ze26//7g5ODB+fz1P3Yfv2gXr87nU+Ip8af15/7/9hKmA/3KM0RNfAu1jr/P
Looq+NePmGV5F5+vxOvc7hxuOY5N/CXyxn300M49/svn0z7/qbYo7T53/7fnPbphn6/9tw/++M0/
XjIg3ydp8RJY8t5QPm3JQVqO3NhBG8dTshwmGc2qfXm4lqJCFMX+cWSk6Es617q3UoVHjunyDX9+
o4/doDVZgAFGZvv358fDn099/PT4etOqj2eKLMsL+t7QpnXpFfPOytJ9jwi02g9zIENF8nbNQhw3
f3lspsHBTbycAeNsZup9XEaS4DH4uLh+Q6MeWPgo0gfKEif9ohx7BOE8No3C/L763I+cGF67Shwo
eq4MvdlhhbH86eWP0mRHIGkapI2a0enhF3O0ZpvqIIceR/XxvTRMfLew2F4lq7rDw8tmLl/w3CKu
asPHAfzH4X889m9fkXycpn+P+uePkZCcNmnXYdGLf3kanBLHSavTVGHenTtfYsLwyqdujPAFaMMm
n0k0qoQQmFtZcen+1teUv00ziUEjikC1LD1MHI0i9LwuQYPbqh15g+W6Yiq5ysy5udCCuIy1WX91
7pobWWe/fIoMJz4IQrljPfbWc4V3tkuMn7OhAJpX+qszQK4wsQcJvTkBLHmq/cbcU2j5mW5TkhYX
7nQe2gzB3PPoEilEVZVZu5e0S17nBq6fl9uv2VBnO7f2f6I/QtifZ8Dhhx7tXcq9fkyD73VTEkXW
oWMebSs66JMGVkdSGnP170Hiu1ukCfO+9Y1vDo6dcILN3Zl4iaq4lcjO620DA3Md6dG4hYVJ3K89
/SBP5Hup9dXpAezQdRZPdJhM5gbkyTZKsMIXHsIiqxrRKo6/ZhrA26HAHxsBVbrja0vAYixC5Sye
vmAh9Q5T6X0QqjFtddUF+8hBQ+LpwXNdxumzp+Z6JwlZ6wu7DWkO5xtjkvHGmio/zIrB+QFZg+xr
Y0YQF6eHgYvhFldUqwAn9ds6rS5Bpn91UAVzi40IrcKgSMhkg+3HxyfTlL+0Ui8vvUTDm5fZnjro
nQGJ8JrZTQ4ENFxxlPXAKsWTHejFa9fHFtMi++doTvqXJt9DnqyIqvW8LQpKYljNadctKpJ27jPo
7HE4TIJbYUbAA5qses338Wv2rGsfSNgSwD3KaBS4oggurKhTCh2tna7wUjh43VbHgj7QuUCh+sUX
rMWs1xEay488Jrg8Njton1W8cG3Wsh27syBlb+UYwIhMBULBUUTHKCM41xVeRZRvzLOjOUR9detx
1+4xPkMKxI7hdPoKTTZ2s3Zckv0mepSFL05xC3nNyzMWetzoNN+74pIENpnRxERDZuBo3HXtE9BF
6CO97QMjkV/iHo+8XQH/6iOsF1BYVrpDcFoToc/y+wlM0aB9xx0o7KdpFMGZOGxQ2UXSn1Ljp6Zp
w5rcDYe7azyt7LldxHGYwy3X2QVQ7gDW+Bp6KXkNKGKHUeWrjyKIMTIFxhf6N8xgWaFvDYMQxNmp
riNMe32CcWQVTbmo7F8SlG/n4sdMy/lLG/w05fSMKyx6MlL7u1Xb4z0eI3LMpulCC6+4Oh5+a+Yq
/QERvL6eKvWlGRvnxazFJTcbiGn6+KtsqFHhG3IvGB2AqAz0kQK93cw01199LQ8HPcMZVohmDxfn
C95UeWB9ekAUAYPCGs/YtelfpD0kKIf1b9mcemMOQtPMeHcc4FUT2doenthbJvPmFetyFpnjXVhb
Im7Uk485EYjDUUudnFIxXVEj95gi5WSezNO4a1Jb39G0GRf7K846LdbPfuJWuyqnf1CXUwxNyl2X
jjVS1iSYQuCispCenNo5+Dr2Zg4HdJ7XvdnNILupEU46qW5WZFsnJl4kBaGI3Ru1tR6Qc0UGgmqn
yN4nZF7Lap9wm6Z91yooViYO/Ivmlb+ntnxPpLflKeXWMvFw43SSp3rsumekBy9mY1JPYBe5qbTo
tkDx9byfsJSMK8SDK5lgitQh7ZvOqvjaSlTLE7EPEgPTUeRzcabt+svUsQeP6rUl9mOLWWtfOfMl
K+R7pTVX12nGnR7Raw3GbzqAEMR+YgrJvo2QhJEea/3Ws8NgBM0P491ExnfRyL5rmoP0OuM1nb4j
67JgBtnfB7Nz913WP7dO9ufBsRzJvhMOKsuceNOeteyrokO9otPQHIrp2U9rPexH110/hIZDT4XR
Qk9YWq7aeaxaczfT3gxTRwJ4NvPMfE0s/J20A85ObZIwRsjJutBI9J78nkCQWEcS22x7Z/o627UC
LaXaq9OXWVhVdRAG3os+2Pg+ShhCgJBwPkBvgWYGNE3z4l1GPWrlYt1e8DWlnmsXB9M29r4XU/mU
tCx5S7qhwGZrdOdi/lkNU/PkU67rzOGFqRzAM7oHI9D9d0uJiwUIRFlZ8hLgVNkZSYbeXzUSuMGQ
vGnkiD55OoWwGWf4NLvdUz/9Sk27+akRvrmRCMhXreCkpRoJbjAbTHJzx2nd9DHhLPhOn6aWexrB
vHINLYhov5xqQjc/9S3BU49HIituTgg0f4ssyPcuMuBiQsKrj+XZtx1tPyvmUCZC9Y2KuGBkBQhJ
8n/srJeXOBu77eAMXBcdyl4jE9nbtBiFyF6AMVdkN6zDDad1QccjaNiM5W0snPzYpMiFOSfWyjVP
neLGgChdbWQ7fbhOe50qwyBRKkUT3SBQLZdhG39MOJW4dRsmlUy9mmCLQZLS/YTooWshdmvF3XPb
3dHSK4i9QH3BE9WkQAMEeskxVPq2/aecuuGLdLKj0PGb2FGePit85gRexzu9gjMF6OIHcNDqovpS
RzFp6cf2SfNoArq1vc0Y6He0XVjK296unsqYejf5oy1VUdM99Pg23iitcPpqZLg3jrWurNg+giRf
5krDD4rz+i7PWML79RBc7Axoo4FWORjFeG2Gp1h+41/Oh4GjsKRGvyduY68mPZFrofWKzr01rSPC
x1cRR2YtS++trXCa6prTAOWLAHcK8TXO24iOHmGcyWCqbeNOlOZ0ersySsiGV3CSmam+23b+1g82
M1hKrEFUt5spHVzmA+OrcEoTcRkpkcMQ38aG6mfm8iYyzUKD6uf7wZr8HWVhiivYS3T3B80746p7
3Y4DaRXF8M0qlRFi3f0dN3TmkAzbT4vBO6gB03nBfYx7F/NN/lLFnMp96vcbZTD8M4XhrJjmm4FL
Fl5YTaPIw00MOjFE7folZdVMBXlOXyO3u8RxRB4m8LYdxiZAxja86OAjrcd8p/dcri0CojDz1FUT
LRFCS8AKoLGvuv2HWV1OzjzkI/xxnC6d/E0z59npTP3D0lIKyTiIuHvJUEzexoBR/SRz7y2ZC5x5
sbtENS2pbFbNnLEXPjAPF7urWWu7wDOSleYMiwsAyIWlf9Hr8qeHVzJIFTlFKUyOycasWZhRhzE2
Cc7SLW6G6zGvRz0SphAk9kqw0miYS59ZineB8J40tcy8ohwWQAcdzfDJLCxxiC7lEn1O6bIZstrm
OYEpw+huiMbsKAvDlUnQjPeYRwTBEZn7LYjz735SFAQAuvV5MHqy18b4pLcYOYUY9D24mgB+mnX3
y8K/O+WwiwhjoRcKtWeK95SyqavY8zfyBatTzWCgaMdsjI4yXGVhTkXbFh3rznrO0MyscZi2+1rD
iw9rAqtkWfDqkYZdzmQ/yQmh0wPzjCiBerE96qvsTXpatGr1Ng9bT0eIFPh3OQbTUZj6t7HI5SY3
uKF4NFVL8gaZKrS8A2ntpTd+1I5xG6ctDh/Gauxlp1qQ0jvXN9Og2IIJ9gCtVazbQm2AY3r3Oqu+
SXL00k5qO6JT1EqD5rrK6L7BweHtMK3K0ES08ISN4jmbNNgyfic2o+b/YcJjnTRwHKsmsOfDiGDc
5d52Q/90aOqBWUXvl5Rwxx8uGtQN6Wvpm6OLW2ErRO8R0yaXLNi0qUUo2iWd0nK46O123ZJzVSZW
sfLFd2C23u8Ssq5dfUstHSxhpt/yzvpWIS29eQEh5oEwjq1pFwC5CPLOcMvSBXScvWZ0p0oMMiTK
Wa2T0iguC9/H4saC3LIvQFmglV/+JhbAJZaaRGdQcrncW1pU0GmbfTAnDq0v3X8WjL/5BDszrwBb
wD3JWK3UC+CzJyLcHqHJVvMfauPPwDM4WBVQVQ8chStdMutinCFDdGF6pI6+BSU2iwG+pqgNGnC3
4uzFxbfaHow7wAa5ImBNbpyqmm8j38RKWs0SMEkd3+owMrWgFqb2PrV+B84xOlb2i1vn9sVo4QqO
sVFdzKR/ymFz4QTEOhJBGJOopsjMlcc4MJK15wOkfcgz4zQ3Q0CX+ZbxFSq0qWhy4D8dRwLYqqRH
Ob9MxoU2Xn/2Fv2bDufrQ15SwOr3dd27DpP6ZfjV2qZBfe79Ya/7Cg6vW8HtM6qJFvBc8pfTzeMc
Rya7IexOHoZ0+IMMEUs9VECaL3T7adasRpN2NVByBmwb6En+m2Bb+MPjrDM5qgTBMAblRrwmySr+
kvjamS5NdY3H75pEqOlThLwjiM42+KaC8LERiF0vdTF9HYTX7Zn5Fee5cPawRFmflcnCNEWJlPst
7AwsRixvXhXRz614V42NVDIwSJxxZbS10Y2Ew8Aa5NF2qsz+mA2Rdcmi+su/SgO5Zh1ioZ0qHhzF
mef1YHjFZSYG+UysArQzFs4bwc1mLwL/g47/nsGgO9VKPBEHbZzizLW3uL1Pk+XxheuOdrGDgVjp
2nQ3kPee7WH6zfpa7bXJ+WmOJVQwCGj7IamIstZYuDvOOw0+sHYiCRDk6h/VDMYH/58G29RRp65L
WroVhJv3laAjpqmltRJtdJP0oczuQqu0qQuRWLG3yY5b2wOhhXlQ1AdKwOahbtlNJOneVjWR5+sF
KXc3UYWqhI2Pa3fYsSLG+szFtaZsk0Nc1TMICfPdhQq6WYQ2XUPvpkzramUEI2KksER9FSoif2lE
WF+d6kMHR+pN1XBuWY0dmId/5ZwB5GU9t1Q1noQIrpqkStPqeoFrXx/vk5ms2jbBaYPfbAWQ1n5y
Au1EfQGqZ1Ze8tbaAnEjp0cH6saSMNnOMmCKEHXF2qTyejQzDZBcTmq8gaxrG8Nk3AAE/aqoKV6c
powgLLbtUuBKwzzxgl0yESOPDpMgL495pkT1e+KPTXbEJTbV095VLmq3Bo+1thRI8lZ9yLSPLqOM
72bc35I0Cr6MC844L3XjxH0Xz7T0FUCy7KwjDDyWtsGUFJbBHhC6hUEWhLHtdCFd3/pa5EDAW2Fl
2I5kEWoW2Z2gVF2tNZ/tKftdDfRYY1WOOxE53RkuagBgNyegrDX+aEq3AEwX4dzhOx+GQW1ceBwz
ZykmMr/bly7t8wdTIIly46oV8M2r5CxpeSGE1PGRulAPKi8Y7smcHV3qM1oy3AblvkmpXVxrSre2
h/usw+aDuGO6tFlgr9oiJn0d2IBWN/raXRYkce1kV2Kwvs7AlL1emB9DD3+6CMwVUWfm28CQGLRu
+trj2l/ZvXetlVl/D4p+C/Xsl2kGMetxrEyOlu5FhIqCrBciDKyueOpcZiQt4aYRDt2wCmbFzJxM
csQnd+SX1iFquBpyOClMxiDoYRsNPWoPa9Q62QYt5bJkgOBC8JqnMJoPXn8xyV3Fk2CGHma3fSMj
m1oWjfOhKWfOyInV+jIpyQwjI3GdNQLtSzrtstnX+PxWc4rYUVrDq+VMfELa/DQMIjMcMTqhzzpG
Iyw+iO4bG3TqLuuMjg4GFgbV2in9O/1HsFDN6oZjLOR7L4R27CDJPBsWzRAZ+nYzrR+WBN9n8aLb
2BYTGZebPl4ibERPmxGXGNPVRCv/FBOIQosluQ+LYq2SoCBjHMGl6krGfZxZ64al3po+irbt8/QY
Z0qsvRKwnj/dtCkpWTfiG3OB7IP3fdNgGxBQnmoHWvAWaqbZW7WR2R79ip69KmzvKFqAi3iLzS00
RwgTsU1a31OJUJILtaGXF2k3E7yz6Bs7jDNgPrrwiZdd2Hv3uB2TA5wdC8+9ba9bL5G7qq9fQPD5
iMAvRNu5e3TeMDhKe/u3vqar5yxgRt3IYLpNM8uFRsuh0JTR10liaItNP17ZhCLerOHO3Sg9a8p7
f5Rgcm/BgCemsRffrConHXxGEFStWy632R5pIoJGwOza7TSwyg0W8RFI/Z0QgA+ncE9BHg2hynSU
+vkAbWB0XhxVwl6uHGQT9cTsoAqe+gDukZANa1ZrjKiSyj987CerTt8KCHcbRcmUiG9MzKV0mBz1
VFGGRcKRRPr31siyjQ+RGtltSyyJBaHYTEr3Znb6MZ3s7TiT9yMRcW/cuZy3GuG+e9OrKP95zKwt
S+bPppG/+X0Kgiu2DzG4iNDumYC4+Oi2elDBPy2c66i87iRpIuhXeOfT0ZHW7w6JxdkAQzka8M2C
APVEqjecboE7rDNMnqtYcIcDidhtCH8bWSeTCIpXhwlGj8ZRSefyYMJkIroRt7j1vcr5MciLOSf+
2SJLdl1kuE+cbP4QGgnKhd5xPjWAlaEqRMy5q98PMXw0+j+Jz1NfV9SqMhx8PvAcPmSYcMHf3AHX
svnmjOPwZ7aIGGLFhDjOhuBs/GTCld4wyFL3a8Yc3FV175fgkbzKrW1Gws1WcDWvqTavi6FrLtXg
n53YKJ+p25prI3W9DbOptzar0x3tZtQDqeOfERx9s6H/nOoYj0Tn2Sno/cjEhJu34VQrFA/+SOuj
cc9u5K4nvUCTlIFJ7DudzjZ5M14QJ68TLQmkuuhDyspYZ7XrbFAVd3ulG+c5l/YlQhY94lSxp5cp
T0j/TBoim7PGWT9Kj1kMxVNr76YYqdJrk9jabfZesxg+Q/380kf0X3w0n6dYyJtKF/FioG1MksuP
cCfi4xA8Sy/zTo9NTmLLLlHFc+5FFspN+zccuwzhMOq51aCVPzC3MkuuznC8x6+CsD8w5mFpJNgb
ShG8Sjt4ybkQTrEKQlcFy1UtKMaNOSUukbQ3lHDqZkp/F0R6zhgf6j5lVw2TjReQ5Rr0OsDwmRuZ
khdLFPqJJkt7gFzOhKRK2iNpBpg5tHOdd/lbOmbiqflpqnpHDKl44+5snMsJlEVTE/dpZi86yvoQ
oyctG8OeLoHRrLVZKIC4hGX2qpl3j9qC0TyzRNH2ELPT3QwvpE7of+h+k+71jzHRklPdM9qDU30p
W/bMjnTN1gguQLwBDKZEHGhNfcQA9z2tOz/ERMsV5dc4x32qvCkIoIFJ7RJ/tMfjQA0rMS04YjWo
VjvdTwDRGYKMaI9CBLkQubQAoyAH925JXkBFBIAW1S+6ssbdYCSYqXH4lt60s1q0epVvXItSQNta
FDS9JCdcYGMehgrZaZedZOX4hwzU2spIq/ZUa8muGk0dHFD1hUMgQ3tmCj5Zxt1K+PglHco14vZi
W4OqWpM9Ym8sZsQ7NLrN0afCAgMfyZ5rnqdc+6kNvbsDhDNvvaoptzL90sbFuE8i3ONt6cLIctJL
VAJqjqGTn3Mfomw0dsW1ET8D0hBS3yx+ZIymKwv5Co6f+CJFO4SlaWVbx8gYjVwCEJ0RE4c2GNa7
01McFqS0V3l0zJX2aslWXlXMuOXZRrSrG1gFeIufmrEv79H4h9T0NuwTVheUfKa7C8nyRtglHN7y
vdEl7FQsY0jzdGQ06dyjkS3bS1dKM+wd1g8mqaoYdS+YjpyLG4hfBa7vQ+VP2o1m/0uQ0/qgXNdc
xwHPfwQwomleuOcEwB0KwuUxxgOMWmm4NPd98EzdW7xokLGmttrRMyRneFnqDFLAsYvRTuo5Spw4
5WzL0uTsCusGSbq6BYZXXHP19nfH7DkvkGSvtRTBnmuX3kmzEKxq5WCHqW1zkFmcvYJE5SQx4v5s
tSSc9R3u+qEBqvwwXJgDMyhTsaKkVVTtfB15Y+b654fv2oy16jxM2dcOZpivG/q9omGlko5UqrHW
1p40GipR5v6xUuQjoPrNtL2nWr7fDAYYrAwEtq63M9O5g2Y4AefAXm+M2Xh3YlaccfTUJKSP8Q6Y
ofvTNh/MPBRRNYZofncVXxbsitLYoA71LkRk/piLrN8Sxu0c69hwt3YjvsXLeOJ5MPOBnz8RK5Wh
T5/GPTpGbcM00tv3E3B8q3t6UJToG2i7eiCgqV7ajlJx2x8CNHs2ce4LHgulYrdHEpOtZMfNgWKX
v9LwX4DLItu9V9UJrCPFJ+7DtaHQZHllmEXqVDukkCqJbK7v8ZvxmdAktv3O7yjIxaPxBRQtzZHh
FwVMsSflJdlGA+RlQzbeyk6R81tma53lYJykPmc31smSpUDqEJnh0IsoZYVZNKbgusQ0UdBf2JzU
WPeON0yvdgY7N2bIiklM73VvehkU6CqpE2yD9nndy2V6lhqgzEx46ChNZ3BtBJBO/iZqOnQ5WGj+
D3tnsiQp0mbZd+k9vzAqsOiNGdhsbj5PG8Q9BkZlBgWevg6e1dVVJVKL3vfGJTIyItPdDFP9hnvP
nY3EfHYtflIkvJATsddYjHmVV/8RVm4fNeriu1KR8pPahBak4pMQDtcV09YdrJ6DCXgqoFpgSy75
NjrvmwZht61nQfFn5OCe0vZgVi7zOwlxkR4ldxOiDDAGAeFhRMgS61TFTXY/Ms/YiolRb9dn/alG
bsFOU9zVHnb4hYbr0grzLRKfUyz6V96sl1R5in1FqzaONaAuEBN9p57Yu8Q2X0ar+rbNRt1F3t6U
fkf/TANURz71h5CPS4IheWph6g31h0kytJLpkzRVGWqD6O+XSh7tJttWkJa2P5u5vOCjXhvKO/TG
zLtnpjEXjmncmTa89fl5gB2GlbnwOSCL+VYlEwItoT6gTPND+lFgVtZBo1O6FPa3hhx3T7RIwFKi
4doc3IANZrydiUQ895XOyWHk0asku8FLcI+URs+auFlUmLYp05AYBXOx2DH5yla9LyUj2F6dh3lU
988xYqWzYwOEyV4pnZoAMXPGhdyCUhHLwYssViWasI5mKV+QSk9n356gJLApmjrHOg0qb64tgpW9
7y3fsNrKs25a8vzzq8qpy7PKjde4aetdZAHOi0Hen35+NYGqWCZtZpZUdETnMtheY2l6B6dKa0Tz
1jSRjXkpmHOCJB4V9iE2ybzN5ZggS8x8fVO50EF+0seAD5KwBVVh28YeAMOVkUfiz/bHXlayXn1a
sl8IsW6NHYmPjn6F/K2PenJBthPQcHZVg/ld1eBSNPds5aupIGUY2FXL1Rx79WBln8gSnacehLs9
g7NOdQKB5bmqyfs1KtPc5v3fKpXvCZX/nvUDU13U61zKi7uDd3hiZUb9JVPIW9O7rYN2geI0Bb5n
0UTK7OtHHzHFAJEilTbXxVYxwSAm6nJVMsj0PHJTkvE58TPzoiWclIyhvqBWbkmyp9n3BYQXByyk
w8e41cWqV+nP4M1fpTE9Is/zg5hsGDDDcm9EGmmKjnFyFudqk/cWgExojr49BFk60xh647n9yY8A
O15DgAxUjY3Xrqi6rX7AruFXsMuslxjf+4kySQQ9W26mp9wOPakR/0hkW/MurWdrl64gtVLz6pW6
22+LQXbbGh9diL7b23WS6UmqLA0SZsIuuX4eCq8JY49ToiQUaIsqAJBuCZwuH2S86SYG5tBtGCsq
4q5HwtnCTg4jq73KAaIuCvSpzjG7ooGMXqyuYRnPab/1BYoUQtKZjZYzvGLZHHQovZomroyyKPtN
LUwJAHjxCsDFDboo7s29ZPMiATWievfAmZDdd1wch3tgrg4Iq9RBIUEoEwbPzXiwAH4eNPmN0aUC
iZLeEgayhFAb3aHryNkTap8PmftLgattQ7Wo4bEy25uXKHgejgZVamD+CVhCrOhbK0hyH5wd98+t
AX2Z2diWZfUuGaltsBO5nC8QrOAV9TsV0eW5iCZmn5yXg1/0+F6EO5Ge4U8o+mRxncrh15QZzCWj
/GjN7gsszHrXuLm2mexsTcCRKuxrh4Eq60oqaSCZnk+qKVvbNjLaU+20H7Gl35lVJ+97WPxWquIr
HPP7eUggbQPyCTgI51NCtn2vlzr7MPZP9H+r5lHdabarH9ule/zxE/Q2RMHEqY59T11k29kTuKzx
sJTitV+ZPH1NHKJdab8dxU0hk7wJtdmH7B0pbHpsnbaiMKxL2fdfcdv053ScVwGp84/x+f+jUP5n
FIq1Bor+zzHYr2kbp2X69V9BKD9/6f/EYDv/wrBsQksTJvnDQE/+A4TiWf8Srmu7ABQdBw+8hQ0S
50yf/O//Zfn/sh3HxnGnW0JggMOM9+80FEv8y4Ge4ukubnnTNIX4f6GhmAwg/4th1sH/uZr6XP6b
fBuAO1aT+X+K1fVGCt9qjo1DvzQPwjcaJHtcaO7FQcC06eOs3KLZQ0yCiWZxz71i0Tcae3Kx4I39
eBTmDO6qMiC2me4dB0FgmJM6GChLEO0STsn0MsTFPp5krb10RKoCgX9ZDGQAJLYxIkk2hVWAztTn
oBAj8t4Jqx1QjME7NXr3JEBlet246ajnNm6FW0oMKODv8r/L0r7h9X6PMOTsIKVyvrD1UN19+tqi
39q06ryko7Zxzfoz6+LvH9ieTPxtXIvH1BQXr8Pa4AmSe7Uj4bughDhvoh3z4RwLEDPPg+she8vX
HFGywrcxCAegr+JWla556irbOnjuQJ+EmXRjJ+yysYRDw8fgJFys3TH+iYA5W6CV5V9X6g5ZT+LW
tD77Et9QpJs2X9kEcGnMs8dWfy3835bjP1vpeM1S/2UyLKpDEzRsscpKefse02hsd7FlghNev+Ad
kFpmIRKbcObJ1WE1YHC0e81DZblgC4f4pW/NFVep6ZEdTP4J7msSkEZjv2eaincLHE9InPY2J8cY
xjJZHqZnfXg/CtcfhKZWOlerHfode1NyEsbTALYaZxf66Lp8oV4FXRtP3ZaBJz2zHZ+xVZpkBfhq
006ecWwnjb+HTr/yAxsSNu+S8cnGutpEba5OsjNfnRSbntAbwA7YGY+TOKSgM5GpAJqVXryfs+IP
6/NnlcAviavfqKK+E1wkO2XmKtQj8NxMRrNihV6iJ0aKRY9dXlpDtSfTKKtdmsBjMBF5Lh1+hxnu
4Fjmj2hKrF2O7AAILsozS4eSokDIT1DF8xaQ3NgSelAJ+YT4nDAYY/6eJlOFmZm1J38YL7EY8727
PtuAewjfINNgY62C3p8vrUSAhbOt2/zgQ8XcmWDj6V1GI+9P/frFXhlkKnMOP2zKqfhIW/+DiugS
cQlCINrYsv8FVWYPWQfNLKwG9i8eNW87oQhq9TXoqPgr02z45xlJu/jC5znlha5+F658a6Ue7aIi
jAeGR9Dfoa1W3D0qcliKuN3p50sEXhXPg9o73dycuoQsC0xoC3mGk4yqwNUEoQyJpgED8KaDX7uB
tb4wmmzQg7UvIFIOGZNCPJ1IMrJRUNWWmX6KwEWHCu4xmThxd6707qHFjLOna77zRCZ2fb5Cqh1t
L/wi0Ors3m0YXHUYQ5B4IGSKY0UURaUAYbJf6sky7St/B6qJEZcYiCldGx3gPRskqKA4ASmHBVy1
ttPAxwxauxWd3dCEtMMJzZa1w9J0a1a9diqYQiBKPvzzfabOExQ1tRurYWGau3aX1YinnNixRCVf
XtINu44/hE+mPrUSbytl6Xb5rec+1Mb1S0QB76nHXJEfpwZMtgAS6Tq6k+V6d3Xs8tJiBc+rTB6n
AjXL5M4HY31QGs0oAhl1bAAH3E6qjfeuxsCL2aGSFou82binU4V5U6MxbMvue3bNdMfobg66AXzy
aDQPjsFH2x8BddbzMeKUP3FHWeYWvcf3sp5vnkZZxopXPw1x83dagY/SEH+UBhRPQ+FFGMZJNrZx
N9dO/ORqdn2IY94FQZ7WmmDKyrzzirvclyQ0CaZy2YJCMlUp4QlpNzyhHcybxLjlfieCmfg3wC0+
O4v1C/nFg+Oe2W3+4nstKmy87JcilpgnaS71kYDQgKSxcjtYCEndzoy25eQyaO6W9R/T5gIH9LFr
owvOSvXiaENzLKeEwp9cq0EN4kUMLOvTuwZG0LEozPHOgGYQirLujwy25u3Uk8Cnz3b8ABMtRvtr
yW1L+vK5wobFgtyJ9g6LnL1rI0RJrHh5GDSnOwKm/m3IBs2AExWBbdTyGScdKtC2dl+yNXT+B1CT
GIgSdT0URs3q0VC/RI4gMCck4qBnY/FEJ3b32S2x851G4tgJpCON9oAWBCtOIl/jKCYleEGmNHl4
uZAwbfMsny92yjpqkiCKRP9kgSb/vcj01dYj86HPk1DZznhfzwkleko617aGmM8WKuv93ZBxxYFl
cS5a5X7LuhB4KYbq0K/ancF6aJJx2MylvrxbRkIsKVHL+pj2N4W+Zg83m54PtCqLhaq9jlbaby1s
4+FYmMZOrwywXGL2br7DKVC1uoXHUpUoVwv7os9Z/pIy/y71tPyo0nHa10I8mQaOtkrK5jlamArl
0yg4mhD/jM38RYwO/6s2bW/oaH/NuNsPS1rbm3ruxJmjE2L4f/+lqjJx/vliNPPzUpCi+X9/6+cP
l+tf/vm9hME4S6L1n3/+jZ26v1PD/BqsZbkYkXTYzN/lY5y9IuPa2O6vfIAoE5UQVWD3MmX1HegG
EoaEsBlhaVX+hKYFXUnXsa0lNqDus7cYwizg/YIkVfYqu0Y1/TF2s/beIjIP6l2y5zhhsvAfX8xY
mucxN7YIw8pbNVSELTMMP0z1YO9ETDJAj+L8kcCgWYz1o6hatOZWEu3deCA/Zf1Hd5hl0PGpbgjw
s/QWjzKDisDD4bB1I0Ns8ddMh37Wq20RQx/ADMCyJiO5x0v3nS0Q/wj0UnVLH1vafDcVTsgstejf
aSUQhj/P/jyG5PywySxAeeljYoYmzLywzEnx6q3i0GEGznon+xyA0LI2QLctSMHUk3ggat1Gn5ps
cydz9o2e0zBGmh2KF9IipqmaLyV537vJR4uQs83b+nnyKtqiucTgoZkT2u6uzIxN/a3yeHqYFkdu
F1aIxkTbXw32PssdeswGqXtq/2nIdHXIfN9LQ/4aSvFtLH1xYHpCkMPCrDOqCWzyEJCC4FEwfT2T
eC77Bnr4iZ/q3e6kIkDt7FGzPZTLATT6eOJSSzY6+KVLPs5h0t81Zjm/RfHiHBeUbMHc2PJRWsQi
VPF81NzsMo7DK6PvIkQaaLF2IqqoY+6AKN9EoWqU4dJ73kOlrZ5nE8Zq1//iS7DUOYdnjbY+I9kH
44WmGMkgZqvOzqiAK+Grnuo8vqUp9YM9oiGIqemE1q3xzc1l5lRE5t9+CBcFX5KT7JtYZJq75ETh
Bn2axszbzi2chOF97jK4bi0S3XYlgGoR8wLApVti8ODO7gqREjCF9Jq+l9CQvk+XUMurQ8LYZysp
pIJIcp6WiyLZt0LXgZbQ347GV7MAoL433eltVOxR3anCSTiYq7JYZ5GhoJrgx4afLcW4MQrg8mKo
H6Ku8s4ChShxEN5Z850p4GxNP9BqEQAvik85x6Htapjm0ya5ShQMrPM55rqpAVhGiDyvKxVXNw3d
zUBjtfH4kQI2Fr+xUsGybQVSpnbu8W5IUt2y/gEruHXfaciMG0+TwWRR3pDXPRyWjB9YpJq+CsVJ
vGJHd2h5mhpYB7oLO85CDYrWZWvECBvtbmTM7if3djyovSrangGlRfCanzpXn5sApQ6RmL1nfhVQ
YdqG9OqymID5d6ElWG+A2tdvZh5d0pW3k3klTOhBPjvsNyxkyLthANql0Fw1vXluQcGQLvdcNRDz
cc3xvDAuZWssiKRze/mAo/K4RDQdcc1WYOqxivgsSDvjxurSHU5dlo9bFBrzJgYVMM7x1UShKOcc
czPcl01XWSVLIj53wudq5H6D6MJTVdXptwYtyfGbN2PAfzXMX1NqfpJusm8jB3Zyi/9aWVAnFo4e
vw8wDlkvvLpjSxl0c8z6Y0KBm080jzJ9WKRtbV34NJvSs67OMm9cK/92IDtL76V1/PvaS54Fe5YN
xnXaOcSQf+01BQBQQOjpbGmKSNc5zs3bJCg5TGdPAXCmD6T04eljSIbPIU1eYuIHyqJ5SfCFY0fQ
Xkri+SjIBrIfcvzoC6RBTQ0fFnnwAcsqNy0VRSobAbIMnd3op/lmyuSbYvVKF1e9OfZeaKB9HCX3
zTxehjJhzzXxt+oKkHJ6nyQTA9PinWfx04bnQ39hxTv27x89XMu9aUSvfpT9Avli73NN5zYaFKFi
LrIFXCMIQYijyLG8zIh2M+PRmSnITGSsQkzk/RUuFSEvq53kD7n26DKu4luxqKra4jWeYUUVSQk2
GNJK0EqTqSz7tNjLXuyqO5oFKh46RFzIlQZ0hxcyMLQpHDoNS9Vsco3z9ull9jFQ/8N3Qsq8jBD6
FT9sL5e/BcwlTG4BoIRNaUyhV18ES1uiJpC51cPB7QryjPLme/Cmb1eraQt7b5PXrCDnWT+0UnPO
hhF2RiwCtyfvvqFbbKfmj0ijzwXBawA7kfepuBsyz2X9Y59jFZqAFVyfWHXbOaNkzbb2kl+GGDyG
Q/FC/ereVzlsUTQxNPC9OnjKSZi6dZ9R7j2wQRk3+tJEO4MNxsx8wWCRZPunRo15WBkwEGOywfys
QuKDhqiuf8UuMZ5Lmu7aZiyvhksWy/KtrwK9Lqas0rPh7Kj0O7ZVd8zxZFKfkyg2G0clY7bjURbY
A2eT51rYZ6z18o+DKKlYXNfdn6hx1G1hnSCN+Jcy7fEdgNDPUvXqpO5eRerVpQLf2lqc0NDida4s
XlpSlp2NqofmM4/0ZUP6R37rZyK1G23BcMnPhgyMab1DRwscnid7tMbAhJc6LRVBOhmAHxWTY6Lb
5h34j/xSMkDQrOHVa4wT5jwXn8YniKkskBowNxMTyMITV0xWfHQscmm1LA30Xs4cUlOEQqgtN7Nr
jAySh5fEn6Z9U4PnIihvk2J06sFwn8yCwqkaswGFIQ9CY1vN8woqmAyN26Kc5YZNwb09ot/IuxEn
YVL3+9Ju3vRuaT8yUQ/hPI0adsbFChyt6+hA0AZIDU5QPU7DQYMOg4O4v3qWc/HL+sGPO3Lo7gnY
9ANTU4SBuwRrdRjjNo3vsRJImmOXxDQWY4kBan4UE9pHZH4oXJAT0WA8kJ7CMSOfkVlKwDJeyr3F
ljNRnhaaGh00lIh7q7ozuuQxMZEdDEN1W1TxSPYLhgKV51sUe61k7WBadpAILzl3WXIjdo+qf1w+
IxOYvInutJ1IOkh4tjhujD4i250d9sbqvmNC73djck3HYb3Ix3nnxk617Tr02kWH0rZhA7XzRcJA
m+cP1l2xGo7KY0lN4A2dv7PVG+sQ3r4OvP+wEEGp5nTb47A7kr6wIfHrb5Quf+fcRgqqM67xs+kh
H+gC0pxLwbW6AzkU1cZNOQP0pbThHmjPbvM51VwMzhK/J05MV00SbzM9GDPLic40v0QbO2eZavdl
3h37qcpOhY7KEX7exogaAmrN+psnQkImHqnFrrZGsc2SPL+WPlUEgyPcUxiYsfYywxuW/mIVyKF7
P1CY/LZ12iwBDs/XzO8fRVOJrdcw5ULcBQjBQqsoiq+yIMaZzvsVr9KyQdpjBEM6m7uxncXFrXET
9u5L1+jGho15Hwq96g5tap4tPdtz15V7S/MRWEj1XuifqLzHndUk3YEgvmHXzMQULwv2YMZc0QGl
FVquolY7M3ffPFU9zyrCTel305tS5A0szAwjhDHS/CTzG93kQlrGCGYsM7QcPa/bQWMy40+j9UIx
SXlzJR4K1lu8Eawt2uRQpu8jpeQ18zNMZs5M2lJxhhcit5HXotXWj7VBVefX8wZN4RA2ljawecal
YJiPGmckpB7jGasp91FdnoDdneakMRiSTu2ungo+k/yfauKxt/VU/SkhA+wq8VuRz7uRtZ0EOIgq
tNU2ARXyNjS8Yj3pBrHJfI7lk2RWdBgqM94604CAAIO4jGqN6czw2Jv6J04AbxeNLkNRV/2WImlP
mtTnB9G7DyMeca+ZGuQI6OkdMazDDtXeEcG79eaznsBKm83qNg/tKcr4c20OnzFZDnbpHaPFIdBa
mfuY2RqGFBIsnK6G7slS0VDDm99mhGiar103IqeZ3OdxqV7MfngSmRvieICmJg6xVPIYj3p+X49a
fp9RDp4c3X+Ka9yAnj1c8wQdjsOxWllCuzHbEjVZTH11GXsuWd1Nj+66A5/p7M4M+Mv3koTM2uDw
zjvvfpLNPeV1E6gEIqcWoxPO9RyPHHcVHXzurA5a1A8ttLJ7PsMUvkAlFy6aNT2B6gKKkSUmHGQO
KlK8nxzncgjYp4nAqe+8EkExTc2Gi3Wup6MomocR9Ro+9eZ9+JVCNj2Ui/gkex1xEgGqW30onlhx
8rqlOsP9qQ61EZP1YHKTV8LcGJBBwZbliuF7wzr35C0gwmW2KvxmAKZEI5CyGTNgyr2tLRFpaLw9
3UFE/nNuTwODkHgj24EQ7Yj8EEBfJ2p9Ixws7oTMT05tdsztCJNOjXOxSeyX2E+ZGAycGbl1zlxK
L32+LBoTT8w3TEtddsG1WzBN4ahLnLXRYBV/nXeSY/0BiRtne5oseBJZDvsmDMhVsrukO8ZwRJyV
PJhJ/53VhhG4K/VsUrh22ENvK9LO75T/PeLxDDH3PouKByW2FDqUoeTFMf8UM2VsvjB+TDTxiiV1
yKw/4GIutStABrIgD72YaJKiHlEDpy19aYaKUxnugxsj+MZ4Lpe4wdX2WrY8lr3VvyL+GU+T49xS
o4aWkErrRlJraKnoN4b/fmOXjnZsNNci1DL/wjhZhY3zuGqli46AZ2/xHqeonRmc6+YFKuDRFCzW
pUH4jtFW0PYy2oaFnNLR9Yxtafb7Wlm8G5S7na8nYTpMX6OBWWKsZVC7X5M7ONuuQDU9HzyUOKS6
8Bq7DLeCcbAaUswWMHGDYW0tK3WCSiOiA40dyUxL2MLG1qMHXsHdGh6DErjZj3l/GPFLtGphsocS
FDWKlwfxNN6jRUGJ4yBXwrQPVDE3d3MLQnOx7uaZ2B+XvHctf2vgCJauV+NMtO6WHDvBgCuGJQqZ
9dZDbSTvBmqqyKWh7BhnTtgM/QIX2ejcl16fvCPpVSGzEgCbRcsgmpZ+35aKLnFRux7DO3aZ3xpJ
2cwB1W9+IGejWwPazfax0stH/2FZYvUy+vAnhVdfRe/cOQB95txBM2LTxDpR9JhL18OHXoU259AG
Z64KzLzZ8/hcRdPemMYSYtgnj0YaXz38bZigpxqZsotlitWSzDJgxH6BULd7w46CpNiGDz/wBi3U
JAELjn0/1gu4ZebvyQKYO1r2sPHjnVcwiZrdmGZ/IvQJJnZUFV1oQLAIGeZsMoCdcKrQS4Mrpeg2
1yzv5F2xmArT9LPKfY29lUvusPPQGIgmdOtxaBD1VXZxdWLWFIbJUAdNAY7vX1KCdK+J6CP2bwVG
0QEifO4DyxfoHQw+byXXEfSUobfq9zwBS7AuC6ldC8qiTo1hRTW80eZ2N/BE7Fsg1YG1QnITVxn7
ySvoaxJCcVxXjYQTY+pJxmrHoIQEPJHmlyiZ3zuvv1alKs6NHE5T3JNc1RNGnBqHzKDtsqeJFVNR
nQ3RdwRqI2UyDPtukGSXihJBEKIYZBFl9zkkNE+I+EmodF9aRrBTxKIvh2aHpYNbcyIgoS6/1n9L
+uHVbt1bo/lnGq9QK5CIGa8Z37nA3F8LJhEKIR20dydRD1PfveqmEaKIeq76UV1IpX/W8WlKbvL2
alhkM3e5Xx6HDKRpJx59CBrPUaGF4JzxY5lltmuaZBd7ZEnGcYV/Ox4RwI8x1Lje0IIy4xt05/q6
DJMK1xLYhEdVRmMa0JrPt1Ek9kbGXw3N9dZCesAEIygGx9v10/iEPnIgtptkWluH74YCp8AW7rQI
gjOM3zY7wi5nMs7keH3bdDs0GOiHDFOW+3x1pCgMclGKTc00nxzWOmFcc61VUXmNki7Bsm4ax5Sy
SxrehoQnxEhsHFVObLeb+1wp5HPGxXIxo+mc855sHZIFvDiRF6tUX2rWemAgDGE6b6qOo1cdF2In
mZuHlgUU117VcJZRHrqCtGVGSZqXu0HqL7gTPqJ8ehuiIg8tkJ3URIAuBAlsqC255c5x6V2TGRil
7jIzXT+1W9vtWflNQFWBdd360vnSO94GBxTIsjYNc4MSsnV2pHlmmKtHcVwDJ9vhThiXpNXlMfXa
r8nIiXsGLh7mdt6eTT2+DRkCHi8q/tgz6Ty2Pv1OEAiTYYU8d/T3ZJalG6sehwehHWqWoIfKRK6U
GcUhm+ztCNZ5S9AKOOoiws5tqdAVBC4LHN3l6D7qaDhSKi5AT+RYjVWN2taDJLg4/Q11QHo0o5Ti
25uDnvm5xTyMT/6Taa2jm6Q8WH1/Hixv35EjBTABCw39h404ssjCrOI7c00Nb40kYilCEy6al2HB
sUtcyIabN9uDYL7q3fziS+clMxkREvO2Fxh3oJRAWUApuuncL78yk8P43c8CZEWJrshmPadS47GQ
4CWdmbkIeIzvxCM7NcXgFg4VKyhsIZo9EYo0/STOLpuGbsSt5AuREPAfrqYXNp4Bzjnu9MPgL+Bk
BMxeBhCbulycrzybZgSHC0GOhB4yn51sxl/lVWJfpNMYWTAV5XueEztSZr9LAFOtitlsiDnAHCsO
E9dVx+wzpCc+VpSLr3Nz7dp5/HQSfA16rqNbOK6qRH49LuSAVlfG2Beb4fph8Z9Kv3qA5t1dzJVj
1tJz2HGVb+Ge03xCzaBJdr1DNfA4UXYxc57r6qvV0mZTtSYRXJNx1FJ/P1h/My+zz/ovYnLjQGfx
dHRqlBBCmsk2lcXAIcCuNic+K06c9pJgNVwM42/KUi4w0uHZQBe2V8J9H2yc9lIY94Y2GPdM5wxY
hwyDrcF5l7GNXzKmaGBkjtNEoT3DbvKup3B+qo2ux7TcScklpZwPaaTqVpgPk3+X9qX5xj3Bz52J
aZNaMDOcZWCm4plh7LItzSHohnbfbAp93ucV7ysxZ9hQOohPsc9Bxl552RSZ9dqPn9EAQWnR22I/
T8NDKga5R1scuF10KbSW4tRdh7QNv1Hfp+MiQq/tSS+nv9vkbfpGMJ2h9fKlneStZz4MWSnalVwz
IRYPVB2ih/OXXXkLmqfC8+7naG62foEoVxaPiNauY1N+9K6HWNZv2UxAze7zqQxFQ0lsiungQHDd
9DVBoCAXAtharKbQHwdu+6vLCtIP5zXH+uR0jsPBkDBJXbSHccopIWv/hfhrTOCVtXOQj8EmQaoH
aZzn1e4KbAIY7Co5hUQPko1bwPNkXUMp5KOsXa6LlMYBXxqGTZZaoaZz7s3OYQZPdpRQgZEcwB3g
BUevzFYMl1f1PXLhw6kn5EPDcDpkjHdts3zD7Zcz045uFiJHMsuS+cDUoGvloUiIlRcrfBO8cdgI
FIdZmR0N8oETv7+BkIoC4oRZDjaO/+ATtZNH4lsm8HNz03I3rRw5l3m5LXC2G5NGfbugVQ3qRCQo
cjJ3RQbvvKUDKl3Xa3JgTaZ3wkdw9u1rmdVHrJEOBEvBSYCLt2vknyhDo04nPekfmMuvk1xgPbdA
F2Z0l26LJ6wwDqjhqO/lIracbWFqweSLfc8+FAAjZga42VgFlTMagVOC2RGZc5f0IyIF5mhcqTRw
kNkmHrtNMfFYSjACYzfQjfVULgsLsHnKHmtoqAxhohez+zJa7d8FNgiSa9yJHdytdAS4Z1OssCOP
NrXbZEG97vTLND2SvTgQQmr8WXC4hDHy7H+SOGfmVA1LzaNW985Rtgl4bfTwKKJI4mz19rnwzWKH
RQrht87z0uqaeRoRCIBRyk96MwWYxbCkAehZMQ7J0fHJJbZJfl2GsQIvzHBuSl7t9Mk1DBzmdfRo
oTDd/Ug4yqaGF92ZB8ebgJrhrNr+iCm4CW72Ujk738M8bpkjVLZ0OvEJuzJ6ZrjS188/qa8jnp1D
gs/DYXbpCqPbR3i+oIr2Sj+1YEyXBKLVz7cTQVSmtYMRnWdPCpvIid0NiniX1IB/5FQ//N107B8Z
duO7WsOANbOtN/oY4WMfIWduLWZ6KFGWKA80gFrEoM97hyJgzqATN/jpdX/9aEreVYFraSsMn5H4
iviNS9MBP0ccJ0FYu0pPf5GpcFDQMVG5OOm2SLAR+3PXhL7/e+xGNKzswIUhDgrXCFk92XbJeRA7
KR8H7uFi06+ikWrV1cBb+qp0iS8FawHhwWuurzdmYRzNH8tImGrTu8+LTtgOwdszSdGEq+9dpzoM
iZRht2ifBhMI1ivlg8iha/pG74Z8bPHM9hmbTvOzXHz9xJ6IL42qjmlDUmVSdYGNYHXjm+QPRDZm
RXxJgTAJ6ajBt9l4i1gW/vOFOOITHzjiTLyCXJY8fRel85SI+U4T6VnNzLWHeDoR6LSbnJL9nBWd
Y36LvIDpBnn/ZXG/LI94ix81UOHbe8uBlVDbzjE3zL+xNvpcs/O4zf3I2NoFPHw0SRkzsMYO4SyQ
O0t/voHAipPPM6H+Ociy0EK8WqZhYSDx2XSP5TFj7n6K8shDuOYF2O+1jWfht2AmtWplkhnsvwkw
PCrKZpvMPBJ9jF/C7OsvWtw3bzImjF7ulQsQUo8+zKdqTZ33qszeNX3ziDQKnT+Zjv7qbKAjkarf
M5yPSN9gqjnPxapRb3YOY0YMr1vjCWb065LY1VZV2rvo8PsOKZ7Esfj6UQa5VB//aJkgbrV7O/Mf
aBwonuYvJ1/Vdv2Sk/w43DTfj0+LviuH+A41FlTUpYfpSi0cxyCZ6gj3LltmyDpso33eN4K/d7rD
J2Hgima9ZQSazyizdpx/Y+88lhxHsnT9KmN3jzLAocdsNtRkBENmRmTmBlapoLXG09/PndnFqOiq
but9b9wckgAIuDjnF82uMUGNyI/cCIiGjAgwbys9usE2/sHk3Fv1WipUkyoWHMScLLgPJ3CFsHqw
aSArIK+8rOp8J7z5JTP8Yceg43V0rRBngDTczXYU8AWW/Eiv78c2N049BBkSNrc02wCP5NU2JYTY
Wr4pygnBmsNooyfExicHr82UL+AiPF2HnMIGQ6r0W5Wq8xjU9zYG2Ju6DD6Bp8D7BZlNkzbJGeBL
Co43wgVnqiyC7lAN4Q+/GOnnkAFZzSZJ59HJd4NDUC0R2qGr5dudWKdUasHq0qG7Q87mIGYm+w7J
n9HKCJiF8NmA0mAsmx99xlME5hCTCXqGlxHIuYteddNP3wmQ0+/Dtw0dOnT1AYYmTYImUPBFCEUi
1lBgRhNstYj0GcL5FkiIlPjvDbtHjWjyd8TEnoaUhKqPLNxG1Du3RR3GR75+41hllG9cTKIuRhz/
xWD/HQZbAJzGW+nvMdgPP4qinbPh93c47F8H/gOHbf3m+MKxGBUYwDhtH5jzL0NKT//NRv/EYDPp
bds0+LlfOGxL/MYqB80WYdKXgL294rD931zDFg5WlaBwHWDU/wkOG/E5HDHfGBeBw3YtyzSZOAmL
vtp5j8POcrNdckb+B7xknsdkXLaYGj5bBMnWaGdULX5CoWbcFxn+yEJHltwTVrvLPR2zkQz8KP71
TxWWCC2Nz9Ix0veXrtk6Mc1L7hAIcCc9ppkYptvSbR9HYnnbXOtwpYkmYEPYICCVORBFagJQJDkJ
qNwMMRA3p6dpRG7dN16LIEw2pI80okazPFca7TxTuxMZRGPAAZmN6cHXpEGftUlLMoSttVpGPzrE
qGNt0VwADYRa26at02pjpb2HKbuFX30avvom3tQZnf6p94m5NKOD7UrbfUyiJ1Taqz1R6X3UgV3B
nfgz8iTNHgQWwtHhz7F1gE5IJ3PG+gzW/FurhI2YCsDMWpbRrUYQXSWZSnqJYHIgDSSmeFnpBQMr
0P3IUyeWvgp6gyxLlCIgqk3p0RXNV9Q6fkK0pOM1tY+OO9TbJUE1q59h42B+fcyHyCJeJc5uAITb
Zx7HOLA9p+YZCIZLHh21z2ggMFP4EqDDwLa3XO84pczsXB8U4yJ0hN39NL6bydqtEt8/lc5wpuXp
CGt9xZw6vTUH62wisXZ2XBIEU9L2W3LV6b7JxpSWDxfCYXLTnQlvlrz9sEZkpVvPqHWTFyakMWAM
osLLe0SOXy3M91aRzOCUYcJMHfeIDe4SI8P4FhPD6mYgggu+1ztEA+bvdrrSte5bYDBznQgXTItz
3/uIxNqWqHioqKAhOzmsoZyflyzTjlkZ3qPR5B7AYAiyfmgXldZn18i7+yCsbkkiVjeITIH5d3EX
001YPosHOE6bPxCrxpF9SugzRx/jYUAhY9ocs9BDEhNP9clHhhTFWzRxLMz9ZnSRdgX2dytgK+NK
OABnvLAGuOOgYZB7Yjr0GXJLnjsCP4u+N1m5aeKA7FbeSie2fGcX2o8as3CUx1Dba8CW4N5hPnXe
Lho195jAbG5EguFOG+KnOk4ApGDZ3HIIc8qO9yRAjH7tal1Pax8+oG27bMdJ9MelGppNMrhfuigC
AjqRo8sqJ9y2NfqRS6d/mhixIgYKpxJbsbPu1t9htXHI1D77Tultwjb4kmvjba7D1ItItfdFfLZg
Lq5GmHJFmjpbXeg60Xzzk99kz+3CEF2E0Az6tjk2AZk7cjDtvpydc4nosMOccZpI24vnOdbzQ1iM
j77m7XQcA3pHoKbBtHefxcGHcNR+wDUrwGiOzDrs+WgkAupH+jyTQWfipMNWM1BIAaW9tCjAgcE3
eV8CDGhc0AghCpsefEuvIXWAQBm0/KKFA6mbjzzlr8gdQh6PyVDQIG0z4X5FqGpf5n59b/r+h8Zo
blvAHIT98bsAidTddOlHBpa3ULr2VrUQlnKW/DH9AgrwezpCD1ymHolCx1tHsU7oserIR5c9+q6Q
ogjsLcmnoDbwfLGhQxAMXghxFx7YHOSHcse6CbyhJI084b6KzJ2E9H01nWw5GQRlgQrU+9EdeP2C
DjMg4X8oHOilBiTjXZEaLtJR8bgFEtOnNd9SbehknLFbAAcKTtZ+bMxwuAOXnh+ETWNkoA45LvGh
JQ8cYmNCxLT4mInWP5Y5Ms3+TdrXpCMmeBq0D7a/t6D/HBqxbOIgybdoc30iftpuxowIE5Yyq1o3
X8sMR5hu7gGMDTOKVySB0DC2wd1N6cuArtJmbGMAnAUOEgOKr3WBNmFnty+LRUM3dh86m1hjgorA
wUBzeb3k0c1QG8HaMfN78puPLvLUI4qlMMsrd1Um88cqA+cWu5339GnJTGA+jK6YzhyxNECF3YVS
qBMwmVJMYWVW0gOLnmT6beET7DVP45gmd8tMMLbH3+WcOjF8SftbLZtrH1Slz/x54+fuN9CAB2i2
GCuInPe30cUWsR/InxjqrZ3xhFz4ZnGRT0cMADs5BBGDBH1Z19g4DkESJGu+Lp3JODwuXklex2Kl
JW6x0UOE0EyjQVLHIZ0MS0D/Cvi53nZmtNcWi2BGZRzC0gNfEvRHpGFgKSULLQzpj9D8WTsFGVwa
jBna5cpsiMUaXbIzvIDUgK236Lxk52BJn0SJo+bSCZDYjflsivhsI1xAZKUGvlLwHTMQ2Q+6g5cV
ycQKxdfN0mNjTrqWweumrNEFqFBQhZtlbpPurhuCx7pBcS1HBcMkY0w2AkKN8bmO0E2dWgjyYYRg
sCaGY6ePMA+F0W1tB4PazHsGt03W3iWIaAMsxhdtODIDhbZYuXTFGQwA1EGpr+OCZxw65b4GYrh2
gpD073IsRLS1ouoR15tjSVoV9HiPoVsQfxl02z6HGh4Nfcqt2Ki7k0gBXzDJOaF5l/vFAWQbc3uo
NqvFd/mbMRhe+eP4zRugiTdwzJPg9xASpj/73spErj208+mkLyCD6/lbqnnhpkPAjL9nJLRqbbow
/Tb6LigM5L5r+zWevW92lAP4aF5aNIDGtHswQMKEA+yrpAaondzSKAQgwHycqpL7gAvsigSv2f6s
kczBosc810ADsNimk3WHblvQFqz7gHBc283bLgBvx2hjn1XBMR6OdoNvXaiNCMjO7VdUmHICPlrq
RCfReLdGVTMcsUKi7Ul4m3fmfTkML+lMUDqevHPY8XJ1pnkugwhFyqmw1tJ2NSzLV8DYyEfTuhEq
dPex0X5EKCMgdpx+F1Pt7SbNvK+K4eOSMOVLjBQAud0hoesK5MbnPS83pPeQLHpV8b/3jFfqDBXl
7KkAE1nU9XdtcHZpXpBeD5x96EPBy7wPlg8riG9uH+jz1omgx5gRbx8pjl1M0ouxVUXAb4U9CJ+T
Q+AKvYqT7hUfQ08fzQM9OzPYEXd0VYydTforI0uaph0d7ohIYx8gAUL4eTo1VfG2UOtQLhgvG3gB
GHLCqaIBhyeNZs2vwrM9iDc6n6zGzFXagyTKfgiMPoAhuczHmR0HsvYIULbSd4TQKKIJ276KIgTF
yvmYVKgt9yRd4ka7WDIggtKdVJFKfp2qKa8GuxodoEfcCLpxyMIH0kPkahpCLODYWjIcJtd7slA1
VSi3CaKL3+yEIfZ1laqpc1zOeT2dQXSgBRCaVsek/go5yjyVw3MY6/7RcaUllJbeRSFIJ4LRsXVS
O7jLjPa5FxwvdidY/HAhC5mN1eUnlDFKj1fcRJ+FjZGJk8WALG+DACqvmKyqldfi3Tp1xnfr8Mza
5C0iCO/WXxe9IC7W+Mu0tFs05FGkLUSRiGQ0sghTfFUqZ3SXtVq2XPslIza8HeU/eP1bld8LuGj+
W/U3Z1PT/LKJAQ37kqdZsC3UOh2W4KElInc9WNXenbCR/EfHjeKtKSMH1wLmXnUSslDr8I/IN41L
kFFdgjpVqt4xdcJLFTDVq0BGdKtMO5RJiKqli3QgyrpcdiY9UUZp7JIR2FmQFlolDgJEF6cTp8yO
odECQUAsFtdV9beF+Eulv+rq2ScOrTmiaKhQwnaiwZL/WSW9ylTNieE6qmLszmkFIkwsFqxVKeh+
ulRDPGRPCAjt7VpDTsTtXtVnpAoXCatlXckvqrCB43sxkxqj8m1k8vh00DNqT/MMAlctqpouF60h
QflLLftDkjIT7bYAC5yDWZWfNWRwb6D9hNLS8TAjyP3A6nWrVc0HFBYKlCy2opu/tDVZ2XmZnoz2
lnRCiqK7vQfB+qkJmuwEGizeojkjpMoYkUEXkkLcnUYkOD8UUg839fLHwgQwYodFso9KiDBlb4Kw
MqTXkBPP23KRIw+SmwQiMUGLegZotZfhTbc43wS4GtAqzsZMSdQbiwv6K9HBtpOf9GOTpHjjkxSR
6esw1Y5e28dokrfpzSgBTcYQ5HcYwdNDOgtjFxg5iNE6pFHdeTXZYXUP0nrj2PiS99PweRBFvLOq
DGR8iFpukglzUyNscXLG4idf+AeLjv7YYI6OUqm0atb1bJf3PVTocRMhLfPQtToNmOOEaEnO1tkn
mOnTK6yicIjvhMmI0GiaeDViSIAcpSATtyRMNSv5+uWyVR6lu86s7IpU9bry3T5qqy+9f677la3z
uWm8at2Y/llty2rlcSR3WwYP2OAkHgLc1chEEYg3ZKEWLwXTEjJwKf18j5lbwnRmwQ6qdo6Rvneq
KWWQ0PsbpByrE0Hmh0lfhp06UTvyHqtaQ8Cb5MQC1G16uG4LCmzWwe+NK7WullN8fXZu1IG9PPp6
iuti0RLRE3MM6iCWOZg0iLLDDBgslWTMKsuBb6nqtci8pCXBOh6TjFSpZRegtOSnwMvON0KkWk5B
jcu66wZVU4XT+CPh5iKs9oiDYfXDsaoI0/l3gRQiDck/VlUtpl0G4zzklHhe6rkklYtwZmDdVDG4
ipXlWCRLDW/nKpcmWSDHwQb1v4bKBkpVheyXdNN+NUwUtVVmSRVzX5ongSI9yPkFzTTfDTY9Ih+r
xgbfOSaVOHgMnGzZwDAux5JI1pRV4rt1lsCvVYwC8m6JMWGI2cOpkN2vP6pbBiNB7jZOkFF6xGM1
PmoLSYWYQST0DEWJFgN3qWpDns/7TJOCj/DaLUemfgZxYOIabhs+DWDBMVF7dQWLahBLeW3qApsR
CnBZ6NFG/frkzAA5KvPOlGm8JNPaozd8uagU9PO+qnSxD2QHKZy42Vlwskx5hyrl1SRp2N2o5Smb
ShzJAh+wxIQoNBbLoGOVraOVNRNiwj866RCliqTzEaTtpY0TfMqmRbR4Lve+np1GuU4VbQfgCvQv
2XH5sqnj1IbeTmiqMtV/AEqkH+jTBtBHzrv1Zi95ousvqt9Sh//tujcc/uuO6ri/PavacL2866mT
mo81CImZtW7ygkQbV3nd2c2lX+Dl2q/HRJkXHRZDbK+rLrtoAtUE/AyQgazM4bTM/XAiA+DskIu4
Fxnfezm7QADpepni8ymrdCHBq6iEwkELo1biS/URvnW0Q63aOSyA/VTioQwl/b0xjZWuXhn15qr3
5FpMsLKbIBa7Bt6Xvh0fE9T0Lrk0rAzALS1uSX4qx3CyACwIv4J+GKtTOhOla6EuQm+G51E4xc7z
pKS3meMvD6PeLWDGIlEEwh0kxYlbQPSjO5l5HR8jqyGXqY1BclS6DjHsbuhwwGHpskn9owigzkEv
vmRchQ14zshol6JhH3f5T9RD6osP/H8zCn+XUXAd0/lXCYV1mZXN79/Lt6Iul2N+5RII0f+mW6bn
kyxwDPOtpgtKLb/pZIxc07OFbfo6v/SPXILxm26g5sKRuq+jNUGa4arp4uPz6HsEtmyZAvD/k1wC
l/HnVILuIVbvMggAAmbalm8hLPNW0gXWS6UH2oLwOQTzNSMU3AxbplKYgf6qXdYB/WeEPcfw2kZV
V3v907YpQG6+mUF7vdkuz6cWVVEaNNpoBsMeHf2HjmkWosBj9hgNCDIpS82LXWfbttOahGyMdwRN
INigX8XFvvOyU1MkBAzUNrVX9udd35zuus/1TKo2aTn9WT9+HvoItYc/fubdr46WbHivm1Xt3T6X
K2s1V4cVNMWb6z6F0b7C8PeBiXbHym2GfRsU9IALoiO65aT6ekwJHa7UWlW4TvunZVS6mpPaskT6
ytBwvlNHq1XZwODN+KDq1x3Voique152lz/75gf+avO7dWGBA3mbOudIx2TP0avj9UyqZvruGUlk
Z4dbBEbzZlqjjyCrqkj+qKlFAUlrIaTCNEUt9xBZifi0uMPI53/9F9/9qWqxUPatXki4c3ZcROzx
iJCzRKb9s3zVEPyiHZ3oFJIo5K1VL2mZVxHyeBWC3HJHtU7VLsepVxoXVXNndMadek8hTHCw2pwb
xk1tRmRS5LHZSBC5jzucitRvXvcTo/Xg9O64UxsuH4e8IrV4OalcZGoAve0Oo6j+ZMUCxJqqqiIe
jeHYw1GScJI5bLCEzGXAQUUdVMBBLZIcInWDLuk6NjADcMssQgtXVjtQNCg9hkeDMcGm84qJ7AxT
elX0UE7haqGbRiY/Prh0Rmp9/MceehrsBWIx+0YOmYC1ET7xU4lA+mPZbEpzmznFZ6Hmj7JwZMxF
LZqyRzZkoRYZqLwuMyCUy3QyTNYVyuKHSY1iiLzwSXkxHZbfIJwqJx9qKhwSMsZ1U05LLlUzfpzs
mc9jnuoNdG22qtjJxclTRVXGeiLYlj84oW/vals/qxsjW89PqCrkBQbsGeI96xJ6LdQHV+T3uHKh
hMGYIEGdUN9eL981EpdEPVF8NXP+q9m0JV9qtTVF3YYRlLez5Yijc4mjrd7MsXNMFXfL3D6qp6Di
Vaqmfg0cJ4lcy0WQsME5UMKr8AZCBpG4IuhLN0Zrop9G4Ow1Vdvu0k2VFvYqk1JT3gJCsIorbTUn
Lf646mospEKZySa8oaXAv0xdlPpPLHRuegXzktep/qHrfwVjs2Kkm2EDJyc2+UvVFuHusqjCa3Mi
JSaDEjtqnexxDKArlK9cQGzGh2a/G7GxSbA93C8a8x21TdUsxnXCyrKDirVp0gZd1fypGqR8b9uc
aonsMIiFeN0I+K6TukJmqqED2MiqWi6W5Nnw0mpny6mANpgMuVQ1kD7gqua1Oe7PTXibSeyHISM4
aRdOPBgJZfRkEcLOWjkjr7Tth590Dft2nBfak6pdF6GoS/nm6KdaRQbis4eP3DYqe14JVw7evCwP
dijAnHs5FlOrorAT+9gpD1PqvVZWRnv/x816ygz+ukyOncTOBAX6eoeX2zQjoC6OlFeqOkMcUXhS
0bDrXapFdb8qYGbBQJy8JtjHmUFOwCKPrO5c3a6LySO3qkq1opSwGncUBxW36ieX9lwk6fbN+6pe
mDIFnAIGOgXpKFvCyxcsP3QfMkwekZO4rrKs/K6O+PKEmkfJeVnyRxEuwBVdO2Y6r9yZvXrc1frw
oAJ2KlqmjG3VYqJCeWrZRh9sVZJqwmVZTiFU+EwVusfsSqtrPHniFmzfgEpnBfJrg6YNygYyRpy7
KRrdOXQUFUZW64Ji/uKWpGAEs6gbVQBMwHOiRFF3jHLEuBlFr3qpBDaFZXNSNRewG0P7lGkcppbG
iH6YW3jOGoWF9lTlOQxJ+j0msrKQc9CVr6OwFsJq5TMSzBXUC35ZJoSDZBFwI2IypJ+qhk9N/f0q
yKmKBSgsSZF5hChRE2QLF5dAyDXw2Gk66FMEqX0MIC6RUPVyqwikKtRi1zjGttSJ7MMCWLnzgvuC
LMLQeLVJ92GXy8euq4m/LFSI4LpOLZYq3Kiqake1+bqo1plJGO0FwRS1ZNFDk2qVp75U1do357lU
PQOaUEe756Dvh51tfUv+DlcrGdwQ7WQf9faxFHAM+961kFNKTcI3EHVK/EGReydcLCrm65kcSnZy
INUaUjrMkisvVbWdRuUeygLU+QxbhUL2Jypc1YQQRFaqqlaqQkW4VE1j1EynoSzl/zhGLQ7g+O34
chK1q1qrToS0HecEez+sAOAAaFbLsTzJ9Uzoo9crEWOKJgco4UptxgGVt1tVIzX6lMcksqYW08t8
+Y9lteP7zbkc9172VAdl6ou5nlPtf128bH73a8n1GButgz22lJcrUMe9ucrLjpdzoMJGEjDwACXL
2Fs5ycCyiqap5QD1gk0YdO1l3buA2zXqpna+Buyuiz3SLafMvgTurFDOqtVuuu1gb6FOgAIZa1X1
svZ6nmswjx5Rqstk0ryQrk/9wPXnVe2685szXs91vSa197tDrvtNsQz4xGSk6XyUCpwqFpk5+KtF
c879NR28DVyAXVSY6xp9UDXLzpttYM/f1dJfhir+KnLxt+vAkKabuIehpE6IqzPjhetvquMuv/KX
2/vBDkBH1davK/7jRtW1q7toVSN1vd1rBK8xE5qv661e97GN0D4ONRgRMoVSNO9ykDy7engjppjL
GlWmfEf+9LmqADYMWT8AS5KDvHwYzlGYuzsVnFPBP6yWGfKp5WtxWYllNzisGt7Y+51UQO9ySnWS
a8DvslIt66iEbA38ikaPNDVGauO6GnWNiWzjn7oMADGemt22bhAn9ZoEaSK7MbGErlx3bZkaUnwy
jWVN1jI+G1O7AYrV4lChJ5vegNyiywG0Chz1aiypYljEYbl/T0bwZ0NHRKD3rZO/6NZJ1aI6ty81
Kx7cPVN9tJjofRS+H+Fy2sekcKq1bwLun3G21tfaDVROQv9qxKcUTyOUcDK4O7SrKriqViIfpQFC
AqJXusaTiPxmh9gmHs1SKVOfyCYP0jhAuQf0VlkdYzAboKQ6xLuZuqhaDqQkSRgzNFLhuJPF6AbL
qSX4tg1L+6vV6/3pClRWNbXOYYQADMMk0ua1SJMu9bgtW1Ojo0AzDIqETRQ8+bQ0sGRz1R17sidW
RbvYw5FkuU4TzIsgR5LI1tQAHngwqqYKtSGDULkGOgHDLgc0cinAK5IIgkJ7DWJewpIqSPomiKkX
IPPAfO+U6imyTj5zjZj7DRsUIGXj/Wbna9BUbVEhT2J/lcmfoQKA1wItge4v1wEiKqWhsr0huTGc
AhTYTk4CRtI3o3Gt1l03qNokHxWGcf4qlcly9f+q2rUYYqI+6j9X69RiZ8igz3X5Ulv6x4hYLLhu
NVuQJ1Qb1MHquDh07zoHYW6Ev/NTLztSxobF6bqoqS4yUpO9Vm6vDdnxXneNgJhg4oc365udMhMP
3bjbRgNTVX8pg/YwyaCwojj4AsrWqjTQbQIv1G6YYETr0SVCOyCRc6uKvgaL1/XewdWnlk5BpiJU
gcA62RfL8jaD3leXBrweMBp4087lhj6BQO8hURXefAJgtVFEGVNO0QxZXBf7Bfjh6rqsamoftbda
BA+XHVQI8r9R2r+L0tq2D9j672Hf69+z+CcOOX8W374c9Y84rWH9Zpge+tvgs030tIFc/8J8G8L6
zdIR9XD5akG9ulftbTDfuuEJArI675X5pzit+A3JI484jO55CLf6xn8SpxXcz1vEt85lGQKkN9Qo
3bSEJcO4b5S3O3y3qrrvJ0xCTH9rlPqugsV6O+hQHcIqGj6W1gR33Iq9TR3Dl9Eau0EwKK72cdA/
DwFiRbmefSPldztMPgYpZnEXO9EGNZHEFsV9rvvIzVtYreM3ALQwG5BDtQ6tX32EGDXdF8k83YPG
cnZv/oiHMpvDsvifos8fypgE9P/9P1tKhl9WH7+zKG/MwqHXRd0ceLFw0Dx/e2NWMVepH/XDnVRa
3Y9o2IjO+rYg+HKIurAAgI4CtZH3CIWi17fu+9a7bcbJuKsi60cXgUP2p+G+JD98xocNHnOvQSsU
g3Nu0mqrj03/AMDYWvvWmKIzHg6rBgr2OfCC70M64kE1FU8l8hUfXESD1oZoh22QVMNN7BXwl/Xi
Z1dG403jeMD4rG6rFfWIHkyR3OCFktykiKWuJ7d199iUhltnMoIbmt+HQNM8LM8H82M/AVTzXdRf
oi0wYoK2s6c9g582D4UFSyoMm/jfPFPnHT1APVMHFQdfoDgq0wfvnmnsRp7jz91dCHpyR1g73vkD
zqQhCIQPQ4hABVrjJxCMXGysofxSJV+6cvzuWWG7j/1a3LQd4oBBqt8PQ28eurLrt/hNiVWd7Jup
sZ8T5s1PQHhXPGgB8Myr4QLYn3AOH6AkQjgYiCTdMETYhrgvYHcOxLaI9fFDWjZMfZ3keUKEziGG
BVYP4zX8u0Re3lkY1uxrG4AzHx0yd6WX3TPW3AAch/5WG8yYZjEaH0yXZ+kvD7jV5S9zaEMyR5K7
s6vonBrozQz9ya1i7DHmpWMQZD+lsbcckqjLX0R3V9t9fWvCm3rTz8sef5Cht3lO4gsP59v0v+GP
8i/eceOfP16XRI7LW+7wDZvinWy+O2vhiCBge1fYX9HGK2+8tMH8asDTqYl6wPyBiG8Gy3bO04D+
X9pEWycotrXApaZuEpLe9l3fWfotFOutGUlHzg1DV/3lX3+L5Jv+9Cm6hgtDxTXB2uuykK/VmzbG
1qfQwl+kuNOF1p4QTT0XKPdvUa+IN6g/+f/m54RMLb399OXv+QC6XctjOITazJ9/r+L9X+omKu82
rWZE95rxo+6gR2uawOKkQaBj7tICBi8M+poPaoVQC0jvvrzxcdMKe0t/cp/M2Q9fOhPRBeCFNGfu
16TuAVbF2guQMJj9TYDDZYCWQyudriAwgBISWK3gneyc/83zkxf85xviWxO2sEzLIdn3/oZcFy5v
WOTxHejlL24WofgU8fKja9/QXIU1rPNU37ou9lHtUGm3Ji3RTbNg5Zk49VOMzBcDjwguJAcxK4Ro
VxkPqkgt/4dRdO7RjPkEZ2PBWkZfwptpKbp1GzVEtBpadrzxdi6Jmx2GKLxV9XiqPUSH4nxA0Vsz
jZMe1xb0bje7013S80gHuq/YsCMqHZ1mI4jujKR3QYlnOE7mHcTppaUJqNpdWBGOCux0OmsjXMiO
UHlhiIkJbWWutbb/KaFHd/DyO9Sksbcim27cehLpDFZxOYRO1t4ESLSA8OuKu3/93O1/fpE8GMWw
Q6FtWXQk8vt78+LqTm8Xth1o59lbd8GESpVmj8Tam0+j9BeMhkSsx8ZDGSSav6eGl/wwQQCLpBx/
r1MXSikylveRlujHdNSGfSfc4AmrdjQM5L4DkoKmNn/v+/TOSs3jJJzkS4JJ3Sr35ugeSZv5AVEV
kJJ2RktUONbveOW5kPuerNqzN1mDX+M8LO5a1PNDgo/Z7ZIu/YZsrHbEgw1cQGrtEOOwDjimE5er
IfRrtl7vCuaHuFk6Ww3vucO0AD23nCK7CwlSDkHzeUCf6x4zs+bFch8b4mavXmt3Z93Y/usHTE7g
n15t0zJpERwyxQYYX5eE9NtHjG4IwhRRZ547cKXr2siMGzBNxo0OjVFSowwMPxzvoDaoYvKCAAs9
uQ+QHAR0rsdgo/StWqrmzao3u9huYqCIJQ+8nm1o0fQcULfZXM6rNgdZwk+82XNxNG1dxB5xXMeH
Yi6vErm4/KhBnH9zoNpw+Ul1gZH0PfAt6+WyzlRXcP3x2U/5MwLg/+hCdpu/vKfr3r/Oa3wndT0z
o5HX8MfNvLlYueFyTWqfy4/2VX6fYOrbDP3e7jz9Bg31X88hsBrkDdW+aosqZvX4VdXik8XUOqKP
3xuDASUQewcN8jYS5vhWb+Ky7c+DQdM3+BM0Afycd93Q9+uRcezLYC8/l6xLd3P3cdbGnwN+w8c+
NW8Ta/nJFN/ZDHP8ATH537OJDH+UTl/BkdqbpIcJMroeknLTDU7V1cegd++SFuVVfEjC/dIUryJm
uFray7nodZzV8EzFHPmGDh+jAgSj0JXQtqYIzFUEDnBVdaiGhjXDhDQQoCex2pynR0yl0nWIJGqc
CfzGHDTughhCBW7HqxTJ5dCzMkyfgbp7+vQ8gu/a9gPniLHEBTL/g9HZskYH1dziJIalI5FD4by2
nrhz4u91MtwNqZucY1M78rfhXuI0D8Yg7vvQJ0OajO5KR85vnTvAX12Z/eAzQBsGeXRhlk+R2dMh
ORKNOHyxsi9e3uCqOVfVKh487KFba19DiVgnFknNkvl37FUJJ8MoTwMsj/DMbZnWzhadOn/lW8an
ZYI46ZmY7Lp3YdhC5+4wDM/KmTSqj9Cr02AX34hbu0Y8LivTTwi+rqJ2SBELmb4ndvUsyC1vEOx7
SsLm7NcdDHofO77Q4gG3CAeSUdnDLNeK4EMAJwv5tXhNsmBb9MM3d0JWIytSJPVw253K2rw3LVzc
qnUAUm7fzZW2jpC48toGYR6n2HuhY+DYQcuIm2I2Q+msDlrtYFngOCd6bOhKWrPBeAFxQK/Z2KnB
c3D595LpW1xnT7lbaIj40EpKl5wK+63Q0PTj7MLR0yZesMJrYEV2SCGW/aoY7OMUwcFDpgbPpe5g
JDbde1Tf4ku8J6EQHPs6AUWawiOKcW4FhpWIlZCaOajfMbrJaYpT96OBJNhqEWGxklQAgONrTUCZ
dBck9j0T84ZmEKR8cNjIRwTMFjH9dMf0lE0vlp18d0qJZ22GrW0lTwXZolsP8bZST+d1OcK/qMm8
JGL4aroRGEysrbX4qaOfx78HI11ocoO+8pKq3cQWKguklQQm2iRIjRvs8l4mMpr3IwDPKoJ4UbXD
Q1M7MJGY6S16+RyZFeoDpYPMVlPdabbot2USwxlpjRF3eH831FZ4QoBhOyTFB3Oo9jqGgJsWj6VV
r1vlpotR+Zon0sidlEtOluz7Yg1knCr8YREFXyo9RA3JtRl1DyilSYfOEbUpE4w+aggSPXtnC73Z
Oej6G14kVn7qhdLZaVck7leSNfc0WNnJa9OXuddSZnbVfMB49oTQTrG1U/2UhwLDdhc9SBxWHjHF
nvi0km0U/J47GhE/Bhu7cPJ2zNa7kz5XO88J57vhg5tkOI0jfEyDiI9LEaDbR+al9foRraTkrm8t
gfccVJ3Ebj/UA/NBYzFuNbccwZrzKWN3e1gYX64cv/zIYGuXJP7H0QkT0EflraG3+bET9WfeIXiN
hecdMEtGqRfHJKQbF4MO2v6seTy/yUYeGoKtwHAN5lzew6Sd0lvPwaUOBq6xwnzgWTBCBYhbFIdB
F2D3tFrbJL73Y2xrEpT4mW+02L1hOvTVhk9Uyicdk9vYWp72osXSbtsJXwfX2jMVm5CHRb7MWvZ2
nJxh+Yxr9N/A2E/ZJilxd9Tn2bqxC9pJ1MQ2aCAkj5kXbwcxtw8tweWksY49ZqH8AWazd5wKLEHQ
A9bsfH+3DIi0d0mJVF/6JR0GhPPQuwbBvc66V/jFsJERLmlcC6fUCUEiv+/uZvuhrDUhdfLaVVLh
YD4uEybBziOe4KizzUwau9y/QX4UAWGwCLMOZHLKdHNvSRGvutZuhvtx8MRNDk3Y7+znWM/2yGMh
6tGkoXTwXdAizp+LAFvpoIN+xrzoAIu62Bv2F4wcb0VP+iwtzA+28G7dgH946XBHGSKsDAI/Bb29
PAvYo9wc2jaiNKbdYP7OBzbssz7+mNJw4nnQCpJ3sCoZVS8pzJRqtABqp+E+z5LV5OsFAkx9tWoS
Fhu3eqlT/UkJuhfIBUIwQqfeT/A5Mp1PTT3dRTSdVb7s+0D0O9fFMbC0onWPlskqjrJ0N6ZjgDmt
toemna8CbZoJoXjFVo/942gajKBN89nQsv/P3nks2apsWfZXyrJPGuDIRna2lqF1B4s45zw0jnDk
1+eAuJX3vFuv3rXqVweL2Br2xnFfa84xIwo4xAqUphaRe6qeyNPCs2VoFQzuyt35CptaUNp7ChN3
bjI8Jh2ZFDK6gsr51RbpL6NtZiMCvKppyteGMbzphVGQoYmMK7Zw7mLsJpcRMiuW45npRdRWCKxJ
2cWrQ8DCmgo6o7XdbZyaVVNkV0egfA0tAAaYuBTWjz72D3QwjTfkUx3hbVZ/7kJfuykaSYdgfsSy
Wf5NEbbc6k40nOF1d9vlafPzDQ7MDy/kvbtp0h7U0A4HpCHuPkzD5ClW+j+W12jQgmN4aV8rrqfY
G3XzhLlPux21rFhP82sU3n2XZ+rLSUgRkbYR3QxEbF6yVoCr8mvtvaOTtryWO+EVdbmG35saTEGW
YvkejgkBCxFO8cnNPl28KD/N3DhTSFZvmkUqBz4ReaHs0l81PcIZpwNE15xwtzyUQ0+QQhpSHom6
kdVbnx7p2NT3NXIGJCPzq4FpRqP2w8S4ss6I9LvVQZKevEjrdgallueg9N/s+ZF6m167wI3exlYn
jEsPo0vfKvyTKZcMouDHjynMtj1Uz5+DiyB/bKv2kSnPGcd+uh2Dzj90nWHc6zOoZXmYbr0Kq7S+
RnpzaxEX9e1IeDJdEFXter2OX1zTe1keaU/WTZJH5msbesM2dmHs51oT3oDL1axiAx9G+wBtivHU
rn+Sp03qhSOSR7+uNZQAo0kOu6PdW5VpoDthXyx0lbR9cD9K31pjJIhuW1f6J4e+967Ta8UK3nta
DpCRVXdcrqpXErjFlvOgP1dpVd8QxZxspG7Wn1ISijy/aunEpNdJaT+UYMwOjsTMXxD+8ZAJ+NPL
Q3xmu17kBZ9wnfw1iEDrxsd/c9Y0uJpAouyXwI8el4eGbfgA34myQaV7YBNsCaRc6Te1yDWmaq31
qTL/jwNJtw8EedE9GMHUHKBUlgejV/oDRoHu+417eL9l6/mrNuQ17CZ36OuN5aXRK+tGjcO4jvRc
/uitV23KzM8uiPRNhXH5gt5Y3ZB0Jb4fUGjnWljZVxKDDtA0cq06TYtuRj7jOhhF8cOXrC974wtu
NuZcq5fX0erFtZNGtFneAg5Exw9Od/AyZ56aQOu4zZUkLBKKktH9wl/7/VHqluqqcv2rp4B7GWWL
f08StOs2IrsEHWwvPjBTPnuteK8bib/0sjxAh2bxOWoPy+dxAjoqIOb1mzSz1MUn6hhuw9R8dji9
vj9QBH5BosAjP8xILnpFkkKhbO/D5ctaHkEdol57Xl7dMnja52g0k62So/poiIJY3sWeAQ8sOo3b
jOX0WfluuY0Y8d4jfpXLazSEcWIqL6K70LPzcz4PTfPi/p3Aex7KrhCw4+OrDxr4pcI7TRmu8RGo
3ntBV2t5lwDh9sqU5AsS6M3aoJpOXVwg6bLj8Q0k5355HaXZxgrrSnpvjzVdNa65O8fRkrcuLI7L
65D1OKDGq4f7xtTC04hmb2cnnF5MD07LI/CRtPjkJWjhqrSOJpkguwR0fWu68kUaMzp9Gj5jD1Kq
rY8xiejSfLAr/UevpcMnJ49OPcAJSMRltq9HlDTc+Qk6IQvUJW3QASI44N9TuyAy+w+jOS9PNO1k
2CrqGieu59lW6FA/Hby6y52l9IBKjqVz08NpuBlKG3n4/KoIrh96wmWfkrpxjjZIr61M4/ETzr3J
WPipBgKmABXLo5/p1bNJgW/5+DN6CT5bLq5FGAy3RhZjapxfsOuGD2W76WMLSfEUS49E0fn2AspH
1qj+vRxJ8puKRB36wTZfJtc6LB9RCoB+fTgal0TF4s4OI/j+8zOd1INA4mbefZw45FWNjNXfd8yZ
D1kbvXmDMvaFVsMF950UtqW1WV4S3h0Gxylm0a7Xwb0ayZ/xHRZpgBSJnCEhfFU1lXGHWEhcQOeQ
TDbv+1BGR8o804sk6fyAK9vdJcTJvZc6U3tcNHe0OWDIWUG6HcoaMn5i5Y+tp71/fyqTHxq+4/5W
j23r6mn0BZY7mojAsdAtnuFblkflp6xxhzb9VIig5m++nXp7W5E2eIzAqSD2DKgRm2R+z3ey3sdg
H5YNY3ng3thRA0pmPjq10T73FEbhAPYZSu2Mfvq8E5l2NrnQf8BGaXeCgD2aI9J59uqY5Sn3a4Zm
rJefWDsngi8/O+JFrA8z2cOh+DGA9H0IjXQ4+fADt4IpgQo8SBBlBmusJaWhTpwPzUjKQy7s6iqj
kKlJIbo9CCz3Wqak6XguaJKq67iqtg++Ts5x4oI663UWq4ZFoKdO5DqZqBl48M67TdT0MKraukq/
2epe6e8LVrBcYr7QLWp3Zoy3QPS0vbumtzb+ANGV9ssH8HDaM0ZssLLz5LP0/CO8kTmYoBKnofMO
dcEaEHAFknbBqjq0WnPtxzTeJrN71DLrgzLGIUs8+6U1MceZZteBR1HmLpppxo1dDrSnUXeTYVed
gXiW3xui3BKkeH46f2lI7hYv3vInwHd65AS/1UMV7b3Zqffn7X993PLgZSNm5d73v+Sq7cNiOi9P
W15guX1azJzLn3/eyDDuryV2cPKwZ1dDY6V4vDu0MhZxTp1G3sPkNeOV1yLR0dFgYKbFS+Fa1F9i
VkARSpy99NRLHL3ldLiYEOfZpnaQLzWLF3HepK3OXLcEijIWRLcaQUNvXMUcXF3b2B5UdI9DRI7Y
p6t0UtFgHSJ0APc9ISEhkSRruQgMydbrbl2rdb4f0I1IbVOJJiKfN8tf6VmnOHUQg/mYZv3ahoWE
wOSX1DR2aLEXLJvRx+6KLWxFN8bc+T0KgjYft3HVvZGEKs9uzAIgQCXiNlBq7eo2J5zHxYlLBB6H
h7Os2ZopxAOZInlDE2Oukqp7XnaO6mh5mllYejmXHOV0UtYXwmN5Jg0G7qwbE+qBiqJp1JOeRPD9
ZrEcmhx8myQ7T+tEGZcYuOpuuW25t2iYojsCEHo7phtsjIgg6mpVFO6GiQLqGqJB5w8WicTfyJJV
nFwsqVOiQTR3UEHXT03KzaLR7qI8gLRO3KUFBTRvWVq6vkDAhOjS89BqkzffnGTIhRdvZAeBqg2A
L6ISo3plf/8+vl/dRj19Wt43jw1/nQw2meeWOhoBjmlahnj42gKa76wCxJ/MYpncZsem5JDEmbay
J1dbOx2M807V961VtHsdisQZTfywNxv34oDozUmYcYMVXWgaIqWv7QD2v8RWvHNlBSc5hH3FYtFS
KDEjHSEPwXv1qYaty1yH4FMb9iPcezp6ZSkZfxNzBKIunJM2BD/6pvmZuAFxDG2d0l4TN1ZXlPta
Ord4jUHzAQ1YjAeLG4HUKzSy87lZL9KUWuuLHSFd3Raq03QoavEyxb5zDTJSrlr3TpNVdJ5MInog
2HrHlqdem77r1lnjW2RFkVWfJDbpw26cbGKQzPvArQ9N6xAoFJgga7sUL6uBT0h0RnujxcTyhFP3
oux2OqtEZGfih8qHaazQ742hc7UdGMKJgE8J0d1e04R0wf0H4tS1hjgFw0wyxfIBAZqlMZeGtY9p
ZI+aoLj1WthE1Uz3JHFTL6uYuIMnAquCu1TiYxVZJre2nk0PWkGVkfdBNdlSs02jJD4ZIx2OxK7A
NfeGcSjzzDxFln8dVenuvrHBCwuBOJhs34j0/C3unkEc+SDu/AbF9SjNy2LdWKwcf27IAyEkVIJd
1l3tR5jGz7qP24UJGBBK2b44ETq7dKDZQEFkkV4vEn0XHLeXGrsRk3k0C9jcxmYJ7iWHSLDQIffG
STmvu9n/nnKATKPeI8EBujKapz830kEjMOF2IedZfgVR7mPrHIs1IU3fIJFFsD4A3sWQ2kWbcjbq
LBtKTu0pdl+gagzHBRCiVHIbQ9zbZebwOzNkubPzE3QYWCcWi0Q2DPhbFsvEYuMxR6FtdXd4C1N6
4lRr7jCIkr5nhWSjwC+iHNxEWf79O3fXYpaJabMGDA8TJNSJ2GYvHc/QcS5pIoktMAMmRzMFtsr8
9nuz/EvKu5uhUOAefYaDSqiyixNp2eRoFYk4xVw8zAzQad6gk8u2OVSflaFHsLsmSZK7/uTXjPJR
wEdYNh68jO+/gv/5ixcTq6Kil09iZn9SjtHP2Zk9Qkgk+3/+u/ylY42FCk+68MymWDZidq2kVf4c
Wmayi2bh1rLJ/4fj8udtxMrQWY8gcy7y+0Ag4o8g8CPWxDPGcPDchpDYSYEZV96MgFmk+pGY5NrO
q2GtWe5wnEh8cY2yPAMxzwiyysN8Q9eN0qjH2A6SjzI0LVBzN/XyxeomCjWWfh+oQswhR/JMSBdY
oJHxIpx7sJpSyB0gO2vzsVo2DrP1FRDi/PuQtDnsbyPzqVLOFppld9Kacyhgua5rh0KAURji9FOf
LQx2BzJ1NMhXmsepZdjCw0jhg5ohjZDgjvIanNJJkOkdQdSxLWs4IXQBh0UQL94KMMJJkofHlNy0
b4sIAQgK4a1OgtdiGfEhi4RBS2xwn4DEoqpGrA90mcovT21dbDMRcC2OTDLKWxMWcuaGxQ7q4tNi
9fjTjrD89ZfbwAqfKl+RhIw/dtWS170tURtckylPthjaYEDKtLjQKyS6ziDgUouANE9IT/duriu6
uyzGTGk9pUVa7fQh8eaox13LMveTHky+yX3LpjCtJr6NoD/2lXap6ElfW1SKlIBDbhfhwXEn2Imo
eE5BRdrWEFUffm5eIaLVT7ldD2evgz6YPka2PzwUzeTfEA65kkLrsMbREBQRvSWLljihAoB+xjgc
b/uqHGeHAymonmNSIPSdOf6sp02TdRG1WNO+GLbc54Cg7vI+zT1m7znkjzykpJzMyxWXvHPD7e9N
KrzbwasgX2d9f48tmGUUJP9D5Iw7c9KKu7wuqBI74g4AZbGGFYdREciUS/HlDQiWWuXVPFonEIvt
tEsvBjqxlTEKuXPMLCXxjLzGNvLAQ+ah/5R1yc9aD8rr8h+1eKaAkkElwwdIRJBtvc4YqlFzjY/W
0pytsAzUF2Yevw5WtV1ud8uOLoIZGUdHpPVLndd7KRP7we/lez0SouengppSpRygvAhgzMl+KgnZ
frXo8x/LGOR9GxbNqzQmezOEBU2h+V4Pm2xFdu9KYCKEvx0SgJkZkXbUJbJRtxvrV9cJTkzn/a/K
InbCQXKd5jLd67qKKOXs4rwfHtRN6iTN7bIRTRkjnhh8fGspSolSGp9KqxEP5PZT2IJ1Y6kW7xo7
G+9a2u2sPV4qpXkvYmziQ9GnVxop7VaTkXkXzn+N8ZRvo3iQh9oqOHWw652a1Brvo4y0ZUC0gH2m
UW7QfikOdQNsPUuA1iUQKYxyCk7uxAiUtWN91CPbPABs/TXnZSE3LcsXYrXobcQNxTZr0jamQHTm
eVYHJR7bp8618qsLH/20O4Sl0F8GLz41QxqtEyesnlxzyEhDJ24VBRf1ZP2maTSbD+FyGTFgZ/tW
MyH7G9Q1ypC3O7CTSGMAj4rVqLmvCdc5D4YMfolUASufwyu3ZDcc+7oqX2oaHNh5M2jx4M6tQdw4
fvFAZ8p8iiOhnghmzVxws/GokmM9tM1twV447pgflFDFZTnTY8cT57jYuSOtrpHn8K1xqSseCMRt
r+jWr8t/hotoT9MrOjcuRBVBKLogz/32oA2Z9eoO2b6eZP7V+9TZgi4Jb7pseK+Aa15oi1L7xld/
dD3bvLfnzdRNFzuhjp7rVsqKBVSlWfEj85NM3aF9WrdIK1ZGXffQFZ3xXtgE0XcR3bZApJtAIhYp
Rhra5KsA+iTK9c2kWLmK0Me7hFF9eQ1TCdCA9LUJkYUsvBmaBqW+H8on36dsQTDTRziXEihVlhca
RO3azX0AF6mt0/oYxx9eRrzFFE3vvt+hiMrgRZPTSZIuyYQ7zRrVIyQpRtBqin+AH9mA53N+aTOG
Y0ckb7hneuYB+FZbBrLoHQFkuMu9CHZPq/v37ZiwLhpeDfJInitbj2kgMns3I918toPqj3+Xe+lw
0iS1mSpKoikenYHBeRitNwse8b4KQiQr879VPbx1sAAPidn/gzz46abD8BaSMwwnMkb+lvhMcC0q
wLaTp7dULcG11iG90nikbkJ5V3d++DnteyQe0ZMV0AigSzIeQoxZD5Ohz20YWa0sMfVPxd62Q+sf
uuq+JM3k16IYuw3infw2C5klQSjVVmTG08cZ0+Sth+KCNjF5tuLhXU9x0XF+eKB1vPvKM6tfvSNp
zQTA/CZ5oPgTxKsmBcBY2gzLkuCd1k6DVQoF6DS6jkNKfR9uE2YEe82dzE1IAPVWDF1/ixXzPYvD
6WhNEG+tyd0YTlK+lIzseWI9d47TP+YzhUZY6jbWQjKVR8+YQ3oAIdue3NZ6mgNpbQmkthz7XHbq
UVbZk1GRapGI6SMzJRk+UB2cU6Pih0ZrjE3ddtohnMrulee8pbU1rFTFiVHTKl5XEE/Wo6K+Nfol
SzR07q+THED+wrVthPMm6PDnxXGodONWVA2BRJG+q6ygpWAakQsSlgfKTPHaJlDuUHSFPl9f5VZT
qb2NyDdciSBryHHWWTB25rC2IBpsJTbrx3q0fIKjC+eUpYKeni3dE+CH8Ej1aNqLzL4mqR69R2GC
dzDTviIih3ddMrB2DUdtMzIi/2iGn9bQ04PtRQnlGAw/kXnGTZO0L4NmBitP5vYlaZsP4tPrxyws
YUvN9U3Hq+1P732QZbhvlG089YaZnX2VGw8FF09szE3GzLcQzxPJBgArN1ok5yxlx9xOgYmPHmzL
ukmSZN9MFOY8cJvHzoZmmszsr1B5GSHNkDCJeBovSGWoK8QQGel+yavV+hMsU+2aINLe0i8uH8qa
hBVPESX8xzeozAxcqPnk5M2w8fy0+WziZIcaWdvbfZQdPTkfFV08VmksjnqalecyoI9rGM1GdPbw
EE2DdmOobr/8ZztdQIM1aa5NoZCATEW0orm1sd1Y/Ewn+bO2DWuX8+1vwwYHckYsE0E/YO9TpmJr
t4iqG6VoZFTV9NwMCC/gdFnvfvdcRMl4cXpvRFDZaFehW/l5HAGVaaV+bvLpf29quXe19hedjLs+
CRAWaoKpRTwNZ02OFyh3yXOsjS6yqDHC5Z74t2Pa+reclSPib2OOMajzX4ONYS+JrAnk1pA8Zvmx
rhvvRESrewp17bERIb/CpqFC6pjTjSwIiLVZijVDgcePaL0dfhTw5xEJGctiuslbdQ4y89j3jf+Y
GRoCmDi+a3NkD4PjNzcMUa70brKeZVU57yH6J+1aBUywsBwl/TOxpO2V4oV30yg3Z13R2S91FO1z
fyRGNjDKI03jcjNVjdzGc4yBsiv/xMs9p3r/GrM8fDGHUECILrYAMMr3ufP4GUdVsbGS3tmOzRxN
mdNAYG+yq1XOiXfUF05aP6q9XRY/qPDeqiw27/s09IDbDeTKQAXbY78KVzYkdGAYzamwqubF0aml
hyQx5vNp0jWFxHhKEG862l96mTvzEr6/R2Kfny2m9oDjjXgTyoZYwXre8+A5FAPqInSsP4J5RqkN
BwczBIkS1lrCwRIVKT9d1315XFic1o+21IvI4RyN+G7q5v59oG10c2qfNah85MbFXOqIa7EnGa6B
3/S7qEiTi92IR8uly+LE2nRrajGgb0TYB/JMgl1G74MWfvOZ9zSB2jr/BzUaumpAuS89bvYTWK6H
yitJsrMSebA9/N6FYMCeHDs7W7kcV60I3SOpybAfPYN0lB5H8Wqaow9jcxAHCy57CT7j1S50SizU
6wsFj5hirv+lc7HQsRQ+lm5yW7uNvrE6x7+NTUFopht155HkhzMh3c7ekPRTzZZeltO957IKad7m
2XlwjX3jK65hcfhmh27PBw5QfWsbLErNNU4AaUAkJvdadMWdmRAXwUeg/2SwFGK3+VDiOVSTQt8Q
3pdJSoAgAtwtBSzjIa8S/YETuMbrpOiMWsS1jVZ9WaTiZJvVWy1uUmLKCTvyfNLtQP10e64fyKJa
sz6LStWA4rjKy3o8hgjw98w4ghXpB9lWL7I59krW59ob6jNrZfJh0GQFqn8e6uxapa04MjcpNoVl
UuZLInFmmsXVrXmPVJXcDa1dnfVUu2aRmd54KSliMAmjK5WvHLqEHl3SLNtbuWrORhwcDT3X7oKQ
/Bpit9NrRjXstU7pURbtiwp3MXnGN8oT2Y1WTcZR2dHdclOeGshpc3NtksR1U5rpE75G96nTlYG8
1H8F4Orcx9VrN+wHSicPSSwpADuVue8GSZSIlW49SZ3EJY8kkpwwpNt3oi72ocZUJ7f3Ju2KD6J9
+xUpeB+201YPScloT/qP86VXxlrIMHxMR5fsIYWNJow/krbzIZA4xUGFanhV6JKSYvDXUECyo6ZZ
zWNq84Ol/XHwiF4B0mGHlP5yUaF2KR45GhSloHedUcKA//5S7bzcFR9DSPR1MgTBoZ/84RQTfjl2
zHNkDfeeuUz9qZAVk1VcILED89tGw4TxgyORjO3wivFkWoGsS2gwucMrcxaElEH90EJRN8swvWcN
UWz6ova3jnTqg00BY64dhNdlEw+C1y2MbuOHCogOQUbLJqW0O5o1yXU5kTE5YqgqCZN9LCK8LY6P
BUcjFidqs2tDRPPWIt8VQZ5KD5mK9FMa9OYGzn75QaXqTongjWTfA2vxjqkVQ0HSsnz1Wi+7KT5M
ore4ISTOx/HkrqGdgyAl05BtdaTE5T5Ea9o+T2qiUeOzEugqbcVVyrghbzqnYm+xVo/zJ81P5Vmn
WpuESLcVCxo/1cZT3Db92oPIcAYGykIl1NGQ95Y4KkR7hTKM69iwzJSZWzE30ZI9Ilub3yTrNjLy
7lvHUtek80lkHCKWlBKRWU7DWUPU4pL28qpIyjkBxe/8hhMt7cTJSmNm10TGbjGs+g9eo+Bfhh+N
cP2XVrqQhpiOoBGVwctEFtPuhUV+gbslK24RmGw71+wv0R4rcHgbkvX3bBO/2Rl6f63MuRuYN8Yt
+VLusfKKN6OOjFt0LOdCxdVRtE7x7BZwVocqoSFDXnw8DiXFiiT+GsaTSva9ZwZPVT/2TyageLNO
f9LHUle4U809K+Cc/p4fbIZAo7yQS4nZJ6mIAaXxqje9QJvV0oLQlQvb340PqRznzCeVHZTyayYY
bOCkUhwTwxlnUH6x0zo5MAdCFT0MlM+kTXu41+2nSKnbsLDyT9/0BOIvBCl1+FiKKVt3bSrfizKk
gePavwRtdqfwSyaiNrN4sPhV4SXER0njSplKv+Ld1K/I8QDE1tpFFRXo7ka9ux3C2kpF8VmGwaui
Jnygg0e5j+U7Nee7uMbGVIn8KVBmey80b2XnBV165qG5Xuufreaht9PoGbeGjriNrunRxo2KHDsX
L7on4l08apT/SRF8MR3kAsPoZo99blCq95qf8ZQ9uyUyHVylE8tXQsppals76nq1YQaXxui8x9wt
r1Gabyla4bSWFMlGjMWxzUi3oujB7E0Pxc6kqnM7dHrImqB5dcisvF1uiqKGNGLZlQe7lNQMuWpm
sR5suayma1X2VDWRWV5I/v5hUdJay1Z7zatpwE9e9Xfkwgx3hk2KM5l9UEBVi4iIbnJie+j+Bz17
YcV3g1WpIjejxWbn68QvILwkDd0UVD5C55IQM+wigVCeGV577FoPinoGjkbt2W2BIzW2tcOaluzE
EmDSxmcEzuWDY3MyFaRUmJplU9rKaIqMFCcLiqoHz4j8Pd5Gc0OY8LM5ZZx8U35X4UzZWrjnEbwY
zw45oocwTJkwGBItw1ge6IohRiTiY0tocnjNLP+PTezj3k8LAhYZp8rPPNec87LRGoUYAl8gJRcI
psixKSPI6hGxv3HvtpLsDnDwqzLMHLKDWYcigIjnyAnPuh8Tege1uk/mTZWvKs1CgeRWAIHpqm5A
i0W9nr4b4IGAJRvd1pkxLYrZCqXuGfXPWIPmpg1XIk+KA71oY5t5lb2uh9K8jQkAW+P2U4dOo2w4
9lq/h5LlEhmPDTz0C+9U9ICpjLh6bB3XO1PS9s5+GJGtk0zVVgMFvJrSRl5irZgem+TJmsfd0Ii9
fZf39RPSEBbyjTLXmmp+5g4yE2uMyErsh/JkA7xlhdUQFNJEM/cVFUzx2QR5eB27RQw6trd9zIkZ
6M+ia9U1SJFepZWpHTUjfCAT070ZZOs8jYrzPcYo9r2u7mCTrOlIU6NGA6fqD7/qpvfBYQ1qByLZ
Lf8iELk4ckIjTolgpcsCpv5gWLelGCvkpZO1LuzyTTRK3PX9z7432rupCbEySNRALSXYK2vJHfEc
EjvVmLE69asN2UsH24qC18Qaul3a69Cy4/aOE41Ovql3m6BFL+rUgbs35p9qJEsoTmo69V0Fw72b
G9gxBN5h2Qw3VH1g1NBalasIOc8Bve3JSU39Ju9jtan74iU3e2IaCk+8O9V0yCfh3APzJYVEgi4Q
zk8rDNEVt8nw0LvVhdmBf+hj4iMSmSbPtAOJXp3l5J4AaVAzt/bAPD4UgY9Sm5peKqJTTjmqToIV
eGy0kKJs98U40OM3i59xFbLkiZubLOnJsQij7mhQUDm5bbcSluk/oJtOSIGOrMPyL2KvbuNizQWv
bJDSU6BZ62oBNp5zRWj6FTUzOP+hdEg8zfSr1Dv9mvUmI3rCJdEQYfM4tO+5ZsYPpts0jyAl9lpo
vhOYoj/HDoci1Io//lpu0zqvXk252LtKQz6J6epRZP6VMkr3Po2UuMqxQ9hk1Gs4776zCiVDhoEG
CTNqSwsxHD8ojD6Kvh4e46rpKaOnGAAcBMttn9e3dmPGqySbxHpqOvvZ8hBrjtJRb+wSjbE4kZ+t
8p7rMLyPOdX3kT1RX9TVXTthP6HNwrKdhJCJmO/B+5pdsmbiotCOwuyY6WiedKgbR6pxwZPVoJ02
I+fkRtlwI3TMZlHczM4BmR0x2QI/0o3glO4yYfWXJOuKjafa4FORceO2pfPWJba7k8r52btUfo02
Q/liIsCqMl17oIRcrvWpSN8RLr6GNCfPBaGTm57V+NFRyBOkr4X3jJ/I7VNsfBlyI2qUtAqyaoge
l402Suw3hG+cSN2riE3xp00PVfqybOKWBkcVic+lghuhszTAMm3Ktv1lMkQeq/BOMXodUm1oDwn1
V/rpnbcNHNrMQtO2kk4b8moDF2RMoEc5GfkeJRbE9SCnqdupjn5WqrHAI4rMU67a64lG/cnS7L1D
7+tgU/ZdpzVtPGhjLIHoTB68Lzxo/r2iwLVuMi/f0w4A0t1IsSYGU5wNcbbn8nBl9eb/B+KO5a//
+o/P/xtqwTB0Yf7mHtx8qs//9Ys5oxpvPnOeuQOIG//8/B2I+8dz/iAtePp/6sLwKD8QLuSYgAz+
4Cx47n86gunPjLcFaytc7vqDhyvg4epAdGmV6Y5uWw4Oz0a2Kvqv/wDOYFPj9D1Px/I+h/L9P3EW
/oIjsHxHYM61GOII6hO6wb7+7nMkdkSfvFK2B5sF66aicEwijEzOTVndqoGFtIOtdx/nWspArBso
NHFxSNQYSXlH6lQEVY4ZikqbFSsJMCN2XVxsrp0VxVRCi4rmqIzu2tjoWFBEV3s/6rzNb8f77ttv
/DtS4S9uc9ICLA/OMDQKz+UAL7br39ywVcXZ200Dpw5f1ZpEgl2q5UQa0cQlysScDabmimi2n65E
jvLv39uY0QK/WaC/39z3bLDGVBCRlP7z8atFgug8t0FRE4tFYta+yrAM1WNEhJfRE+4S3pYOtMqU
RmUg4vbvrPb/6v352lBxu/zGLDF73H/b+ckY0nK0LJJcveaOQTTdGD2suQbWQO6G0CvTYxX3G/rt
DV46xJ1/s/9/+f0s+y/Ye4uftyls7y/7PzA3TjObg49piQly3T2ENQVYMTLrR7rorYRQ4QZB34+6
I1ucSpe1yq29h52aUEcamzQJ//1H+tefSNA55eQyfPsvR0QNURCIUqm9JjH/GckQ4dy2qsu/fxdj
BpD88xdPYd+AguJZzOk99y9v09CParoqaPfDZFAQoGi9rQcneSmDfp06KjzpYRHcTA0xe2ZnHFrm
qXduzQSF5bR5KQXqxWxwnHMSW97+33+2v9jD+U5s02B8IJfT5CdpzUfot9+EXXWmiAyqKE310w2o
vzpa9MMS/gr7yVNs6TrZVUn5N7+E//Ow09o0fdO2PHSpjFr//KZBhGvUE7LdJ2jA1szGCLvXffk3
zux/ddRNZmG+5+poGcR8/2+7pnsNKdxpyq7hlEOzyW6gZGtWmTCqv/kd/auj+Ptb/eULhuICVNjO
2r03Z1q2GVi/NvlJSbJcCddqyOGNNnE0/g1TYYFO/PV3BaPcoaGCux+X/z/v4UjKptf3nNCmq6M0
1FRx8HP9rGJiGafSZNHs39KXaK9l2T8pFKrbseoODA1MfzU3ZbJni22faHsSuMxDmpGoEAJc6Jhg
b7wWjxszSIyjAwp6FMXbQIv/UeNy3GuBeQ1G0rWKOvxHYyD2G9O72pPjOkyJwDJoZF48XHbq3vhv
ys5ryW0l2LJfhAiYKphXEHRNso3aSi8IuYZ3BY+vnwVq7px7+iikmAcxuimJnlWVmXuv3WtfRCOT
w58/tdel6sMzpznl6AbwZMf8z8fWpVIxq44vbm7iyzam5IE5OSbpiGelxcNDpyv8iIO2dQbvqc0F
eDcx348lYfYTk6atXT6inm98HWWtv1IdarcaAwLS24AAAmy0fFjQLaMpUwtxqLK6dZ3lQAghkx8C
IxfTOoO6wGbYfk+KUttE7qgfwrfZblNOuP1ZM9PXPz9lcnR5N//znNm71sVK8ufDVzX1cjtbZN7t
q8Yptj2ix7FJf04VPL12JMqsyrB5YYOHuDkdmLpbvibfZ2Y3OqH3NZXyOap+MFXQzrr+2QTEG6ja
IAR2MeCIMLr0pLGze1nRq7V3pIA5T14fHjz9W6q58XMxdYM/OuyTzOBpKbOadUMx05XVQfJ12Ei8
Fjysxt+JtHjgZPvgVfVz158N0jpAGTX4hp2L2ekGSUkkdp7SJfI2VuyYfjLCwO+HB0Aaz+5wyibk
jVXRo9USj7oun12ZP6pUEs5ra/B5y37bDcT3VPCYMwZaSmjObnFqK6jMkX1UJC8JeXhG7bvdhO88
eiaz9b53hjtl45pIhpS4ufH7XBO+qtUlAtioKXjtmOdkN6Z778AnLbTDUPdPsK+6DWzFu2hMTlkr
it1UPzcJbhzsMJZfDfmN0JuOxA6sqbNUpp8P2iejwvhbed9jJb9XjrqX4smukAoXjfwCBIcugnhz
Csb+IOqOhUG2YOhYtt+53Ah0g2c7oo5MpUrI9Kwtn/UKA6Xq7vJ4/sun6r8Llyslp1aWYo53jvNh
BZnaSPaS7I89reRdXUx7d8i0jZFMT+GkSFCNdeJZiav782f5t/cq2XUl85t1I/j3uuUpPh3ekrHt
6i+tNT70Vf7eK/sWZ/+zEtlr5tlvf77H35y90F+wExBQ7UHV+oh9aiPEIVrec/YSQwewmARJBqeK
ts1WfZXOsGDOPOkdRW0tl/s/3/l/v7iwns31eO55umXZH764US+HdBwqnq5TveFwYeRAi0csmQao
zLzRu4Oj/dDo+/3lZV4Dtz+sGNwx/X7OuRah2x/fXcgdWtGR4rgXcCc8vmFbqyjQW0fzdMwgwhXU
DBs5dB3Z8ctty+KJpzv/ag8vDNuMvz2a/+76PBrGiK4poRtx7vj3u54xwjRs1Ir7CaFUgL8TTVad
bZnyQBhwZ76ZY4tmwSEaOhLVHUKTgKwDpqPx+AStAS1Lrgd/fmc+ouM4/riS87BBM1aSnCk+nEQa
jMcLQNAWVAUxwkQvb+uVyggC+qWO5necMYxRmoq5n20iYwnz18KqPs0OXqIWEQu59JFPbl53A+V0
hgOJcd6x69TnfQ06PXpCX3/pGLrdchQZ9tOISTssLshO3mMRTjjNuek/P6Xrsebf2wRPCZwSFaHl
Uat9OItEQtO0MLbaPV50LD9BF/W3BjPRbTn0bMoG6O8hBSA7WAJpWz7hSmgFs2y5fvELqrVWt78y
1qh9eyhX9QstjroLEAF4WzpNgTPm+U5n+BpkUWiB1XOfdLNytpFN43MSINGVd/YmpzvIiicciWNk
sa1OEO4jXqMqIUrlz09ZfADw/HoXPcMg9t0SLGfr3/+vkx7tLa+YyfTdD1m7IS36EKPadmJtPiyN
cR5QbkQyFsd4xArQl+XkV/E7dtaAplSMmUZoB47nwLXCyUagYEJoQ3rj0wwGjZRWb8WEpJUefcVt
27su/6a547MilOkmJ7pk2xP1PWe2FRTIV3xztYRLE5Mq8Zs3JLlEW/QSuDcxiS1tsUYTCLXJw5bB
ot4+jpX948+vxvXU958PwP96NT58z8YuH0VUze0+gr0PzHZWhCIZyq9WDlxN6N+WdaHejIABbAOA
CAn2gH4d+Tyk3d2fH8tH+tT/fWdcNmlWIcP5uPS58yDGWfbtnljUYT8Kdz4JM3vtQ+aojTGfmdGs
EQ3IXGkhrmhf466YquzO8eqjB/Jj4YGfQ8AhqMw8aF4l02ivsHy1EIhZrGectEQlKrJvYD5CwqOr
r53RD0cPWpsfNrZL/J944maflNszLiBhfhMPdPGISijJgk7ec6Ylm9AxkY7IcCcL+62opfJdj/6d
tYTTPiMzkgTmY2yyRLmWW2Azdb3d5PUI6HRs4+FXmuTPdp+yt9fe1uma175rN1YTJ+eksTZCRT9c
I81v/vLa/ndxp+trCMEZ2CYR6cPbDM/BycKU5dQV2Vco4lWgLSQcVgtn+j/f02/2L5s6UXgUytyq
vm7n/+vr1eaZXaqK5mYdle9p3RCAXB9YOu9dcgH8mJliWcBvEKV4+vMd/+bISy8MuI0JYMp29I+F
M6rJnthKyfJcym2PM8rv3Ukcs679blrOBO08DBwTwJBdZrYvIz3ZFqj7GKho3iYjqr523B9C9sl+
qSd7M9PoR6KzC20j/suy+5sjDYlUJghSOv104T68Rh0BJGaY6u2+jNHgjM2patOvg57fT5pElJy8
t8in/rZ7/behw8tDYLqLzM6S9scd1cOMOCWM5mFa9be6hQRH0wLHSYLFds6RGyLWtRmYap51oMvw
yQzdo9mWQzB66DStStxPWGMIl+2GHShAYqWT+Skx8IxrfzsCrZvOhzWJR8rW6fC+CLiG//4IJX03
SMby5D+6VRfgXlnxlk7s2zp6Ihmn73/+4Pz2E0uJBFmWdhudvn/fne0h5cB72e6t8jJ25kUI7tUs
wfIMmUXMDQHd3gIXRvvbB3bFQH58ngZdUj6uvCHCFf++47Q1osoQdbsvlu51nMWD4VAdhjhfN/Gk
7ihXNoDcsdtPMVa/iBFJKtsgHjTq8DDCeEeA0cbSCb53s5sFY/NftsrftKIYEzoUjzpfZld+XDXG
uZcLuBq+UZr4yqoyrOTWdJchuKJu/IlyG3yecDE/UK8582MtoiAUS711lLnQIcvfCdG2/vLluUII
P75snJB5p6huXfHxg9xFQ2hapa72cw9pSC/m+KiV8pi3SxrAr3bQFHr4KZGd7CIG+AEHxyOZJjBj
Ure4hwZZmjJ5tKbpZ5/G42NvRA8x0J3bqDx5moXv141vF1aac+M1OC5DWe5RRei3JfsCYJpL54J9
SbzYuyw120Q5cIRLwDhtY9sbXtvmUtZUCMlEh+fYdh2cN/m29Hl11KzUeTGb6MfSJNtswI02lvF0
yQ22NUstsMvqoG04A/x/f75dz7ZtFmOwpI7x4fMda24yy9Ju9kMkN9ZCMihBccN2LPsYeYLEVdA/
2Jp6T8e/NrF/c9by2HWAkzoG9OaPTewkNWj3K6fZ21PuHFK9F4dEC8nFQvCP/heLyqjUzcB4nLAk
+ptIISVJGdb/f01FLSWFbq/TiP/sDHUJ7Kl2RbPHfH+nBJHwMIcg6I1ltXFi4+vklsYt4zoYfRgU
/vzq/66Y5M7p5lLEOPTyP3zLzSWMUvgUeLOcWYIxifemW31L64iU+mgV4WheSTQNeU9DtKvjJv7L
t/g3q4yn0/ITtgF1G3vUv1cZTkpl58WyAdEEt6j2jla4Sd229ZEPmoHS//qMKYV+U0typtTBUEGj
tVjH/32fLlK2HgUi9zkU3rfKdEAb1p19P9G02SUdqvJyyFF7Nd6TJl2dj2H4A7wbmFfUvPtoCr37
VPtaMofd4ixHqZ4kWNhGK7rvzQ4ZTwOnEGXNpiNdPMgdS3t2w3ZTzwrMiN5mZ6gNzktLiwk4LQi/
OH9t52HeOK1KoWp4OzxH+UObFyNThAq8l61T9pZT8lwi4YFqVEQHkkKt10yIb4Mdy+1oTugzqYku
kbHeEFzSr5mj7dMB0rWuf6Kbo2Gv4BjpjPIlIeftSPsrvIQJVLaqEtq91Af1sKy2+H60HhhsNM/d
u1W5q6V4sF9d66VfjJWRWm0U01XVJ08OFcRDNUrtMqpw2NRFSc3txqH3KXU8crKj+RT3SISX2Xhp
S4Pp82x5b2GblnsLHbDfmULclV7+wkmmBxkRLbeTqZ9k3aOK6bwvFEHZpYbpd3aBtvjskOXLNKdP
uoqA1iKN3EESmD/HnNuKuZu+ikrmrB1mFnQL2cCZDiNgJtj4MU2c72ZcL9/1zHgo3fxzVySICU2R
XGanT3AJdj/qGVFg3I85IKGi6rdFnSzUe5hlk6qkAuvyRQUJCbw4qAriwZIB+0qOl36pak71ff7a
aWmPPJjfrldBBHaRp4sisHQHUvB60VUVLg/aJNerDLeWN8ik9nmZIAJYLypdDL9+ul4XZlPQDmve
F3i8NLPkmdYjEqv1p38uxiIatvVIT86VdbGbMTb5g1kll3CckwsWLXqdERFzUYgcEreSVvme1lXE
MKsvk40XExt3hyJ2RK+y/oQqKt/muan76HKWO61Syx10AbMKm7vrNUz+ZnwvKcKsJTtUykZiF8r7
fy6ast8knFVuEQnHgcTDvepQskM7lwiHzVo8T6hVDmjr92OHIQF5KkrbjJLqxhual5l3YBc7TrTN
DRk+CjSgxlwar/g1qlMbU8toHJP1ugYgVhvaJ8iVDzDEuksFYfTeUPSOvaTbh5CLAhnJ8CmKM6JA
2nZNh+fXgiP+ZV7wHrZEfQ1aocGQycZ7jgkKeZDmdylCIBTVjk56GIEgD1ip8brgOjuCrAo3Bkbl
XarbKTTDIX2gwTRsJwyBwTLbtN9tBBmWngwnIjNQdK0qz3xO831d1c62K83wBVsiAFvRFZyt3H1r
T8vLjLvST6MBeqoWLi9mVtxAIvMeUB6ql+JLvl4pUMEepx5smVU7+4by5TkiD+TR7krIHEbz3EAm
CtoMZ269WAi2qn7V7Lbmnd0mFp4sfuLouqaj+w4ZKygPO85I6Wyps9Mszs5psi9WTsSL43Y2bl+k
UkslfNGF1S0K5GjDeE3BLYhBRtXO89qj9M0M9Esso5XvahmPegHlUhvu0cW2W2/haXtD6D0PUOAD
fXKdvZVxxwSH5MFkjPVFm83lNEGebs2TobA7MD0PH/Cl9F+iSbwN/XgCk13e2UiLbquWz0llQqvS
VNFBXCB73a7jH+DhSXAXkaQHAcK3imSxHVp4e2nZFY9L0T/M7mR/LlLAe+1QT0dt0to3Ob1I6RQv
ViK2Vq3ROC7TYR8Wjfu5j28ass6+MP+dduQud4dWi7I3aTNoX6+3US9u85ogxmFiWbXcqn22BfBQ
U5nzoY8TNFlL+gIg6wsLSf6ltEL+efaYmpW6d43MfolRQEZJ8TL1I1pTN7nE80stGuPJVV515xbT
c9Sr8Jkwvew27cAjrL/lAiFx2ea4mVY15AjYaC/pvT6wyRB/aoeP3noxdwL9cryIU84INKhTUx2s
su+ChebSoUYp+uyFtggSAHnM26qZG8b3ljv6t2mcik1Tpe1jP8XGxRPJJ9UO7WO3XhgT/YOpIgMM
nSXi0UHSdi698WYsEYbjkkkf075LH5OyDuxRx11N/m3jTs5htL03dOUZ9ZrNd9HM+IwI52CsRtb2
J2/0iKxx7Nl8XHEPuYx6XMKmbeUtY7nCL/Hu7d2mY0wxqmbLgmefJQEWW9klcTCtRuzIbea7609I
CiXslnwjFy2FEmExz5va7H4iGfbOzl+8JsIWOUiP1lhkwpSxjFNt0rFxEBYFtmabN7bB3us13nLw
5sJZwxOCrI5vndlB/2xk9UkARcYZm3r7EdlnnyHaZkTbPpiJngUWIZ+nxnTrU7FqxVsHTdJ1s6sE
fxunI4V+iFnyeoHQ6cXIPH2vt6RZCq/ZuhFZkCIMvy5Jd7JjLLhpA+Rm+G6H8L5y+mw8gZNHzlKP
d35HRQ0WxoHfJ7roZOjItFDvp8AsihtzXg6KMsKXItlqg7e3rPpHkmWfsgwMc5/Pu2hJfkJi2SuC
dKQ2im3ZCh4F575hareV4x4WkxTyIUzPbdy+YviAX6J+pMNZsI9TwGymTnyGxvJJ1+YcSEb/wHEe
ig2SFCcz2fMHiQ6ZM6RWiLPbd6/m3N0v4zpVhmnuROuuy2QpFChJ8F862St69INY5HfTjPeiTfaT
eQPlkGVNey8HwpdM98fSTZNfwkzVopBDqwMfVeXGZtJxNjIKTXwzqoat0y+4WEmBohhKb4xqeSHd
4B7J5RIYQKoytRytOX8YSl/0lEx5PR4ngpWwXhg7q1z2baJt58HcZ0hJZc7I0Zl/UnE+1Bbz1dlR
YlPUgg5kMVu8bBxZJU+rLjkr69kJidt4tuvnLGtQkeKJTwX4n74VZDpjGQosBM/bsNChlrrfXXCI
EJcK3Kh591B64Se0wQ161xlbUcrJRNOLtcnobEa6cU3l3uVp726XZewImQRj25Y3hWUPzCa1u2QC
IbfYO1ktRqCrmSdkGV/KWr+lVYKv0d2Xuhk44BUCr11+4HzWGP6ZRyKxDPAGDFXgZ5NWqZS7m7Xm
YmYAZVGEVJumtu51pVk+Nnkw7UaKtfHN7N1bDG00nyUf1azIa+hJabtt8BeiSCzhNRhqx6gKHzWk
Caxn5q3UqCNKqKM7DKTeabZZEoTzU+uGOqhc610rLX2DWNLyMygM2bA86K1HhWxI0w+BIQsTWEFW
dtEB6ymG8wlgAM6IyB8SVISzw9DCXi44t/qbKY5hm1rRvhmrs2kkz2TLdT45Ajd0At9LWsk44/y2
L366afputYCExgUMSs/JwncGtcsK3mMxYLQbrC+NUSMwABMnPwncvAyjIw9i6jhOwUQALFYz3N1u
Df0Be8umTjvo+TsCVuuAgM4cr1i0W0z7KyoOTDmNzHbKxtDX9APbrmEHRkr6QjN3ZysVeGL06U0a
mrZ3xvFO1YMFQhq5g9GMp75iXwK5dSzMRO1D8nGtSF+ObdN/L9kA03pOHrpZ3Q0pXJI+iZ2gbOrp
lI0zLoz1pzbRAxV5/RGYyIV2jtiPS4ThdLKqU+JQ5tJnlCsQJXeFhhQkPnkl9NFGd9QWQFoJSYie
sQsqBHqEOrl9pFAZtCSrVehsN9cr+9RqTnUXwdwY3T2zm+ZkaIqOYq03ge5lzcmkvqlhs9XmnlS4
y5XA0oi5Pjk2KLXCICA0A/4MfpvGeCXczfWxx8VU7uDof2c0kJxSkOYnm9qd4JkWWxQwb5arSA9y
PWtPskkF8r5V9qGmZTsk7m2VZQczUshQwwKKAhZpfPCNXwwkjvTri5ClDBdIr5ZMUbT+FEtnPlSz
3JMv4ReTOR4LN6KXw57paxSBN66yyfGwWw33XX+Ya2Qj4xjCXnXM9nS9YC64c1rTwxAotxPRxUfV
SYFErYBnmwMu3TTKLU+J1F6VFo67dv3tehUl+DkpnXS7qOKUVE15Woq4PLnT8sWVHJasHmEZjah6
29vYl/A5EHqcrq9y07bVSpooTzy88ojFOXC6wjqmxCYksZ6fwADnp2z9yRjjPcSf7pCV/ZuL0YIo
t/+BAKHL73aiNF7KHCaOriSey/Uv09xjqbz+OEpAjpbpHJpyjk5zlsWn609evBw0WAlLOIpdK7C5
QInbO6oR4H9V8xrX7bT79asWezlkeVIKBNgFlBRUeQSdYrZJT9eLGRjnaapewR8Wv652O+H6pZ0q
uKN1Dq0LOAG1RogAsO+1G9Vk38j3DXGspu6N1eMcy6Lh1spw1MWQUZtk75aKfPdSh2bksq8ZDh+f
vLO0g8E77tdFgsOFCm5rjsLZLLkWJGSAYXPUuJjqzE+JQdg1Wm3yJSe4tmodtYvin+jlQ4KVPLXN
MwWDozxCg9d3MpQU1xBIZ81bNmMG4UYwewATzgKWgfjsQQUbHQvrrHs/ZrMjySKethlkgnHsIDx6
RozueQUAudek2OuPSyKq9nQlAtnXa71r5O2wBhFer+3X/yAbA9BXSKtCm3GW6tj8r9dbcUmAxPXf
6XbvWghO1n9+vbje/PUnEnfEBiiM++tvf93Pr8vrf61WjhesObX5deX1P9XXh/vPzdXKsQPYQrn/
z2Obrg/++m9+PRKi31+luTi/HtI//zAOY3s7TeIVsh3p0td7zTSJfWtim44IoCz/H3jriuD659fr
T7/DciHlyHd9Xz5f///1YoyUuWpn/4fh5UQtEfNTfHe9CrvMslWwwtqupFR2w8ovCPwKrr/+c7Gk
FNLVAr/Gv/7Imt7fiDW/0c2tm8rgLB43LQGNYxMGqmrIdtPEBQ2lHdSLbHdZl6KVL4wwqCcMw/o6
C5zSWWwQx71PqdFt8IdKsn7s72xEta+zOK9RUkdCJZfAiXoLab7REutVThdgdbBuGHIX5GT7kEuN
vaiJqx4RWJnZ+DPXJ32/xITa2KtpVAZaz7Q30b+5lC53Ma0O6mw8aZ85scWBYiH3m4KEm7awCFsW
rD3AY362U3erIKwgWEH2OWErCvHVVHTsMWou2k5fnC+ecy8N4kGm5ls4RTk8XCA6jmlQ/Yfdc46l
SesV5tvBTvZFlRxjtdgwW+Vj2SEuKpfmQGl1v8ywfbxh9tsoDMkJNfeW0Z1zaJIbt9fnDaxQMmHC
wc9AYlgjQ+Ck8gI1lIpUmQKjb958Sx5x8DwkIjT92gJr5kX3VjVhyq7eOyG3+MAin/3z5zAYWKk7
Cg/X6oKhFSR7NlQVKVOECYUFhR3NInosdMQUJyQSYxR+I6Oq3HNh1Z+n/q7Xy09h1ox7FbluQDPS
u8eE+I1YOUz0bvOjjvonrWtmTEpjvUnK6RSl8dci3WmFIorEXWWJvQhMhce7aLAHV6V3ihTahISz
kVGO2qE3f9plaBzi4TlGvvUpgvXo10l41tCnnIz5OA8VaiRLP+Ppq7eZR+xZ0ldJoDdF+Su+yZpu
0/pHhflv21IC7wwZEcqCVWUDH9f2B31NmY1U6xcECa9JgBujJd26VRltLSO7hVcdHdpw+YnGMbt1
RE3grXJPxTARYCuH8cFCeJYU9auW1+3JEdD8+rTntCOa6pInOL0GgeM8SzDSFi8aD+EkaX3AZhgY
A4agyReRi13lpOGhNeuvVLdYk5RZ7SPHHO4S29d7jnylxli+7rsIf5CjiIqzmK0Tt7s3CoeCEKvz
hhbY6qyUePfm5ImCZt4nK+AnZS57CocHdEweJxPOBkgNTraynwfTbcHA+JDnkbjo2JIL7bggqN8k
0LGOhV3W5zKp2YmKmnNwRss2tFp/oZOIKir+7KRARfAcJYGVKnUGeOe3q91IFK7a1Hhst+7ovk1G
TYTGt6zq1V0T7tNQpfD4zVuo4iz5k4avVq9udQP1xyAJVWlj0KLpPBQ7W7ZYI3PpEdUjvow5TM9W
2CBEE877PQNcyorNYiSvFlbsXVL2RPlUFE642XR0CiXmoCbfwUlv6X4kdUB4xkgbq4T9Uff30szV
NuZGQB2mx75vfaFjrOqT3N3OgCb6nGCd3GQsnMFUCiIbAm9YsTDn+tdVA1ZrhHNovDrUdXT08+Ud
GNRXrUo+a1X93o+TuOkNInA4ydv7wkauVSz1LpJewdeI/w+iytySGfc9TsIdISbYGLsE8nfi4ccb
Y/xM5KT5TYmcE0fcmn2TnNE5uUGNYJutU4Q7oab5oKpq2cOOBuNkjj+SpJofWAERwgwYRFUzgXPM
0oZIXxjAainso0Y1Z6D4PhXU7pHdVCdj4ABm6eaL0IpwR4ymdayMXnIE0ohFGMJT06djEMF6fOwm
60coL1UNtIY5jgZEZu0Ep/dLZXj4CKHqLZKzmSr4aq/fotEibLKZjDsotBRx3lAwo3T2tjUjy+Sg
fGnWi3GlpNCaIx7uBn672GuNIqChzi6/LkzWxs7y3sMm5oDFEGKreyOjPzIguDGnic9ViUyFRJGN
wzjQYQRIc7ApKVuz/tQinD9RUE6B6TK/KKI1Y8kqE5rrrFTradLcSxUdoT/mGzOBv15rpet3EVlC
jnOw51LbKRznXdgrkle+CoOQjNqqE8bksRm8tASm7XJEWLS2oCvFbrwjSydC5spqrc0pjSFvPAi9
/zqXS3x0woHbgr0SAnxmXzG3XLsFAFJv697E+9h6CZ6/Lj8lVlb5JdGXdhK138di+G4S6ZNkHHZK
zLpEmJQG58T5Z2Vax9m29nM22/RCgcEoDV9pi8GfE+y9YQJdoJbxe6Sbvtljt2UPeiOsT+zSpHxd
uvQShww1orEgmk9JjY8bRg+yig4RXa8dyis1P7Uhq2wedyBJRfSZZqPccLhFu2OWvjaBjlpsT53g
rHjK3JcdfklFDMvO4zYtlse7hpdvTZvzpnFX9ysZ2LHJkMK8umvTZ1remI+8XV9ad97ieihr8Z87
ZpLj7xtvR7gunBg8dzsWa43l5vONl2uAtvrpPm5P3QwO2uzcOyhMhyiHf6es+nuSeXzoxJBdpqx9
y5o02c80X3ZVP+wkXbMt5+SIXDGEccS7kHiUGZdYUIVUsPfHasygaqSMDFi0gygSy25UpIPGE5x9
OvWAbvrkDojDtrVIUlgi9HNpQwj2aokZYABu589YOopPAwOkIM1gDjplWeKKJSujEgjYwNmfJzTi
xyHKfoxGVG8swxY+3wkGPLn1Lc89cy9GxRpLr+tgqCXcdg6kXQZqR/oy81GuDOBWgbzu6vCoFYR1
+O70TUNPeYJS6p0Jy46A0NCcUYvJsG3ygDmg+7ulFaADMGk2BizW+0ZQw4azeWd4K1AL5EN6/6An
E658xquHSKZgM+GWwYKyJ/OAc0vdW+EnfLOwZYAc52lk3qNRKB/Rxmc7ome7wOg/E8lQP8k07S9T
nHzm69Y8dW7PsV7Gpe+F7ySIFm9JP8BZqbVpo6+/oowrgs42sxtrqCa48PQYGifajdNovAPXObnQ
epQ3BUMjnbdibqNVBEiXxFkzJ6vpzsWTh72hoyaglSTDND2YZjMGwOKXO4uX2ZepKI55yRFy5ob2
npbv5ib+IqfhCBJ9eKjtOLplZnrbTXXxlOT9gRaUgRwtf+9kN2ysXkU7wlves+4uRcR/bsZvNCTa
S0Y+PRM1pJVx6d2kZDhtZG+Z2zSZjjqkQb5dOvYNrR9OKcOsEQXMHsyqxWyLYyehGNh1h5EhCcUL
GQMgwTGkByHHFMkH90Y3vyduv5XzYKHCi4ytSEIK3LD7QojbLZROggqI29uERTcdJShEsEiwVjEr
ZfOy0+rYvsd/uxezZR8Z2h6GbvwkhSQEKVU6O4gx7OqKGK+oYHcNpXNEuxfvLV33znnDGXYs35QZ
T5yQgMCWhncoavOb0+nW0Uuty2TRRrBI5rPHXpGvRaJ5zrwJendMEe+KczFFP7HW0RB1nJFQusXe
5uW4z/XKPgKvKHek7/ZI/G3wgRGwhDCcc/oJE8btaucQMeIzR0nvBlZdyPfyIUmk9PWwcPyiTsXO
LOmIaIzAEJrMWzsR1kYf2xWTmofkrXG6iXMTogJMSIuVYlT2zqJVFUjY0UeVydm3w/klbgx5snAs
+IWJlDmeCm9Helu+mdqkfjRyuJE2LeUKdcu+tvGlM6hK/Ai9451He9w3m5aEPQZvxHAdWZEmpB8E
67VqiD+5IOZ0ZNWtJAxVhMNxsOgMtxYZZnPCoW9M68Ckyt7UIuG04LKN6oXQtqboLwaEl13RN7q/
1p+nhXIWuWvIkEAmX0xarEfhel+INRguivTZOCU4ZMIskvcu5yRbLzhcwI2yaqo7Klp10BFrW1NT
nsf5BuE0hV/awiCNpdpbSbJHhIni3J6OYaZwf7bOvBtLsqjG7D5NG+dWNfYG8cn0DBAmTJX2ahCy
kzvqIZ2bcKdZ0/eZs+K5xN29NtfObhqCMkWOs+eNCQ9KvIaVDAE8hdoXe/wROqX9aqTf67kIt56c
5rNwB/eoSuzmSJjZ1LP4Epc4YAxRPhfl1F7CLjM+DeMT8WUYIJAlXOLUzW6LjpWEVv4+Q3DyUMQ9
7aE8sS9DfitXWmbkopp2i6jlZNt2D4Svhe9zrhxY5ZjBB4l41bZQjbrQcXMCXmj/wr50oBqc5XoB
wLrbKWdxfI6N3q2nPzD2OhezfogUGA21LE913KVnRhTzJ0XEn7Zo1Bp9yvhJgpZsF0iN6wVtuwNs
0p91ZTG803MHESqZgpzdMQNF89MCbejCfjB8EoN+E5vxl5E2MV3rgQlNjCrN0bz2svSg4MuJeELU
QLysVvlQWRkxXk4/0hrumbEvOT7yHO2zSwbukRNDTVcuVPcm0Fy589AuAgux5q1DWviuj4v0bMUt
fHh3OZU0ireJqVtAYeh5rn5/vZWMmxsJt2flr2XoRkaGlE06uWe8o2RnRIi3k3r8mTRjw8xowd1f
l7CbKVirJGmDIW6w1RaRAbPXjHZE1PqjccogHj6WkmxW1FKYls4zFLs1AGenZA2cMJGc38PY23Ra
GJ1JGrvPYisB6EggIUfhDUEDbwzfWUVEmewmqNAB+NX5ziJ4Z8N8JN2ZOSTIsk/VJp4ZBhny/1B2
HsuRM2mWfSLUQIuxtlqE1oIMyg2MZJLQgEO4Qzx9n2D909VVY9Y2swljMJmZJAPh+MS9536iRdW2
Tiz89WAkO/QGzf73QWv6YC4GfjGiSoprMVZLF+HNTfGO36WqlbgIdLUbE/+tDKNvDfPmJbcspJKl
2CKmIs0qtHpKxlIsp6wooJoAO60ak81x7UbboosIZyzqaO1Nst44ok8Y/zO5G8eB2Wt83/En7J6d
VZeGAO16qsM68V+ndjrmskL2bvXNfvASwVKkfMUY23FJBMky1ozP0dapf8e833X0xOvU8OtF6hZX
QHbNqVDJcA7DCu6hYS7IsgGhzym0BgQMnhn8Huqh+GUkz5pDMm+XloaAD6gSpVBKLp1gInF2IkhG
P7WnrJeg6tH1uflbpeEPHewhfWOuTs4ml1hvu1saa5fTG8NfH0MH6yzQkXHR3wojbYhPoRcskrV0
O3fmc45uscAwHVhnnUo2eOxvZUwoVBiYFgmt8O6czndXSdbJbZrVSFcCvT7JvV54374EAxTXobMw
nfFmuwUpgSQSgbZArGAiQoazwCvadfQdPjoBieANqU0HsYXEH9a10x/XRoVbsRyne4QbZrYgWCoN
UJgAR9lgBumiSqzCNG8wLHhI1umKsi5DlIMIj7nWZPLqE0ltNbJcZInxUYfL1jCp9DXWfh3JLrkw
wcgEEFRs+MmEVsu5QGe6zsNpQ4QD0cAC0XsmFr0PqMgXa1Jl7J9e3+IfmWVM+p2QkCDNMBScb21T
6fkyyxlcmQPzHzeUx6bQ3oZi+IpMZiGFjCRo+3GYick2tpU2niflBUehZc3BqAhURU1VsNBkiVob
xqq0zGTJ/f7+1i3n2UAStzW8ppVJmeLt6q7gvLfhI7l1za2eIHs7IAfHopxKRvJ3+nKAg4xD3g1N
JJeMZKgl0NeJft5VbHOLKvVnWRq/1hLC7MSMnyYVPY8YaeUGCC7NNO5IG1pnIWTNyFkZBtjhSSNe
0isZfpkOhCAtSEhjrEoLmnxYsA3JSVxxuj/Mw/W1b9XtDKN0v+xZsuVZ9cGazF2PkcVYC9xXSRW0
jEyYs4mrE6gFIm2wZPhQM1waB/a1EvfCXlNdTJvXPdQZmaCE4SGHkJr92JUfnmnnO2SwMC2L0VjU
sXA28t7XawzWFAFOmxF7LzGpuBYcRuF4blPG6DWVY+G9xFrgM14U5bq+J+/VAihZEZKzxGm458Ua
8DU09CY6abUKsBn2OxJIbL2nlkUk3twjljBC2XNQWNbBRpWzLfriEnhddShLkIRN2zQnz6PmdLvh
wCF8R3pmwTlPmIMkzNaStHZmQ9vdqKAaLlYIsF7cbi3fTBdAY+YsP6Nl1DXBetIL5BQE5NaVt9CK
ujlJb7oZbMruEylvB4C2WNiygo7i84vrxUj77xJX0IXGrc4mgPoY5u3RzTDd9B+yN415mlbavLUY
78VLm9S6pVlTvkWV8UnSZM6Wo/zT0rSvIfKEc636LrM2PiCx81ceYbW9cx91mVG+IYaMgJQeoBYu
wpXth5+mWZ7D9HduyyB7NNmTtTHmX8lVHUBi3holySJDwP6lqPJ2HnVC27dOSiGLtXA+wWbjnC2+
2fPSZIGaXxErz31bMSzyNQCfiRiOVvfODGOeUoi8eP127BpvlxmdMTdAb88bv2YrGhf1EgP/Lpjg
y3ipvkr0ONtBEuoQ8htLM1FyW5eppEHnKKGOvJbhj+E11VW3nRE1hN8sSwGnFwx/wf18mDFzDGio
EagG2EYiMosRSQZbUoLeurxJ9lE3Xgm5JVi6FoccZwGg9IoN4UQ/DI0PGRq5BFFFPZDkDIPGzP4K
ofYv7KzjVe6dTeWBaHWdIZ9lKrB2jq995hiJdTytK0aO3A/utK3B4sezB9/FP1J3i4Jk3EXEyvEc
jHCVPSRdTGijhV2HQI5YtmQQgqKCvIN+NEim1Nx8nTL2Wyn7TR81f18PHSERSZ9sPftUMWSxNE4c
TbtGBjnDPaF29yRj3sh582IRiLrD2FetxaS7c1JVloPtstC3aoGKRHDu27DPfx/y3vkjmK0x+4Ng
xvAi2bIvIlVA2Ie4sT6pKfWvvLGvTqjHp3gk5diIk6On+pT7qzKWjITUqoT+RcFm8wK3YU6v6d7h
aMlLGlSnqZfDLGcIlor7eqyLbh1yVgqmPN2ZZbGtM2DMkR4123JwrlbpEQpUc2hNoPR2/GiLLCad
JUfn8dVRrsnGfwlzgh7i3srWQ2Zn8yLQBuoA6yn1yk0h2w+zarObYCS0Zl2GwkNZ9amQzY2iatwO
xGqTSZo/l9RIY9xZWxU0AA2Hbhl6GW2aiFtOpN6eK1iN89HHYF+H4yzuzHgHNpHN3RDSG9YOBvM2
oxWYcGEYUbqrARockMyt7kL2ZTlE/rWNKzXXBqGvxjF49xCuzXVSh2f2gPcA65acg0zewG60CPGM
CK6gF+tSxm8ZWAQGDb2xIgxyoU+VfgyALAn2hGsSSYYZyCRyxWh0j26QQZ4OaHXwl/Mahw+nPMzd
VRpImHjg5GatMJnQxGUIvHDY6IMd7HJq6a3KcZm7okXvZOanWOVgOKMV3wd9uZY+jJVXorcZ41OA
ZTBO8U+YkZGvC/aUrKCGdjsJm1YZ1HXVWnNHt9OFZUDK78quX/lYvBYEksywgyhGmu5rznuFSBuo
kGYbb0sUVOdCaKdibNRWull7CqII9IGI82PP+zK2BqJK4UzO6yEEhIAWLs4Iu4eZ1+ZOcshCompH
1Znrhryd+VDqQMvuB7+v6CY9jeytqjPNLfeOUzJSKuq1uFRRerZMhr5EXy9yLVV7XkyPS6jjIBdC
34hMAktlytPUjftIKJa7iBvzsSqpUcIe8ZHK2AypxPgk7qm8JF67VFVtv/kMWsCftXxL+DuW5S8H
Um069d2Jzr7VFvQwP+1uJUhUxEDkcoBFz5+dPP6uXFd9V+A7XWcMyCFCD+totMLJNB6U5lrb1hyy
o2/aaxiw4o3bYIkGEThy5lbxTlqEZwVy9E5xhqYkjCDrD0qC86tBz7JKDxPz1ibBQ1xMXEQ63flI
sNMcg/SIZLGwTqQUhHSknXNWgqDOGBBBxSjvXN8fIC/muGWb4QKK3WQ+oNtPE6rxWdw/45ML7j0u
WI0+v4zCGjbtIH4KAQnaJ6cBzK2OoMgeh0sfGNGp0cE4xhWgOjpfRjfe3mHOufAxMzC+j9O5qZfx
Uoukt6C1drZ12ySYAPC2TYK6v0FLm1LUooMjiNbuaOrMXsPHG2XvhmOccSdra7gpoFgbRG4c9+8e
vFYq8qrbJlUfEYHeZMvJzFwcVHG7sfE6PWbF9CO4vhNflTc7kNampo+eZbyXJ13p537g+Em9DM3q
1ON/TLLqWDR3YYtNLg+VaLgvGsGWZUoOGBqzk2kcIiKjufisAgFJcO3yqDqTMkDekOKqwzHU7n0X
OKmyy/ZktvlWr6tHy7nzZXHmbP2moaDpYF96VFy/KQzDGDww7O92CvasjUUAXF0UPqIRfrZ7v5/p
WZ3tazfMr2bLG74iNWnhWQkTMqZ5xyCtGP6ZGHSH2CTJmaMOI7TaFAHZ7TLtzGs1/JqCiX6XuXuA
udieJOBUgzNj0crKXOb3u4iWM7p1owTlHdqmngWWk08Vc0HZPURapV+DeNe6a8xW+VfGeGruDjoh
5OpSdXl+yDEX0HhmxivCRAzcRoPAnDXDC/2i6o+hsP03K+0IyHG5KRqMf6gOPbZLUTRnZik/yoEU
c3aZ9q4w2nc6An1vNtwTgsRa6tjBvX6s9h16cl4VDqfsnrrTD9at8qn1bCNmQnJ/8FlQgdyQ15T7
9wUbxNWwkpkLI2Rnpy0qotRIyA8luLyr8Ru1DsluYdRz1fIQkUDHfKLvN7mUa6UyY1sHTvoQIoxz
9XrpcS7OC0tNe5cBxoZQpp6RDLEbGrZAEVjRc5Mwdo2KNjzwqpc4GGsG0HZWvuchhQiwjuRK0Ja5
btmOPrPbRqZ3ZbLn2tnZLBDcFd1OEGf1XMh79wxdoFEbDdvQ0Y70p5CF5k9l1dwCPefiSiZ9qtX5
V0PfOrEVumY9xZDfheNyhBK1qGRxqiaVUD/RoleZ0I86s/5ZlMnHDoEyv9cyeYlrxju1j1+sHwkB
vwNnnciYOxShqlCCGM+8WRSoMtlDBRzCqRNemsL98CMXdqKrSJ6Jzk2M4FZm5bAO3ZamLeS/ISX7
6oy+v2dPTwZ92qfMSfJwU+aAfxR5Odced0mP7+DVbRh8ZllyNXAbsigx3RnvSVwe4Rb338ptTfcP
kTmZGy7BYnun34fUMbyTHdn6ERrTIlpo7INec7tu9m7OBW9kpQ5oFGSkKmJ/b/XI+8hO99a5pooj
AW9otx1HPsVc3Ax7s2fEVOma8SEt1QRiXrSRMQv6QHyOrIjGxNAPcQr6QPiBszOtCbJ7Reiy1bKq
twrry0cq9NQywqEacMhd8KBc6kBVH8bRJTayC79Jeh0ekjCdVqJEqBD8zqtKNKalIHbtd3zlNm1x
8Mcfz9OGYWFZKDuBygAltw25rru76wDG/JMz9eBrTZDTbaisp5rctn88dQX3O2hx46rJldzoFbLw
vByK7diPmAWK6H2UVvKUi4dABNWzMkNSsq0ezUWaXoM+1s6AD9YiDm9MdcZDawUx8rzAu2ZlGD8b
v7sICSdWheU8wPd5i/Pp0AWOxzglG29ZxaQNk9m+yRFh0OZY+97DEhUFTf06haywMBeIHd5MtW4a
Zg4BajbAAjIg3IEW2kGEXd7l5ZPTDOu26H38JXl5ckZ8kOQAyNmI1HypAAuu2O6iqHTa6mRWxQ+j
Bn9dmzoKBrO3tlTkvCUoNmZDwYI/HInQZKppz/UOhjrZBkz1DWc8uhT8c1H1pOg5mrEJDMJb1ETL
K7LIfB7ZPXTSlw98Yz9j0wSLCXnIUmZxvymRoc2aLgsPyL67JVtNFqxh457BDa99IMxKhnsVUfAW
rfzh5WRAGJHKNibSWpVFdr8VG9aFTte+0FZKLD8OqewOAc5DRa7hy+gU2a2OtOZG/RbNdC2PiYyg
PupLeux+6iZimBmUdaP3Ii1dPiGxpcX1ivHKasc4TWG1kJmXHrFwOGwgx/fG7Yzj74OmDJY9eCCZ
X/A51mSbpg7U2k+mPa9VvkOtZzyEDgx1mV1FG1r7kOBB8Pi0Na5n3SbjsQs088X4ylt58ocgeo41
MzpDFHkZ3IBIQ8er8LfF/Vk2bX8u/OmAAzYMdiBvUvIamBusypESdcL4ypq41Fdt3bS/RANSBibu
yhb4dIc4g4u08480QHs5pMJ6QScVI7J77BQdSeoa0aqyVHOM2/Ls2Uo70zAgAooVM54pbfZGpO1a
wSsPNOXFnQy5sZUHQtFTb3QWxhbjmLVnZBdthsEoVsGAZ6bJp3IZoANlcJLZ7kCrGntLMwrrRYV3
DrdZ8xwzFZ+z7P7IbTN+muTF7eKCHAenX06t/FaiexiF4S8GG7Y3pIqdqiwHeFz0FAW1vpdFZ8+c
USMcuSr9dW/a6h+Gy//1Nfzv6Lu6/MOK3P79P3j+VbGeSqK4+7enf98sH5b/cf8b//UV//r1f19/
V3fMZ/s/ftHxcXX79y/4l3+U//avb+uOD/2XJ8tflOhVfjfjw3cr8+73G+AHuH/l/+sf/gUkvf3P
KFPLwlf631yx9//hX1Cmt+/ho/3vINO//sZfINPA+hsUjDt3lL2BZf/ySv9CmcL7u7NMTTgSBlt1
/87g/D8oU/dvUKhs3BdksRo6CNR/okydv/lQ1nHU66A7/UB3/39Qpmwa/83HbBimY8MHYLDGN3Sn
M/+rnxXUk6bqqtK3dkpd4LbqsVbse7uIFNfKc2kWLTYDoXi4qzpmAR1GKYNFQpWsRr7EzMWBXDXy
MBGrO37zYDnFR9NGCBZ0byOqaRXr6hbYCI8496/C8R97YowbrKlNPFGmqFii0LOfMiDjKIHM9uBY
zUepy4VmIx0Za/RqeNAMb2Ylxs64R3pJwXLLz1eebF8gGTsz9ASHTLDjCGvnWlvtiZMeNHbZIxYJ
mPJrtXXJJahxghmRlGQoEzogrEA2MSfPG+2LrLFoBXDbm/Vo50iqnJkes/u+Ql6bG8Vy8raEJdL1
JgZdeDatpSGfCz1hlH9XbQXlWtPQhAWIp3o2gP3dNjPVPevnZDDXZD7NhSxWGHnfa99YycY+MOKr
ZqQfbl2P38fc6j21M5pdpTxCJvK62Fe9xjdgUsoKFZnHgu0X+wGUg/dn9lCbx9+PjIZ2L6fyBknO
+Tzye2aDF6wrpqr8FHZ70B0Dyb5muYsR7OYCOq52Lp0quoTWFF2qWltTLkyMATH9oYUcFoFT65do
cqaljz7lH08lBs4LmotMT7AYmzg2Eiexb55qzV3lKY6dQsVHVYUvUYiNRA8isSKEg4h6zQ/Pvw+N
P2pnYVaPyvos4CJtaKM7c+bn7nQqsDzvy8Jc44nhczo+LS3kVQZOlNpzqxDuL35+QWaDFa1S04j3
jOSob7i8WVZl/qFHSHRoMG/FDE/2jhq8A0GSDR17KBbJvbAf2PyduPPPixHp2ayLEYw3ujms8768
BK6uHd1slI/tmMQMtNmhSc/pHsvGsa+GflLBNraN5gkHLA/6O/jH8PH3ielQ4faVungO2/M+RfdH
UCdu0uSVhjVH96Wg1CMVep2ELhYjeJBl2lqvRMuMt9DqntHMq8+0L4jPnWz7qrBq7RDrkw4f6v18
wNywH7mmPS3SvmtX4wIexEnVBgqYnAw4nYp7FyDOu5mudQrctDu5ep8siEZ4HAjT+uPXxTbqBbVQ
VQLw0tz4rep5i+fBumGBSwjs4D7EfZa+GyG+FRIQ/McxdcQy0r14BfkrmPmlmtBt4JmpeZ2vU1gq
VFK+8+5P0VaoLPxUZjcPtYEFfdc/wXiZNsgMNYxtFqqgqVrSq+AfDYmZ1vvGWkODCRfB2EfPWebb
FJGVvfy94xe00UtsX/rq90+D3lwbkpFdCsVjkwk5vnit8cIsq7q0thUx5m2zrR/e96Vtq/4UH5oh
wodsYrxEHOo+L1RwaocC+YDhsh4aEv8QG2bCkLUVt9iVayflv85bQ1vW6aRufti0O1eZT4FpE66V
Rx+FhkywQZp0qQx9JF8jBidTDDbsRIMWWljebvDRBKEkGh4rrR8eAShvpMOyrgcys8LsMDz2MdyM
LkFA//sViIvwcyiUsAoKGOri8Zo13nB17K4/lkmy++eneC2zNUvUfeK6YDiHUrzowirWk1/hQrk/
HUd2XpTXfFdFtG96hQ7eyM4h1qGrM8nsaSThys36d7f2p2Nfx+WtLfNTUrYREbQ8YzFDpjkJHBsy
L+bDOPg3TiDW5PAJDmOS6S9EFi38xnFu49DLS+MEz4h3sTi7+QOi9PzKvoj1ZktB5I7OUk/z4oh2
Mj9qlKQVwqqVH5luNsMhlLArvNmm1e+qxAdTT3EDW8VFt5aH9TdRHbLGH6hqz8RNKQKsE1l5LJnr
nHn9tBmboXjtjWG5gZP7DOOtfdRKo9hLbpfMzJF0eEIkG+Fa50hXyR84fGcf7v3XsJKGu8UzOL5o
xAvtZEBy3O/TRaWI92pkbW6b1vZec64q8ueyFzsIgr03OWo+FoX/2gdTO9e5vMB0CotNflS9yiW3
/OaVOU+4z5MapZfofpTG+wlK7ZnIFPXsahYi9oT420aFSAGClmFupIXXkiXBLGBbMw87z1v4qrYv
zdiWc6XzFiaVBhFJgMxaYd7duHYsnr2KF6XwOswsSXkKKxGc+0kyIIu8aPcbmecxHpvF+fhqhkGz
go+fkB9ZyauvUFvYevzIxpizOnTRTVdVfjDT7pAxvbrYmdB4m6fyBW0ikkWQoq4mk6ehBVBueyDJ
yX5PnsymzpaJzk/0+6egsT00M4eymLZRpGM2cL1mujiMSlj3yv0/Pnd/Cki2Imddfw7vgwf//vD7
UV/y/fRo1ehQMkaraLLvAxnYpzkB2tlE0mIRAwgkvpV4i5LjSW9ad+EDzcAvZwo0f0QWFEFRX3I8
QiiFfwxdN9aBkmKe2xZmoYhFs+3mu4RxDEKIAmsFvwSuH39jRUUw58K38Ou+Wa7Rb7MkQu6gyy02
AgyM2FS13qHKabzwIABcGGWXnsydyJpLoXXFVeOUBXxCorzmfhsTBZHNTWFd6BMURLOt9yoT+dxN
9Mc+RDtrpKjtJyt0oXs3Aea+XynDG9ImGjllLgeV9Runbz45hEGr1lpwJuSnJXBdvtReljIAhFVR
B3NbChRcDvcHmbmQ48bHROXNylQkBFldx3/b3DdbABkt78sDfDEhUQ7GDIZrjIqcjB3DmSI+qH/C
BEK9RJxWu8QEtZ1xYa6AfNdUf6xh3DL3R7zvGcmqI9SV2WxKmELqobqz29cpKGZ6KomZ0XNz5blD
vUJHEc5ikmNEIL6ilpBY3q3PWudMOCaQHVnlbIyKuw/w2arNL6MgARECkaaHKPuZigvQQYYPCpW9
SZr3355kDlYTKzxPEhdfe/uceQ7Yg9Bd1xLrphi/gTYBPUOqKklSI5HsC9eCAmwV7Sk12JXhZB31
RTeQPxbH12iq5MxZMZeG5KzCd/Iu0Cn9kVgBPHQP86ARd2QgYzS9MdZ4r5F2j/HcyR1iuZLoyySD
aqYXzlUE2DDzryRtXicb0kquIFU0kpqvOIRGvqt7QWqOY7xUnf7IpuihkgFLFxZ8nv4DT7Pvx+cQ
+y+BdAtECpvQ1HaR6s7hhANt9BZcTcuJ+m9Sl6H1534DZdiMtQdlaR9Z3171SN+SUrRINXfDamST
cRKT9TrcfJP81EoTmA8kaoeYCdWM6JEqIgNQ5Q+l199YFRQLZHAx1oKaVSWLaOYfX26fxCv2BpTB
6bY2HWDzKS7tvuCdbbmHGqdaZNdPFcLKLuBeT3qkqM91ZDOZi9sD9VO25lTzYtZfgzGczLIPSF3s
20XDbCLEgRvoUHDiwEPUC/qATJjSK8O9WfPRvexOdA6YghhEGZanPFBvXgFCbiq/yk4X61Ybbzrv
x0WHSJFfowXKZiJ0pA7RV/BGDAhboBEjTiwYL8bYw7pAEzzv/LBHVsN4KJaPYwaiWU+xfPh6Mx8t
Uc7CBs/2QM6o9N14MUX6s15Zp0xn7DoEVrKsnfRtqtERtuj1yFyK5gS+LKfAHCjk1DN+prf2/u8Y
hvOGL/KE4gFxsZ/hYIm/a5v3iKXVX8iV+1kr23TuPnkFuz3f+Ez9P9wBLmHT3LEciQOre1a2/o9f
jJ+2ax7MjnmFXjL3ihN5ye6TZSKIFiSjfijLfx4N+1u5/feY1AdbfLdIGVi/Fwe7jNGm3tNmyOWM
Hey8PdCEyhEfRuVWBy++C9GgOOrci1Qi3t2Ua5n7wNqHmF3F8ZGC+dXo1QvI3ofWdU++CK65OV6I
GkIwVpCK7MtjVbc7u9b2lEbmrGogaRgWsDQuwMIeCQUndpqJNrE8wj03mYs/Fm2IM3M1ktKY2lV+
eyEzlDclGAjW6Q4yVotnMP81I70QoPhOzvQF9c7c1dCKVsNUrZggHqLW3tTKipct21am6GlTXJQK
xVoyp0RpgGy/KDBeEGpBwGvTECCnyRiQQA/Own+3swC55DR9SyBBswYnceuetCJdxmkYzika/BnA
uWxj9SjPwaqvgYNe/JFhN+uhENdzpXnpylbA8/O2XYFWOspaMWLrDGONj+BuTdI3Y+0sW636IM9Y
bm1vwEaga86Jfn9FxGRDvVEBCCeYilsSv4NgGuKjTfoSnPL44jVkDlTNTza2kBYU4RhWvgpt2/+K
HtJHX1qPTAYTJqPWSxhya49aoS3w/u6U0xYrqqx26wRcUmUghw0BTme77l6M2M4PfWNipU/GjNCq
5dAs0GLFm0Drj+09J1TLb4mFl89kJrhgv2bPpTrT+dmLaOQ0iRRZPXWQoDrBRmDgYpzXd7GzhtmU
sxsuCQabpeMzNMvGdKUC2S700NtnvGp7jZ/0nv4zWgoSrJ6fNY1Ux9pBJdz7Land+JHSAAOZzUhU
6GzhfY7+uaUN727jyS19IjLCOETX5BebxiHACOHUrkEFsyhb/Q9wmYY3ueYv+oC0MmHZbAeLEWF+
V7+2KK26hs0QjT/7O1xbUwjc17JIP6s4+94dzbSJVidImPxQVGa8+MStosWvEu8aj+GKttZH0uk/
uERyzaLGetZNNCdtk+NTbAiUQu7cOuV1DDngPTKtWomfr0xDctS0Pdqphc/KGLs3dJVSjNpTG47I
X9i6NUHy6uTYLBunP/al/gMkDjxvl5SslotoiRmHxjoKVq20xQ6Pj8A/HRMk98/nv58kq+Ylu/tf
fz/fF6XYue34f3/d7x+nerKjG6vXv3+1ybm6E4YR//ZP/v6hHlIR2oN++P0nfz/V12oxADyBBcSN
NrSicq97I2FjKNDmNtlylgP9rjql+Gi6sv+O7zqVbtRfGXgck22r6ajItG5btd3Z7pqtz9hnlmDE
KqX76iTqMxMYAtPxu7Ya1BMjK0UsU1bff08ZEvWqim/cxPbkFtdBN8zJtc9nDqjH2WSb3+M4p6fE
cCqMY4Xme67+TFPlrfKcuwAOuEMt3IWdlLhEGHHPPQhy89YnQ7MgSGGX3R/UmP310cQebKb6miww
6UkSSVBw3v/w94HQSfIleuepRlizVCYg8Rjqkd7lG9XbNe2qB14Cx+JgEqebVjiqdHZuC1yWLYgg
iSLIx6qx+30u6PF3Qm6yLr9WuF1hdyB1KtsKVjbTpDGIY6gTebm0HKqzySxecjyC4P6tckfabYmN
KX2f/Bi933+RafQ7nsa8P/x+5DL/o5SKeBMPRbb3lZmxwxGz0kyJzkZR21onzXP+mAByLJ11XvSc
99G+JWO+S+D5OM1X3IZPmL82QIocczgVLmJ1QhMtfWlq5e6+UFLpdESjWM2Azx8irV7azt0RpeMB
UutkqOlnFnlM08O1QZMyD8DohFUZzdGcLEkcz+bsM5WwkP4Sb+ACvQo00Bl4q3qvPCVD8EeM/jZp
w9m9RHAcytkGJk6QXyWuAq9sdl19HSJ5FGWN3hyVZ8LQQ9feu7BH9ZlR4tdLp4KTKON3A4EDCce8
lyboE0KGTFOajmGDfvFLcv7ihzKDKGPJ/hQMdxMWnuUpJ4jS3quVj5hilmEDs/V0XQyIKiRRv6Nv
niHgnrNogDuBVXV230MqGuoZqkV+TI8ruKzzG3zKmV3lu3vAkJ/fcDTRGJrhi4EAPNRS+gt03ubZ
9pp+pefdZ+hruLBxmy4wZeM43iIQMWa2JX5IMyITVtv5o9/uzU7uSHxCWIjHUuFFOgkO/tlA1eL4
1dYsh3GWCyW2LZyrAQySRjRFXYRPlXD1BU7MM9YD4qrEebRZIjT22xiGjyyKWM4R34hpSd6dRV0r
vHnsxCiQyKCcCBTAQU592aarvipeQmxBA4DYeZ4AHmji5CbsNctlBKU1XQAFB5c+C2TRPE6U+zMw
0ybKInJ3Wnt8ih0Ob1vh8NPqNyTaN39CasXuExnFl115O1y8NY6f9CutCn/B4JbJ5NiDCDjaWf4+
YCPcWS0XZxk1S7sXm86NyTi/RzJXYfwH5Zc8YZHY4LSeQYcK57kfvKQZuOtQyluaKFoZOTEj6l/r
PJmnXf7du+2LYY/rNJu+OuhOGDyyauWYHidDCNVjeszxmC8CHXSjjVTe0bUn38MRbJMYHY/yjj10
9jpqsTx5KDz9HGlQiJAWAhHRtkb3atvtRutepJfsLMw8vay3em4/4H2q8CoaJ4Ipk7vmDhOkcn4A
6Rw1A6FLnZ4rkO1U6MRhtwaq9dFihnJqc/VdT8lblF4sowZ9QeZ8KYqCatK1Vr3LieY43Ur18SGA
ePImRfVluNnWarXDYMtzGD37vBHZgv1kqH7nwg+x6A/sxClFXKN9rFv9xXZwWw/lI7HgizbvuUdn
+7vNHbfcY5E2W7urPjKy+mZ6Ehp3jUk76zL5FhMfi9LQ/gzRzAOTI8WT/N1bHGePSH1/UMCtzan+
EVo918PumuucOR45km3oMcL8nJLhM+RQIEPsxw+A1kpBHqj3PhLCLYl15pxatDb8U1Ex+1dGVax6
APBehho4Ae/01qCh3wSYSIhPfUS4ZcPp4N31VOn9Nff9dxECY24TRMi9DAy+wenoDwM4ryc2bP4q
GqtdeS9VQ1H+dBoZaiYhEVi3nxpuATIyznYwVah4MdKyIAeCgveMVpCclyO3vhXTtmtuDDMNTBW3
MLI+51zBb5ZxklRvmGERWGBsGP6TsPNqbhvYuuwvQhVyeEVgkkjl+IJSsJFDA43462dBnm98x3Wn
5sUl0UwiAfTpc/ZeO0Fvst7bJkXZSqcYXZlrCXhBxS3jPxTdmXIzy+rUW+h3PPOc4RTyM8N5EDmm
T8LaLWMK6fi6dKe1t0lFz5W2fuJmOgzjLXOCye4kUCk7JX9uU5LvoyI+CvSFCrpEtUPBszbz3fYR
D1X76JUemTNcEQobvZRMvxT2ZeHSAsuq+RPSt5xc9tJDTA5CAshC7j3ps3ZG9LP4GymkWzuunriX
j1ZZ3RJuNvYMy80s9XzLUl6RUL8ZmbttrbwQNuRzlyCJmp4A2Wo8LLv5OZFkyaHf/qb4eKoyMkQT
fMi5BHcuXOBcAsTbgiq8UHRI/ir5FUOn+Is6vzg2f5QeU7MrK5tFGwbkWKxnnVwsWqPXjMd4LkSj
BkcMK7oIGMx2+3RQP2PsESSb3maT9lk6Lhd5T9wmGpnVm3p2aZAUljofYJfTwd622w1aK9K2NTR7
Kg3Bwrvw7R/Hus4CN6EdosybzBgB21DwByaudVhYOwKsul0YW0+WsN9nS9Dd0Z4ICFODcfpNjfs8
lA/WMDa7bHGRFRJaxLFV+lhgFp+xE+tK5ioh3L2EOnI5xZ3JRaEofluTrUZicnfFvNwTM8JXO4wD
umOTBVXXPysX8k8/nXJ0X2drGJ6mEjlSj+tjFV55kD0JxT2yqRJeRWmz0famEtsyuoLBpC7taT6p
rs9knKHbCvNBQN8sdUaHNaLVTNfeVu2jmvLnhREMbvCYPsN2hRT9mzKPH7bhgn2d0siuRu3aLalD
yeZEytvx9mZsB1xHZTjHrK0jhoFA103o7Cs+Qtk7gXC0gLHXzh60zO+svGYgQu4xLe2EThsBBa1M
NSANya2jwIDJFrTWZlK4J0nW8VTCn8yz9KkbjJkrFpgx6b2s6rI3Jvk1CNf0Z3NdOOeSG6f07nqd
Lqk0HqSYX1rDu4wJs4xSKK90bC21RnCeIs6qFFqUdpqxzrKgZdnymaXLIVsFTOii+73aK1KkkT0r
c75gmQmVlcg4/MnLI/rr3jHOPmnbO5xCuBBMAG2G/gZElCW7zL5nEgDNyuGLSwtUiW0wJppz79s9
3PpUb55TEx2m5A2MqYqMCwsoLvMh0qomuYZFHA4eh7jWbNPNMRGQrYy9MEcMUJr3RXnzlKzscvtV
Aa+HVsItl99zKr+qDul+5lC7bs6QWLPZQMY7FYLeBdv/s+axfxr6m7lC2R1fOQn9pKWZQL+mRjiM
DIL7wfPLrnhykKH6aUixNJgXxxbz1aiSPIXWUbtOq4rtQ4IeSAWnSBsk8SImbOhU+w9ztQkuAceG
ePlcz2aGk2Llg8M36q+wsVy+JbKb9kxt2GD1Hn6j+VEt2rOTcM3zcNcoRbocidL4MHXGSWkCHGCm
iTX+clt1z1zlpSCfxp+06mmeimWXCZUuPJBNy26PdaGuUaMtQLT7X7UirJ3SGzuTPr/WPmNOcHw7
g+IPxvmzvQLPNZ4QwO+Vlgjg/MauCp3KxP019BgtR+Z6Ne1qRdmuAJXJCBqPbrpUu4oQUX8cKzxI
AFoBaJNzpXsv9swn3iXjRz0suNdk5GldisNrACvdbAxJZ6MtP6bx9PFDUl2kG5ERLff4hd+6yln2
sRwSNLvde1/S39IyoO4pKSGRBo5DW7Qbi0EhQn3UqKB3aFMVZwWw3jinUBw4JgumKZEes6RTspOJ
7ngMcTqbErR0D+3aU6Nbc1iRv7CzyRs2VXYwDtCIAZwWyac2pjhNC8c+/xaMzFAZ5Y9OybZZpxMA
3AoHnE0TkFfWmQiERLtnIXDVdytOM4xDFMZqrEegb7Ckdutzgs2Law9W1MmdMvLP3CUc1PlrcLjJ
qvRbd0AS7M6nhMlLSGOMW+d7aQ1rBICbYMDmavT6Q9t5K1ZAVwaa1m3+PMVvdQXadbPeL70Xhwug
gbAVtcRpghqPHO1NVEAxab3EjnFnzkkZxBldQhctjufUbxvLwBueUefXYdp4y6EEh3hldHutdsTO
1MmCQ3HV6k44coE5VWt54fKwyxjr25e45Exm8mQcckfBmYj4cBcbo7EbZhaZ1u4W1h/tV8bmj+wE
FlrP2sEk4ZLtK1NVHotluU6nfjpU5QpIAUfg5LHE5TX8AnO5awaGPfmUnhWDaQMWlSPIBmZ0pXpM
Sm09YBP70gkWDBx9xcDTx3tlKEIrN7Jd3VMimN28c8HbscDIDusLG/K1V15RTJ4yEROsvYH9myu8
2sAFEhoqBolzkbnk+mksR+nHBTbesfH63SKXTx3xxBnQTMj0rAzV6j5L5jUQinOOETIypOXESFTU
5HlxXcfZQzxMFB4u72xBdydMy/UZ1R6ytNjlGz1ddsM9+9gd2mMv0nImtSPE7dNYN/s1O/V6fWuh
Had6dQdfccv7aUy8FzjV9HBQsCnfdOeiVdr7ckTcubDMmF5/E+vEzqH0z/a8Hg63lqvmOHClrhjH
QyjaGWP9qeYp1DZ4TmvqcI1VDAk7ko8ryS9WrZ9YQu9J9ziOTk1QjhwwvJkNdD2behNprh3wKJpt
zhf6n/pgDVC0JrzVkcYaRUaeHsE2YehAx2diHpk4uAeUpL8aWuVGFN1V6jhP7qIyc4/LgvThwOpK
zIC45RJS5I9sS64UuEfMD2iHII04FkIPkBytQa4SFDGs14YDaovhjq/K/rZCZL2XWJ9AdY6sDiIL
nBEY0kA+Ct/0ivo7fTDc2ghEUg97uEtYsuOEUaJiPAmvuR9TolMHQX79iHY0i8VuNVeIPwwdj6OG
S7HzNg2b1+7UvpJhXK+3pXIxSercc9ydjUJBW1ij/Ji7i76O9CXYwyHeycTJWpUPkeZP7isNfYB+
z5O5HHEcs5tPLDvQPZYe9ZcxjTNFQflcgJDeekFMHIYPlc2X3aIQQt5wN47wIr2Cb3I1QN5DCgcG
akM0Zxr9AquJ8VsNJmJtBeIWfONLezcuiU6YJsjKAt4DDjPbpY/kXlKIJ7tepdrT6xRxf4m1vcBS
mVuIoIyC1trwlqEe2oM8mTnMYxoVZ1VJ3+gOshORXRLY+DnAn6LOdmtc6WnE5MO8ILANpgHUq2sf
nKrSg4rhshLAne1DqdPJZrm9GhnSBW0/ftoNAnnLFHVojDA+2FRrtfat9a7ARIcWuTJUN6q84Vzt
3Rh8cpceYqXu2fNS/xbDuPfKRlAdRsuQsaWiKS+MWsew0tYhezov8AozjrSCK7ZF4GU30vi2bI/1
GW7EhYg8hzW7gsAN1aKAmxAgNTmYTv870XLaXMVvsyE8seUbcUcbaIXITgOSGNaBnZOan0s23XiW
ctIhAOBI5V7Z+CSb/AGAaclXlp/idXpa+Gv0Ub4v2Ye0Nj4OOpQohUKb2k4NXbIuo2ZROdTHafua
8ntpVACh0P9o2nAbe15Y862x3a8eALtJrLppuR8bJ0FrXXzrG9NEtZvHOJ4PyCbeBsbvfl9wIfJE
/7HChKGSVmERHErseL7TNL8ZVD2v445LOa9P19YnnunZ0eZzv7gYGxfaddNYqQEU5QDc1Ye9GDpX
Trxsuvod2zUVLbX/BsN+HO1NEWrvmny6XRZxgbNm+yiQoOMnA4jfmnyyRifbqui/C20q2HxSAZeq
I+4GYUJbtbyoAgEkHCU+lZr+IOUBHTWAvhRzUwlJj8FUt6NZwXeDBNlsMKIWaFcDkgZDk44GLLLq
nYAVGTXbsuSmM9d9wCqs48FQotuuxj6COulbM/vJ1sa/3lT9L0ZxDbsPhFdJzRCJPl29eNjyNONk
k0LRTAy76GhilB054Hhqrgx5D5fkynYEnQ7Te1DS0kJ80X+vBSaosgTGq9uL3C+G0aPmsTFNY89p
oHepmva8qsp3lwD96tvm2MHvuXev3Ueo4vVVn7hACXObLmfyYBu/7DLvb5t8vUsGAWk8w5uMowuv
LqcIO66+6NDbYY5e7HUJVHGO12o8N7Lv8De3apC5ieoLuPiB6JsXMjzUV7u37jvD+mys4jUBr7g3
8wUeYcAZcW/RYN0bGJyA1qWCSQ4FZ1NL62xXXCALwLO0mbpQBd5H/J57nNuXol+BfrR2c1It8dn0
ozhVoBOHeLiVrSG5MFBiNgMNn7ZTuqiTLWwkGLISieTSt0kkoGwR43lBg14cSe1YbjQnvyZouDvF
Wace7VW9oXFANztf910T5oKLsZrCQZCm1rMvmdRI0qEP+qKogmTqKbCn/rrJ8vg7rRixzaKNctvb
KziE9jHzpVDVlWgQ8xTSHMHREEPuS1izwAFxcucXDAkPWhMb9yZpQN4EExjS5AOuXuMwq3XiLzLG
Rm5r+7oCLspg/6S53llx9DiE8fyERfTRMsd1V8QqPtV60rBDuB95S9txwfSxWyqL4WGBQUwDC2/K
NdJMoPQFZm8gd3SzPTV71lYiI2JXfpB0jNSaK01tK5AhOjpkMcSHwpj7QCtNNGt4fQA5e/0RHQgI
Gvu9RFIRVFDxd8zewetljIH4aWENU297UcEImjSU5eXHaAntRiO2Yao+Y9UqnjFP3mWwpKzSjmRb
KTRjx4audFQIaFvpdF9yKKColV2o/Ox+lTB27G/ZyRdFDF6U2fUudtKKkalu7QXrstp233ZCtkTr
OT37wPZmwrWIOOY0NS3QVZEcuU6xm6rTlymHdVUYSPsqL97P247zO3NlfYH3/9Y2rMsV7epMIb22
7ItTxUF9MFzzpKJMOhqC2npq5iHswPBSPi3J+m6wGZ4dxq4Ed0cqYQ3MZl7BvWSRV8i3Xu8w/9HC
C6iQf01dCxy3J33Yk7IPvYymnagpkIdpKSLH2VUKx+s6DT2iWzLH1Y43qwOKwBTW8f5zxhDOVcvF
xsF5T3dYfVGp7kNnHB+x+EpcRLSJzQa84NDIxyrz5E729kLPySKhIx0W3+HiNOZFfCIKCshinz6R
glUFemOindWNESrfRhJPufKhJSHLxFg+Oln9lsXcIpRybptONfe2t1q7krlDgHDlucDcBxu4fh4m
PjfTGFayeMixUAU9Xn2dAzgvj+o4rgcRVloISYxbRNxb5IcU8TH1kpk/1EyvvGquOMut6vTzE/0U
xJr//9t0du8F5t7/efCyPcPfp2kphQJbpLK+0rbgx587/tynFTZCu5/f6eO7S/D3FeMC0hU1Eu8g
W1L+6+cB//Hj3+f/8z8WFxvdPf4/38WfN/nnFVnvMLH+5y2JGeehA/WsBIZpcHxsf8zPq/95Iz+v
pqd2Ux3+vjDkDEqIn7uKwl67P5/fnyf/ufXvs/z8pDpzx/nAQXr0xvfENocT0XHNsYa1fZTa3HCZ
ydrTz08x2oc/P/29zV0h80Id+5/75Iis6Kr9n3v+/JRsV+q/t2FYD+Y4Nw8/t/95hp///fPgv6/1
93H/PI2lbLIeLYFsYNNHj7INo8BA7ObvGxG6wgTi57n+48em51iN/j5b3dXJTp+tp+KH3zwW6rJz
BxW6PCTmn3/yDeacbv/8c9vfX39+wit6jXnU2/1z+8/jf277eZK/v+JaIhMkrSXtFl7s73/8fbG/
t/3cpaSRRQd+u/c/z/Vz2z9P8/OrJ4Xwtd4C+D8we/k/f8afP/fn95+nqocWmsQ/T/PnTv/taX8e
QzrAyesHEDCNLU99TVmmmQqkhu1XJ84Yo23//POrOkuDTN3/+78ndZevpCx5W8dF7f73g34e+fPP
P7epDbgbgj6s4O8r/PMyfx/7z0v9t/tpXsx7+vtc6AvFqTutPzf/PMBsJ2aA/zzpf/z/Py/y8+u/
/614VXtY8iH6rx/Bf3tf//Vpfu74973+3OfnthQFWTQ5xq8hg6+CzhcZocYIza8nyehDq4xO3iZw
mnZ/LheT8axYPXbqc6q3Tz9Xg4YW3glDZXM0DVI1WcHpPlQRiTEKLUW2bEAwtkWsiDjhPiSugz3T
3+5qQYYE7Z+f6NZ1JltsmPijVljE9bYXvaB1prrVoxp3eIfTfF/M46MYiImyFVqaECcZI/ao/wYb
ikg83vRac7YIHmKcSM3cVwtW9/GbWBbQFOgJ8Cyz92AOSw9QbHLdBdomEPlaV+N9panfXjk/aq1X
7FKBKIIgYMRF5L8tWpxFekWVlBQ48OBgdpkKv3Rt02sbFdQ52eYwDR7CaakulYYWgCE2hki71q9U
SmGm6G0ElyS+a8VwnNXF8WE+qXema+uHlfgIw2a7OjsvlCZsbYC/IWGn0IFjnOwyuVVizMDHiq0+
n2nYsFdhp3dj6hqZstqiRLEimeXSj8HUgtB/fTLM8gh26YxKF0Z1b77BKzs1zVLuKKCyyNo8xMyf
04SJVJ7SdmPH3oR9fVzS4ZquBHsMws18RW36MMk1XzWYAsTSzHaT4LOzpHGI3TR9TJghrq1O2Ens
9uHGeOrdhcSx+Tdg/ersjt4bM3XGo6N3nSxFDquF59kCGMipmPfMzq71UcXXCi/AX7r0RYy/c7yl
gapSEcyr5e7j1QcRIQ9SZ/ytdC6QPZtP2qSd3vaE31AbP1NLzrteqE1Qyv7byW6rhKE9ukAea9NK
3hvKstzrSrJF5SlU5uUaOHHx3o/AehjfQwRSaBC0AzQnd9WmvYlj2kWjEekmf3iCrvFQuHdz5nUH
t+dNzyuazwQrwEmt+aLbnZE6XsAM0oD25WLjLjmXpM7OPlV+E7m+ht183o4gPbclcQTrL0bYlMk9
4wFhvkvFiS+NPnwJMgIDndMvQAY4+vOCVC5NiYs1VQiQIJWuGVNMOD093+z7mbyMameY+LnXQkXv
LBeGIhWzRZQvL3FWIOa34W7WCK+WSuMN81o2SrKwlvAjhnlcTt1goaNTdlAD47tFk/4q3E+yGYhD
VJOPZVR20oXxMWnUZZpxpp+QXqU1Vi4v/VY25Wszp/S15/XVE4uK+uSgKb8cr0Z8khlAITRIEl6u
3q0ydgODuKE4HR839FEKenNwqb4bhc5rMRJGpRRfhdCG3QrdOaTxCH7KxYvKCW3lsBM7+AWhOdb0
QpTmeuWUDiY50RTXtJtkpjtRMX0d1A9LkAbtLc4YDd1DX4gnxPRl4NGpxM36psnxwgyNrFtD7ko5
PjdqTEh2n9MZj0HOoIJnv6HN0CgTLOJyYdyRO+nBMhUCSYR2b+fmM0gXYWJbK0v2SH0l1BDIyMlw
tSRSsaVqBoLLslxeSJr5iBNByEzWfOfrK0iLCZla+qUSQx/2+pMr0idgJPVVnUltN1152k61R+9D
zoMb0q6aSZ8N8oaCHPjYb+z2MNnst3yyLugyX0Z4rKbO3SptOhsq+ju5mmAdkbTItr+O0YfQmlrI
EE9tP1vr9LB82uMeuNgjsSHvGrDxUJXLrZlD5xjwDNp0EjFJcO3ecFxirBFJbeE8HZhsjomgawbU
cSRL8yH5XYsQBpvFsZ2xYGHTgoLHHjEF0oRj/jrtmyuj3XWVFd+hRsFXHcMc2EbI9ozXnrxBLGt0
HMrydUqIltM8rNF9Rzui76uX1tIg1cglJCgoC5NiIuZrI6EVUOFUVPZRr5Rk8ul347w1p19GoA6B
IP7D7hFEZPp3oxTfVaZ/9cKgywFZa1CJ7RnIL6yngXKtiosg0xDSuCVTrXRJXjVUCnOFrhM8xYOa
iwu806Cql2uYzr+MnoYVFJM+gArg9VjvVKl30azY9DXVFnQrc9eGgDb4cexbkxnUOIsCOWiFvcH3
ctqj0k6CXDt2TNWd3sE8VDaXqqCxZThHIYgYgoXYzOZt6m4MMrU8pJojoLBCHB6mGP2HO50kk/XE
rgnIYdWNBiNH1w4CPSQ0jj6OIhf0DSQ2xoby5QoGfPE4Az01mAxMaJQcoHFz92hq696RIIwaE0L4
Op2LtH6qZxVkRIkQPUUesojyLbM4zJTm1VOb/DTCIQYK34p7NMCPlVU+L6ssQ7PrH2FufzWz/aKD
6xlpDVe22NnJfF4B8RU0XIkeMEPNtsGrI6NpeiapDUMZ24T9EaNQyez9RFwbbch99sbU/t1Lyke7
HeCbWH6uTghcy0Nvlm/FzDGRy36nD9QGxnidroiIFnxuakdTq2j12wxcqNFxfpJ+aZUHdt2oD0tm
fdlkI7FvloBz832R83vSMxN0SiShLvQBmTHxrYqvycmeDDG/jWL9lTOkHRNjD3fjOJjVI/NVJnJq
c9/iKh0yhel4QQIkn8eDuSJIadaMaG0NHmaF4dX0ko/e7Y/JgC2H7mZUuxXSD+n86s1+DSUrrA9G
PCNUkvGTitxCgZwtahV+0eYRkvVdkYBN1hBGRJii9pjxj28VWaw0yNxjMzOmx6SWBMoCOz7NWJsV
/UoA0byMMYJ209EPm45atHHtt05xJa0vtcJ4pE6vABSHo9q+ZBCAfHUpn71OueLK95ARxA791dnQ
MhetpUywdEBX02Fu4l1/6Gkh93wsXCSQSmRYrvyJMeF7ujAYHJz2krmbekH2kdovdjh710XTPJSD
gZpBrzGpcPZObvyrLOdTU0wWeNfuBVXIte7J2wFQnzNMd61M3q0KMQFshzrIp/LN8Tz0B5g9g36l
qWWY9IZXjo3CVG2fi9iL6MAzNnKOXEMlRWPYm8Oygm5mS1ld8AagtsEMhGeG02V4sSVtubV0ZyJJ
GmLZaJDg8uHTNNFzGlXy2Njlr3YzrlQgu5FeD08ZjfhDlzJVQdDj4FrAY4DuvE7GK6RbMCaG+B0b
TMglV9/ZlSA6ajwbnXeWTVuE5I/aSgkJSzBaNxR0BVioK0B1VAsgsIzVoslv8CE7fIyOg4OgQmUV
Drrj+T0edvosTFarB/TULcccYiY01L4FdelejpGMbfnIAkcleed9q/MwXMMID3rZWAc3lo+KubCb
84Z3NL/+spBdpE3De9d7hJm7TDU2OLCHZK6kSUOCE6SzRoTI5jl5KMIEmkCRMD5j1ocgtSoO1Tq6
R/J9XxyKesiASOVbdODUxsvE6dmMLIbZtYkfa0ymm9nLOVxEdq9x+QlhFKE/jQvGhOI6yZrfTp/R
HtcYlxfGU9y7ZJbWn9qMKmUlvWTRMAnFmbtj3HseEnFlUywmNNlGL7lQgvh5Z531rHim1n527Y2W
lRBPs+rzF10phi3uOF9cj6XGXsLCHT6SNmM1t++UJKc9bguk29CmIXnaHb1ba6yYNtll4ZsuNZhN
gkmeZL/HnWfKK6vRCBqwZsXX5unJaqZI0y34bhUM5MxhH2wPt9hQGfYqxa1Bb5yZ6yctMVjUBVsb
sTLFXNNxjy7X6Jlva279hILok52yCKxCIHuFBBY4HDTKbz3WP7KmOMb2BkZM5VVrXqpWNQMvRUxc
VhSiq5UguCtcUonyAAbhuRu8x0oZfjHaMTzzOptjkIsLeREILLEaRXJMbvPRNBGRiLe5y09Dvd6v
Bs2ZsX0XJgknM5wpRFTpU2siGZ3b+MmdENAKNaHuxJSPVhYDuIuWQwUhgDiF8QqAV3vxs9r6yAfC
EMdpCczE1nemsTzqKualnDMw5RMuzAw+vaX8shCUENpFKFkVpRoYKnt+X+cTc58noEqqX1UTeaEa
n5M5mZdkrs4LVuZtkwTOZ+nPfWG9KDAGwIzzzzi+EtmmaDtbnRkDWMqD2ZjgGNmOcZEibFZ18YEu
z+7m3Z3iqC0KLmyKcQUJ+m1MjU/dBj8e6+ODusTRIklIXJKSrJiOitDyOPrhy3oRhQlZAGlBQWWw
WCDpawrjt7HF+Nrz8Iuh9s9108+EpQeLrt5lqOv9VDhhAYTFVzyOEsfSPyzX/ZUxX8Iq2BwNnQzV
RfeYPGj3wvKQTmkeomID61zRWNsDIlDwMkSAdZjdgsG4vgQaokhHA32WoOcNNNg9SMTka66JYxeD
eUWgKBpEf33ZPuVlfU5V+0R2W7jCxgsnCdMd87DwbSA0k5aHftOvF1oBr635vSBJaqsVaGqDmMzo
hzunnt6cfvrKKnlYGWrbuvaOvtMKW2MqgPAKP547bH0rZN2eg6c1H8bCuRsYhvpLXp1HHEsKM0q/
yb233EJ/gv7pMZb3g6kyCGXr7hNVUTLqi0OGSmcSKaB/MfksEknK9YxRQ3VuWnYdI2AJSO/qrWdO
T/qoPKneABI7Xe5xuI0haIO7KiYgdszjI1utV9e7d+m1IzKpHIDom2FB5hTYFJi2gy+JXF/g1dYJ
2Zg/dsOe5Hf0Q7ieyyeBA/SkEl3EMRl0EJ0iQrzYiY0I3vAb1JGi23SeTySQIXLv8fkl2Rp5sLP1
2okmob4qJeFAHXSweCaWZ453zUi0eSKcAUmV/EpFHy6WcaS+wBNOgTFBy6eqZPc13ajFkUraOsIW
DdIxAyfajDYvY0fU+wq+D++1FgYaPDf/Xpz0NZVpRGg6OOZxMAh90xFdLS+NmZVRTFI5GBK/HrfA
TFwtds5ozxxei5oJe8y0M4xzvjWPoCUWhAm3o4aF0zlwt3wTX9nF00war281CFrbiZJjtGXguX3r
MwSArON4J7P5bmOoyUXaXmSS7ozCyjC9zlfg6z8BQRziNB/YtKFHFvIrm5anAhXbTmk8Eg854yNP
cdgbepxK09Rf6mXnkZa8LFmC1lMKJl9ELilNnARwp4l3b/0ck11YxvRCsuy7ictr1UHTxBbMYltv
tf6a9Yd0bqTvUmf7XaN/TwamjvJJY3a9R/gGb1A5OOtM/4Qo1oKE3YYZ0M5pyu+8xOo7jdNO6Oll
TRCqCv4J+m1+r67Q0byDczuzmnIqXnAqf2R6vNOt8TdIlgtA7xFodH8GfRtVo/PsafPV0ikoOQS7
+MbobsbORFfG9M9helWQgqJsrfC0Xa5LS5VRSd4TPCz2aQyb/bYF3oh7mTO2ReQymXbUJQRgFZ5f
rUMSQp0+aqX6hAeVqEOmf8+mjnYEDuqdTL+9+UW4xgv6mUenIi53gLpiobMI+piEQkQdKJLQUjrs
Fih4OTfR7DZiL7b4iDfV1vF/GM9zNSh8oN19w4dHU9C4U8piCaVpvI5wP7SEAN0VrRbfjJdcYyF4
TFb7oG26NzNJe0phnwrA5sji69DRnIkB2pJscD2O+q2XJnftLy68cYKYTxjXczrekdIJY5OwMD+f
BBIC9TWF4+gvOiEg5fQ4o1PYLWl2mzvjteGhI4MDejEZw25kv+sJm/e8GA/aB1LqDwfncq9yYBbW
s5PaD7pdh/jzz6m37guJBYW4nb7jbCEeFNHIoTfU10Fan4qDJIS/64ipaocbl2ZMzvrvrBkBJTqc
1OFSCPvccwEgcLsKOqm9xdvm1VWS67VDq6E114VurzTu+q9WzJtW4LkcCDqmQwpYGqCOqlqIRWKO
FqqYoW68w0p4OcqS8tTE8rM2x7s2HQisI+QP9vqDU5rg6ew+YEhBTYXU3mViyRtTlNCs8l8UABpD
GV36Zt58pVV6yK3i1OEtVgvrO3U7+lTED4ZmCWlrzvb60l4Ku4DXD4G0HWf8JCo0/sb6KLT+1OlM
Yj0ri/IC/20ujc80ru+6jLg9uJhDeuNAQ+hXgjAU6DdwcFM/A38xGfexVHBnxL/XWnnUN88ajp1H
pXgf0ThYq04CtNpSc+loO6s2NKT25QzyqHvZA0Sc5NjUxTe0bT7stHxftPGlqLGq1AZO4x7IrJtN
W2jbucmzBywUH5QQH+omc3Yaso/a5X1okwk+Pgu5UnkwlNfGDFbdQd48/HQq5/3MJTM0Flqzaqaf
UK3TTUjfPSxB20z1uioTckut+8qdTN9Rlbc1mQCmeafUq886l3CgKHtJZiCDax1VjYzgPb9mG5Pu
t7DaL8soP+O2jSngm7tKET4SNi4uNu6YGPOHLa7WeopibK82Hb2y0Noro6yAL+LEc9CQEDV4WCYs
TKkWv+Q5qlhrgPyyTs5VtpoGY2rE9EqT7G1RT4EayHUGMQy+ewfs8Kps6g/bFO9Ix2/GKnajjOOU
M+QFt4MTKQMxuc05G9xkDykwcKYhiYh8Dox8vShxfarLcd1DSI6sAdIPS54SAa52dc4uVJQjwX8o
zDc99exisdv+qNbw7meH5g2YJnblVHQcxfXZgCJJwFxaNrddKl/TEe3rdgiui9DJ/XVxZNgcKPTy
L9j99nTEX2PSm+jc3sR9rLJL0CeuTlpk5UQam9WDTPW3aiZFqpEpZe3U7l1vjaBjszDW2QPqBdZh
laYMzeP2wG7sQS7VayuJXnGKx8mV8ujgByEmPA4hCLxa7XXXxm+UB8MxTSlRYhr114prRh06qgCx
fQGKST90iklbL18MSgaRkIeiXDcOPGT2mi9zRW93HZwdwdgELFs2AQwSIQ6GGjrjZlkc6u5cN0Rq
pTwBDCvli32vvwzjIwlH7mFelUvLrvyYVAVNTDc5jdnEplEhooCoCuKoEd23BBkvfaWdlBIts1hF
wiTCYaPmpiohSxpMbU8cLWDWSCdA8eMAq+6VpUdTA5mDABB+/XNbXB1yzkvGN1tyDMF5dauzVkmL
bXzV7Ik1DqHrv7pmdmbwA63TwVMlvOXYOFWB48B5t+kjaxiofccYlAN/z27VKFQHYvu6SqsCtjbP
a9n1+5EKvZtYw8aOBmQmH9q5+RgkCKjMZvVZleloaqO3d2IImQuwl//F3nnsVs6sWfZVGjVu3iYZ
QTeoyfFWOvKZmhBKSUky6F3QPH0t6l6gqwqNBnreE+HXDyl1dEQGP7P32hmroZq58dySvq5wbCJ9
zX4b/dRhYaK0dwfrGzcwNw0Vdh6Gf4SCoMiIyN9AVZIBFvnYRILVuBxLfn3CObIMzw1Em/7BC73P
OLAxv8gVMT6ouuGRCkjApmRi1QX2W5De9UgR8Ahf6+XHJcsGRrhWjUD0fQj8V19CxPCLg8R/s9aT
gjrsPubVPQFNEA6z4amIcLhjZDo2lWSk6d3jYVw1nv/VjCQwywiSl5M9qGV1EBg5Y8OxOUszGnBB
CO6IoFgyRbtTr9E91lFNEtOEZA2hG7e1OBZafgemQ/cGPwWdOCEOTELJxlhZXtVyZQkSmiaMdyCk
7hulf415Szk0KmyNIv87JHN77dJuHzHeNh06ZRERmMZFyX5A4A2MzV/J5F2D6O9CJj6bzeJFoOGs
yKPheFRP+fAaCmwp2qdHiyPksSXW77ErUQmXKDMCUgcA8YHIz8a9SkzrLQ04rdMOSF3KiAUalLOH
2Ct7pi+ulnf02M+kN721uZ9tDUjQG22BoIgI6sx9e58sUjiFIpM/IjF/nnmQTA4ZUqHTZOyJ8Xcm
1ZC/sV0Z9Wk23LvRSdM9yiC+yz4LdmE703c/ZgyJ5KGwedAsV3TEdwHlphEa6eEMAWGpyPx16rrW
Npz1s5URJ2+KGmcxpJ8VyH/IF19ETd6aoIAmPC3uIsI7j7Y8djlJLFPEYqoFe4/sJv3oGfLxtCkJ
yCRtoc3K+BgpvRTQ9m/Hxf/KtDLa89XNjSQKFis28rZl9RS+10xYMC4Z1K7dBeMApkEMlVEGTY9i
5CEE8wJkjmFnbxrBXt9pY0HQ5H21DQqnoeZn7eFqcpD6molfMvcD+zIuGGDGKQyOZoN4Dvhdk/YP
dc4SqAW4unaG8sxc/ho5cBV65jZjhhx5YKxJLVUdlcZCQze1j2sJdqBPzGvH2h1HKYeYR344NO1r
Ic37oJJiL82+3umpPM61wqBBWEhsS5B8EQ8HUgbb88C8PfWxNKh0fCWmAxZG98LWjL9/MQObYyIb
Jq06ZSVjdfrWHOOre24EgFFTQKGti+TSeexP64ahfSVG49xwFcMAAxbYIfekgfgVBMW2cJb6s+yc
86yPTspJmiXla+HO4oDnjOBwWU4n2S47oQb0eW+R8zR4aUNdmzmrsmesJmMuC2OQ9pl9Y05GJuke
k+u85oQa4BIDxe7LdQE9eOUMFb5ZbtG28pdb8j4b+RHpxC0sssZZSykFKrr6gr/2DfAvv6TVuVD2
UjQ03PabfHxtXH5jAqh9Mp4xmI2Ry7HGSsb19ZsTEGEwY/j2GUqeIzI1GKFwRbHo5q+yjVPSzQRI
hG3Iz7aqaSdqjlBrqbLIlsNT6KMEV5E+SBp36LO5sbV7WexZFovYKXYBMsw41vy8+sN0ZfeY2+FW
q+kNHMOl0p6GmqBK9JRYK4qJFdEMQGBMiGzUxl+ZG7wDTvSnEm6/8fz+FLFDZXAY2AFRGhNjc7f6
speQdNwJN704df3Qf81i7R/wKeltVFfVqkODurHr+tAX56bgSnZCXFPcSJBZqqucyDwsx8I+ejbO
TsoKh2tOVtbXGDkfpv1Xj/NXX9QPQaW2jlPf5tY1T22CsbwNP9Du8d3SdjF0P4eQpYgj4sjMqHhc
Y9B3AztmF/+UijVZU8bvoJE+UoXG/CdEns2ft81m/5O4XnY6rL3WKGOpNWZqEbjCEX3t3i45K/Nx
Sjc8to+K4PYT5Hh2G7Q+sugpZqNyJKjQIDcheeqMzNw1/s2WBoWhOb3qEUBVazIVHpsXMqLcvTvg
u4sIXx1B8lMoZjOvPoKN2/3OXFZk4i+56jefbp8mmKei1uObtGkHevxqqzgwqNkPTenE91GJK4Ek
NiYv82Zo0fOW+jfwCDTd4TXtU72S/dfgM9CvFCN4HRnPHUMB4u2CVWQXpLgr8aJD2kOVdTkxOsOH
QevexN60BHXJYw5w2pAVEBoHuo03kzFVBsyvyd/tVlDjGP5Xxbcphj+dNqlY3OFgcfbs06KE9Zn9
wVEe8r2YSwyfztj2mkd+I8VVha+oqZxsHwswnnO9Ie3ikJuwhZpQ3Oo2UKcSXfJa1PCR8AJOVXDm
OirWFqz3bdwNw12FNUs2CFlG0FkxSbVTec8TVlEFixWmkgQmaoEOpNpNhGNccJYx9Q9UdTPn6ovY
wB2tgnqyTXJboKtLzExw5eOawQkGuv6+cNdJbnwyax/ejejA9hUZuyHvdMuabR6LT8+DD+pJWqOm
vasXZ44ia3QfQbW7T5YPhFne5UbgnX7+Fz6VT+0weajIMeBR4D8DLhgPOQLxVYoEggERGaRGAFmw
0dOmqjmHw8p6Vn2iuA7Mt7aKh41l2wTniINPuPNGzsFblMRAZRpm2iUk7m0T0sjkw0wttGrGsj7W
Y/usvWre2xiQthqYEoEtEbtjtnOwQOo9Nw8uYh+LErmP7GrZxFHCcca6qOzpvNJyKxrw0bryH7OC
N7SY8atWVnPXBV21ShOQlHw/AnijY71RE3bZhCD+Z8aMOAr/DL0Fk9RjLa9661W4NYFs7XtVF8S5
jxisS9BljXefsxHbYGFHToxyPqyMnWbFamVGuymBlilMW6GrsYaXp7Tpx12ek76dhHdAya6RS69C
W4YOtoIXa6TMYyz00EFVUeSM3xy5wNg8/2aJ5qHuU8YwLiSOif2n5LlEgiedAN7MUN9UiGs8cYTe
dEUe7YwM/Ftt+X89R+M97F7HDqWZbCg3vAmFbYsVH/77FzFDh0ZAZ1V/PZcLdM6zz3qEpGF6HbUf
sRLk3kTnQVQvTYqYouPistvnMW3PQYPCB5/mFp35i5XCNSBN+lPqBp+8sEDLLUlyxMFd7KhaZexf
tjpyjwGSn1OlxhcCu8l3qQy27cQzpZ78ghuw72NjjVMk243E4G0GlT1DiGBv6uHkR0aOBm+614Lt
gSPD3/ENBQqnyjoc5m1vdxtDN1fAYxl5qT2J9eF91bIg9phFpNaIVMfj38QG9ZYXznczj1cJ3oAq
dROH8RlDcrHi6jQQBLW7VOLTSpfqjD3KvUtkNuVsi2FTk/HhdEcLYlKfj0/GNFvXHi2QXZG4VCYH
uBQOxbv4tlMBzhhWBAkiM3OulIcB75tdr/Ma0VPjx+eOXRoztw9bdt0F/SenvT/tjK4LNi0c5UDG
XC3JQ1bC5Ys468tm3xIu5+qMRzmA5G1mVe+Zm2CtG7Er2cZ35PQfxBr96SAqc/Xb+6Hm7yKTYY0P
Kt25cwuuliEkeY1bw1Bs0AR+PrsECSJxsTFhYGPr8DZrNMsInzhhT6pTL/z9H70/DX7JTcS8gDEt
Q/82MPEd0lY50ffYjo+t7X1XWffmT+0TWwgopIqoNsMjCDnAXUZcFS2Htah32KMaeK5dCd7IJNZ6
RbAb+ReGydbZgwZf1dYfKwTPXxfoxJZtFtHuCF+Ik4VjUB316J51c5rEtPe4gwrUezkHd+gav0Sf
/G1snNiwrMd9Cah5CHHPN9+F174FVcQ0uijva7mzQp6cnOlLsuEhl/o6ApTAOzuwPNkS44qkzpTk
wlKo1pWXbZ3F5sLh8+XZ3yw0/W08B9cRSdqmsORnlkcPmIXjEwyh0+jMP4byawUgjMI9v7iAAtOi
zvfd5JhbZHOE0DL46Qt3bw1jdGm7igSttn7EB7Y1nZLbP5WnhqY06moDozzogTwgDCyLMJKp7xji
GqaF7iiKJV4CnKJ0meJQ3tKEudHWmAYsEHFwZrJBli5Jcr5DRPboFc9x1dxELzYjUAdeRrIZ8NFu
fKbl64aZnwswd1WzLl8nEww9T6QX5dYPEaxbog8rNlYjS4wxJ65pyvZ1ZwAoqe672bSgNmsSfQzw
ailFWdUeCIqnbmUmnBSQd7qx2PrxfE3gV6/DuC62ZtWdIl8dw8hEqI7iyALAuIVf85bQLGYjfhfd
UgJ0ERw4in4AEF8RC71aAVYIIiPZGJP94Xb1vTQ7EmmyadtZ1LtZhzuEutpYF1kJa3u4dZH4U8lz
JDg1x2TwWIf9DdA4lNKBWKmDb2/qPhh+ydp/ZYOyH4uIXUl6FjSlcUQZMUb2vafG+3hAUj30qD2s
YxVl+c5iPODm7o340kXKQzla1eYJrgxos8Z+a0d4NzUDU7In0A5ptQ4K966YxVMo1KPkTNn5Xr9P
m3kfVNYp5EkufbXuSxZkLsgkRUixwAKnsEjY9Sg2yCj5zI8odip0MS08Y7PLj0kJqlpbO6/rqEoY
NgZL1GRlZBc5Nl+h0l9py65CzSurfszqvuemmbDClL/Q3X8lo/Pd63IbQjoXZlbtTWNkXzYBMqzp
2t34DyNZFvYYyBieGaS8zs+x470qbzyYtjhiyqw3RmdfksFY8LJodHoeiE6L1/byFy31tjYrHhgt
0QmB3Dk1T1hz+INk/Zalf6RYAAcpMaPZA5Yw8py68m0mdKUBfYDVyXoJygY1UvA77nGds+m8GGAS
VgjteoSzI0nB/hNeKwbcuf9iNvrSh+X9D8r//8cdIDgrNknbNcln95/DC2zLCsga+F//OVDhv8Qd
XJPPOIk+iv/DN/0r8cC3/yEtO/AsEgwc3zYFgQP/SjwIzH+w5LYCRwaOy4TIJWvgX4kH0v8Hfi/T
DogTcE3hWP878UBa/6AGMYXnS8sLcCI6/y+JB9byQ6p/Blscv/793xzbF5YQYJldydRImoKfVH1+
PCZF1P77v1n/sx6NkaFra52NkMCRpi7x/2nnVLJeKYfgz8hD/gS7J2YwSWBYCSn1vqmn+BzMFtJY
PusBpJ9ykCBL+MtDHue/aoA955/PSHlEPmXFHBFV9El+/Xdhtw+lYRCOWMA4na0q25B7k5zswd0i
HsvPUYqACAt9vWIWJ8jfyq2DqIv6cRz17yoDnOm5+rElU+Hebgq0KWoWC0SmPdmej7pvyO95r28t
mdygXd2EB0JYsusyGx5mfR6eO4WzNbbbe2l34Aboe0gVeLCcXm+miWYlcVpiyEn/WQ7VQz6ychSx
NokLsIqnms0eBF/M0aQgM2iKQ/ZMnpAPs4k90Qvdm4ZbC+3J+RBOaz6MWjbnxDF40fWnW0bDk5dD
BJxVBqg2px+DOPkemWYFMIEZnqccur7cBaFvj2f6CoMZCgvmiUXXE7E+h6j2gwsD/hgmd5ofQ22A
aKw5DTshvDufNL+Nhe1qLS0VX3yp7ytsFQ1gLZhahuZEGneVjIrvyUJL1g9t8OTPSK9sG1EQ+gCc
vsq8x2vvbnBH5yjJMAcA/9cXApOfEPmEe5uN1rpyreK+KAm283L3MnbToQS4cxna8VTEwuGZqv1d
yZffKSAPRtTcElSys0XuYaCAA9sGnlZ+u6PpR+7NnfmzxE704A8maiVPP86hiZMUiMnk2t2dRLa5
NUTmb5gROA9BZlFuKXWNO+MdlaHCDhDU5xDELHuJ1yjvyrOl2anGZvU41GzPCcrpVpNOiRWFlry2
4WoftR+1B9+2tr4iyFnynL+1wcgCUCt/D4QXP6zg2q6G0386IP4VGfM/WBTfyqTolltI/PcbTnKf
+RwJpm87jv3fbzj8e0MWQn86D67HMBP3EqR2FqZkEq2Aml1bswdXKxhGxJF1LJL2N86xdhNLpPhW
hN76//56bMtebvH/cgRw31uWx2MeZ0PASfBfjwCCF0VlIAA7B1E8HDNM4zvHoSnJquGxTwm2NnWK
TKFucU337juWDOMhrJwzBJdVHQi2tKp21yErIZJJAU9lMKeSPIzeBzlcSKhe5TJHrcLfDaSiip7R
sgQOdmva5bPuSam3HPBC0krdfaH8EIqww7ZGG2uNkJnVYnx1ofzWkER2Xc83Rm6lN1EQNIxBUBWL
ikegXJQGC9vkHrz3VfdYB6YJ+a4myLmo7i1AIGes5Qk68C5bK6zTd7AYOhHmfww9O4BZDQ//Snxt
5KyeI6SPkxV7Z/YToKZN3W1TBKRsRlySPa3o6lomC0EQ6EQ4xx3Ig+LJngz2EdH06Dcs6RrzNbWV
vGA/Obm2IW9zQ8scWgzQFPipIKBHVZX9bCJGZm4i1Wge2dk/jpWtmDMHjLFUJo8yHo+W4eUQNP/m
pGPsa9W/WI3LzZ3gXK6FwXgwiO+mgqBaBvMlkHniMZWCF5T/ziFlsQMt0KlmQbfpcusDiQgCO4a6
e8IN3kCUg3whUvzIRn9Dzi+Jl8jRVh7l5npZxhooZrfTnJ9lWzAfjEpSrFKhHwogHyhHj7yk8hBP
BN35RF0r1QLCrIcRI0ZvwyjEq1L1dQ/KxVrZlv7yCCFZJ4pY5g4OomVFcsuaD9e54SFRUABpmuyA
OKQ9xylzVu1g58ZjsO675jeAaEBCLsrbjJHBXmLf3nQdNAjHSHHi9/yjarlHGsdgXw9oAaTsm44x
3rMU2nVaIrDspqA81yCoN2O7hEwBfAbjFmyx0NbE5kgYRLDl+J3uZy98kij+t0om+tpa7h1EOH+T
9aN1ly3Cgr7E94bB5dCB+UXdgwfHDptkb9mvup5of7k71kjXvJ3HwNJtOvi7JWnfsWkeSl8EFycE
pUtfv1MDQh6k5UzPw8C/RE5y39AErDr/hcGzPGbBpFa+CD+cYEqYUNGjVBZRZwOI9hQWZW8gto69
mnwORRMJCsAp1rHblZsiKMlyHjWsQ9EsWHtf70dZb9F7P7eYKR99jwW1wRMgbI3pOkWIoeVYHA3J
0HusnCcSZOX9DB/NmgWKC/vTqEFUjTO/Z5qEz0J6r6WDhMkQxZ51bLKtcZtdpga93LjIy8dbJn0C
2dLirlINPm8GdtuwSF5tC3iKdhn48ChON0pNrGliiIREcyINYx0NuSvYxi37OEMnBYMuagEfdzv0
8nSXFymUWp5SNXu4p0VIfKgNlgklsFg7IdjIMhmKJHWEAGsMtn5bvkR6+iOrvjkQk3JTDW17V8Of
TJrpkfiIBINE9h4YRIT9nDz13LzHJnEymsw10JDNqy6Cl7ZH/IjiJ6c3MiSGaN6HsoFjqYxxk8I7
U9mMcD989vpfTUCf41i3jqUQJdDoraI+6sA4dUCS3A6cAKkog5lcythBZ5QZzn6o5GeVZPJOfOZM
2KkZ0BrXw046FnvCnGuxDekn8LO3ibvFBtMcijC8xW5zsBgtIbwfkn2fxIzBOeNonrkZJEVG64lL
NeruPHXJIRsJ1kbFWZ/k0LxDTlQHA9xe1Sb7xuzeiZ6pN42Pcn0mc2OltL0HXo2Hf5HF/QSq23I6
TQhottWg0AyjPHfyR4e5BtQhVF3z6Nx1xA/tfu7IHJNHzGrizvMQJKAaOzQ40A7o+qA6ltWDxjwP
ML25VFM10XJPKEyRHGE66r5zfHbETvc7y2OlHdrIuBrLvwVmFNx8fwJKAKQB8ZUFS0P0l6nf1Ly2
FfgKoBtgA5MJ7IAfivTRnYyzrKb2nP3AlJL42AVAYiHK0EcbC+vIDZ7DTLgHmKA7kc3epS43dZ3Y
G08ZCtRVYV8BmaDdnGMsObHBqIyencg981ygl99hB/o7sG5axV06bySr2LMuQG9wGh9Skne20mLQ
DSvG2zkDX0FVEq6B1xanDOThWvTRVxqkxUOdJhYNafnbDKU6NaJ/KFHAnwsOkzusFPY56Wdjhe/O
utA9HDM5OseOiZHVdsG2iDqsWYN7Vxbg+hN1bGEiiDw7wW0PtwOBr+eOndfOFdmHMWO2kS6E+n7G
GeNFwXVKTAqyzG0vWuG1ocnkYXRfxOO0iTG+E9VEBnTdMzGY0Wqsi3wqt+jf7gYzrq+Evsl1Gw1I
CSQc846bUHedvXUiOZ3hLzD9sQLIWQPrA96xtamnYdeGMBJyP+YBAVEbwjiie8PgZpSA5Y5e02Rr
5nOCidOoL4YaHgz445ufzwaG8Oh9KuAbM5ixjkcsyFnsYPNsMpwEVgUJZ6XzaEToEKYbU3OWW9h/
VG+HDxF9ORsP4fvhW16hzpx0ne+60bw3TXNYzcoOtpgcPzKvyrZQj/ptw4pxhceb3zuSL1MDFTWA
EbMcsMly1PaRqtDFOuY64FY6Wv30S+RzfLEhDe1YiO2GFt0W6nYsQTXBtth7p3UcP3ad/53iXTmn
tmE9t+hIenS0l2yZfxZgLyykxGjerbtKWM+8HHUo0oSZuNndtOscRRrzFxzdfB9F9UtbLbJt2em1
HEPC22v8LKTAludksBOC5MfXdOirDUeRmQzbKHeCOyZrx3JieCTSv8miz4njaW9yrWKrax7GOGZl
kvIwmK3PyM3OTurXexHbW4ObjJsQvTgL9ml5cyeldplXGI88usg9su6KxryZHLsH0FcZu1T2kU2c
eUf01L+9jAzZOnEfZmZgj1WDnNMfe7kliZV9N3vHxAkIcjXtFowZh4XIoCaSiccyIiLXJYjES+vB
wsMAlwRld2M9BzHQVcmOqWBx/vnQF+ZXqRRfbqA28RBonuMOy5rOz6oPFpqDZ6+hax37rmb/MUrG
oDG/yWGsR2ffEVa17lynvPyzgWwSb34sMjSgyFzSnudyRWjIkpzQ43Q0ucKKEGNEI4DnxjlI8JnB
pUKfBYCou8+amGzYAceYV6UE6FSjInjNRbudZ99h6AaMajWi85Ctn4uM5Jh4DMyxi66CpK9+/1yV
eRRNt4VQnJoOe/26usV1REDm6FQIXcc/MR0ScOam3EFFsHdDQOVdyanaVV79ZtPdrYcEdwXVdXXy
E2xwunDlB6+Ml9dVOAmp6TfkyOd7hfh9PSIV3c0kU3nL0d/5bbGNeqaABZh02O0ubWgFPXEIeW6J
8lwWYt54RdXtwxjkT6RmghQWIkzQ3imuUc/lBPOPE0nbW5FSmrfafcR/DumTkPXICD7H3jZPskm+
ZVL+ocWV57GtvQNmVgtxi79VVZ0ik1AZkHVMYzgu0vdhBus0Of46sk2Phxy3Mv/f3TfdVG4Q4aA+
FhgoageuTGQfhYarqnv7D7TYI2jBYC0mVIZ9NZurpCAavUgCsfEAtm1IwfKxf1FbOX6cbMiYx8mk
7Wxbx/5DKNFVy4GcIlLWwgvBb5xsd0NhPQoGEYbl1yRGw6IwS/+YES316pTJiK/SJP6j8cT9OL6z
ed+KBzzj/mHK+xkxun0H/x2wiYFVF97rZGFXShrKD54V4vTp4X0FiBaRXx7UsLwJaxV2Px8TcNjw
GyN2BH7zxDLyqfOnfd/XGdbuwbsI3qwtDb69sRWIoggSIktvZbFGkey7rORUVym5UqXAwgOkGp81
sCW2sHYLOcSJ84e+Vq8hJsqFO+asFezgXRKwLZQWBwBZU3/CtBUXp5+aVSu9s5Wq6Q7uVlH412zI
cBLHgTiYjcEa17GvZR+mZ17YRzjOADtDOyeppKNJtB3zalJz79Ka2jqSN4Bk0EtbYHDE2TQ8yRL5
SpX7lE0r7dnNcSy6O2qA9OI7g+AL7ydLxLvYSafbQqDFpJmdqoQxE1wdpvhFRf+fXZ28qc6DE6Qs
E0YwB9K5gjZo/1nNFQBwkARG0MM9E208nYPRMDwgyxuymCmSPcEOwcVMUQgp3zr/fJiTbQOp/z6M
LXPbKJs9HOIq3yvNg4vNdK/s4Su1uZMGTcFoU1thzDUeh6Ivz0MDKYHcKaSf1TL4moOMWoHhDWtV
xLqNdSSzUJ+bEnBW6Kcl55Qbn5NRJeef/6rZ54c6yU5YoVyc/pWxiv2yvlCh+Qc2kPcsn9Uj88ni
HqoiHRoHwTpS5cQ60So23th/iFClN+6V9AaKGZdmT/NICNPOi+wKuuIQXkK7Yw2s8VftJJiyM6V+
ei58HnaNr9j5mnN4ajIrQDXVEc3U+epzxo5drYwif2QAah2sCRKx3RERXQ7rpM49SHXh77Dv8ksX
L3dW4QYb2Sv/1Du0EdqrxzWLWuN5SIs3Kt0ebT1ZIqu8PiKdyNdZUIbbukogfeVzs0WMlaz1TE5o
yuwhEmP6aLBjXWciFWtzWbwVgXX2YzsnXoWhlzEKDG0BpN7CjVC0RclzNBKDV3S8FiMx42dO6fky
ldHXZZCJ92TWnvcUE3hCKV+4x3hyMGZ4QKh4jKuHkiSxxBb6bJYZnUrD2TixG3Ks+r2cSZnHsAtH
ydXl3khyG0Nl+KTp2HfCCdQhi1HeTGNpHMnpOP780kqkOyJOFtaXfRV4PwhC4VrpLOtIN/wwUAvf
qiqD4LYMISvbhTPPKGMjQxugHlg+6mQ8tqA30AJNZjHc6L7QxaSEayjsk8ngT9TLHtJ65Jxe3prX
uH6ZCasjMxTDYGO4jyR0DevaIVKhxNeIcENe6mvXfas5LpcVB0RxFk4M92wevE2u9g2l18ZJEu9c
EtKNgeNI6GN01YJQeVSqF89W4zr105AMzxGCmw8Ruor4laxkBIONbWvd+u1zQUFxaMa0O7QNOiCP
xKeYqJIrvgpWU3ad3BktyYNZIRZrPZshE1HpppiHHDEHcQCzDh/znmFkKmVzyDjQedqa4z6ere8i
BxfZDhn4BxLz1qh2jT1MEnyRQX7Oxi5k7Ip2YsAEd/75gN2q28/D8ORo2zvrwRSUlGN/+ClAfAOo
TNTAC2hH6yQs1oXzTCS2TfpmW5jQI12Ql1QpIlfWZp6H7yooUGTXZxaEqAKS8iMSbUn1ABLM5gm1
Czq/X6fRoWXosZJa+EfDYfZjqtHj6tYJ5j2nPoQKMn7avgZZ/dJU5rW3huClyK+2GwNxs1R0lxeW
dXUM0DCj4SHmgslhTJygddr6N9zhWOk0mXJeMMPrneG9z8AF/USc6waNauyU57FufwlCYBo/GK4Q
nSH8jpE8OnI+SQc6ZJ7ufhpJZCv0jX3+q2OruW5bmlsjLw++BBcYYU3ct4vMCH7UR9LO32XsN5j0
3wzgg7PrekchkiuLz3o3+ZQ7eQb8FivwvJ9LAwtQ1seHuTwlUYvPz6dtFaM+VoYpLqWhH7oiTq5O
VPyKE2Og8gw+MBm05xwr+FJKj4Tc8x7nbBQI8nXDTchT/gQd0WHXSx4tLUdtM28KuWjzCB8M4SPr
nlXNjoOm3WUc4yzxuugsE3T2OP7qPX2cvfMJVdoMGfQ/KuUXxU5bWbAZ3VKYz5FTgUqoEIc1FUDq
n78/pRviF2MO1q6s3gwN4tW3Z1qhTJPu5DbUzeJ1yinCpjy700xBwe/7dPeRfUF/TwTWlMhtlbXi
OhU+nJhB7o2gkDQVNPlNCrixtdrqAq1jnfKsvCfNbEjtdMX7KI5UguOtLbjRjabah43bbXJ3+jvY
bn1tOZna3i93iOY8PMEsrWMT413Ojlr6uTowS4KPPXAQNr3HUSnQKDRsPyEZAMHwEWjrkEElbMBn
d6CdGSuvIH6PbJGo90Ao+uis7XhPmzAgDEVU66SqOSQTLw4ZQW8G+tQCndmRH69xSRnJaQuXJDoO
Wvzy4YzfNdJ9LPIUT60ZvRKuQn6KjZtPgJvZdCXxu7INkQBryPYMi9DrN4cRCvOayOZxFRaMuVYM
2wEoKo/nrst4yWcy/NcrrPpiZJHx1LPcQU0T/HOY0of1L9YejxViZvipmcZSPa9U3uAcdQt1yl/d
mGk42ZuEXKOhv6C3/xJNwqbb1rte0F0UhuGdQCchsourQzADYmUKah7iCPpbXlq3qQ7ijZuz3qaa
2Wdju6BwGNu4kvkO8/d+m9e4s/pqwM3ovqdDK05tybkz2F7xoPFdRZVzovKSu4yN9tbUUJh/RkHK
kgUeR0QG5Ufc6eE96JznkpNjJg/sQYVXMeniwUQh1/vwsQQ0RtpMq/rt24udBhE1TjwLsTdoBaIK
njs8r8dILvGqPcm8yIvcE9fpr5FxVsIU9GdyL7iuPVnXd6JLHkmhTDfBzGqko82FNB+v4yQMXnXg
3zUpBjckcRygzWCce8yt65+JBJpxOlJk5DtfzQMB6kNzGNh/RdGbSlqwv8Tnrnw5MvHGu4EkK0gO
uIjDU6Ap/Di+mHG5MSJ/vEiiRjYehUitXNHHTy0ABpTHASFsVlWdveWDk3jXzIy6/U/REtvjg1e2
Bs5GLzrbXDqd5S8C+5Aoq8hqFa+b2GRVJdtlJoBrOSAUxuFTI7DzS7B8gKn56palt0JvRNBCMJh3
5Q/okqOaELyHlLiMDbJQ3+jEofD0u4gan2kGCTTYkOft0NnkGbQ4hBiT3sJBFqcxrepLa7src6qi
06zcd9OI6n1ZVorpwRg+tEPyxvP/T1l3wVPKycW+BL8gWktyLxcZHlOb7Nklw8ToFA4lVSzjo8De
V+xN0WfzQhtPizfwL5+olAGXDi2IUeVGgENyjFgpKP4ALVju/zCZrZbnuJtvZUMAvRrL/Hk2czK7
/PzYLXnQYHHY/4asWNOqdF4ogQ7aa1HFEES4nUmsuSqYP5ltJyf+ZdCugb/EzVD0q4C1QeDpw+Ag
8etU/t5Uwy7GpP1co4bzTbJhI8+8EdhKgnmS7Wo7yXdE/ZXwVZiCibl7cYGa46CrGHZYgzhbdvli
+lzOgZjZaPYgxqCq/8pqEu+F80uUqcsjdahY10JR/Q/K3qy3cSSL1v1FBEgGGSRfJWqiJFsecvIL
4cys5DwG519/PqruPeh2NjJx0IDhcnXZEkVG7Nh7rW8hPcK2MlOgeENxKBgGBrqqwVuUBLvrvqw6
xpFMaS+LZ90iyaXOcxJUsHL+gqbGcZCu2wWcwV5nKf2Kb+c5SundZGUdw/lkY+Ej0g5JnajbgCGF
9sGFp8O4pgmWrzAEVhyXVLVLgkwk702gVrH7PEWe3HqDHu2XDAlsOiFTSdP4KxyZ6ODAO/WNPMed
oIQWDLnT0oxjlfQ6KkyJhQvhYFN/q/vcPXswo/37v2XPZC6qb2ljlhepVQDLGD5u64XzhEVMqyvm
x77gkJb2FUaz+Rb28XCKtNi8DjkaYzmPN57D5MCjvmUspiPSsXtkZe+NBtbCREt2Cl2aJpyJUMjQ
Yb1a9kyf2qOWBwaiwASq9Itd/ZzjKGXWVtEED62RNaKJz1EfQ+lOi+lMvCr+j8Z94vhGE5YR4NKS
fUZUjnUtEXjl42qN7lNI5STHOjhxistM9jgjGySvyZJSkDStehyLQlx045eJ++c+1s5SKnwv63G5
J+2LO37BSnsjFpPRJsuIPyfujyHH19wmCxEureheJtl4Z5o5NxSOP8e+7J4jsaOB7yFzb0agTliG
BiP9NbFQ+W0j3kHWvcoICpgNkXnvT1YEsceDATtHM4DtSTxaKtl3Of6wJI0eU7t/sTCtphw+dkMf
EnzJbS6l9hPGsOXHq4GTTmLqN5iNKk1dO862XEu1xyat65KodcXjE6+6Mw8PPMIKChELJTKRejj3
jm04PIHw7JAApLySofhp6LCwoK2soxQJwgbtFow7o9CBnVGaM3zHp5bOgNiTgfGBlhf0xHuUwug6
8/qNOAyTR4bSZQ2hr20P+1dz0Yk6ucKy8q7376JIu4BD804dCAYd6ZYYjug7vo6R+2mM6BLYIrzz
WiNG+3H0ALn1//uiobUPBlM7wp+JHqISq+yEYboRIiPsPW/QX5MupioAadX9Z/36s1EhLe4s9gmm
reTJrpahESsgIbJU4A/3Lyi0oj1sAzaJ9WfhMhv7tmNC4pB+9aCjwHug9F9zu4tbNpUp2vD//+f3
7wy9ktQErUQNDbdCo53S124a4B26WGS+XTEO/8NGzhLbOPNaQ2bbTis1Px3gN/H7EX4PsGoEDWG4
MzhnKuKaA8+z3syZlCnDyAicgi01aFlK+YWS01yadmd4FL9wMpad5lbGTidd7QUvLJnwIIAN3XuW
com2s5WkR5MVIezo99GLv4FSjLcai6By12x7OmRgMN9GTl4bxPWfKr3+VY7JZzHCwO+zgH5yx1AC
bGCE2dvuSE1DEU37vbXOBrAzvxDYxCtIoPBpEfD/LMtvUg7vBsO/PmqN44jVwiAQI3e+5IbNWC1W
+zaSF2+mWczZjqpN4rYgi+hZMUfNbAfZmtek24XO2QauhkIH3MMa3cyaN2xiGKdVpr+XRHBs4rfe
+O6sDitRWEE1TtDVG52pzbAmZ6fZgzDRcVqDJOK1zyHcpfCOvdQ0NhPeGquaHq3W0GlKf1vIoZ7X
1KrFKJBUuM5TLnNGvHVLXNOw59jaoxBvdXprVlis+SjaKQzrmGKVTnRs4/aiJb51u5D85rx/0I5T
PsVfhF076FaoD1KKRq2z6ON1OcHC/EI0DN9KFy/KXCqW3WbHprGldQzgTPE7dYhGXqmOmTbnuMi+
5wNOvdQWFa5eEKxaKMku2PE6sJqj7se2AeTgezaRohxV8VpIV3LjGRI0pZfRttkztaIeLkAcmhh7
TeZ5HHLEzwUFMHUeYbaD/eLVjo9B7OeE/NhZn4tWj7eEPyU4L5wfIIDw8uYoyGMXWHedPVRF+MTs
mOCBzoTWhAxyL1tiqoXDU0A0kbJc8MmrAqBpSCdkTOQ5HS2e2ICqF9v/eNnPrIfwNikkm4ki85ze
MUk7lTwW4Kd9EZYHWUN0hKsIM6zHbOkUL+MA5QNGydlMZ3hLpWo5d1kvsUkKkCHhBNfpQAtUJ5nK
boGcZXDY4TSxd4Cy0RGhm3szgxw4IqtkhacZT1BbWfIJlEa5Q2z9bLZ2gyXYRh7LIElozpPnjEwU
Iqem/9ttItIId5wzfxqTuPUt3UcrJFyijDv0yaAvm+QfxzL4IJPeZ1jp7rF1EiulIihiaxiJ0x7g
DD0qGjxCArXISX7dd5n+xlDyG9c1qR+xynGDr3mMVedSzncM6Httx9SaPaaijVLjjM2jkap+JcmF
SCJ2JH0yGsjUKe7UkTNnyZTNZghT07RHrr/BxX6ED5fvxzm9KbmeSTObiIyG8Ac6aGw42Lfu1rQX
CdRyo7DxpVa3G5KKuaFFtI/qK/LWESblbIcjPCNO5emmntgqIgdAVJtku2ZBzo3XaQPhsmik4aOp
2yXIm3apC/5Gy54qN7W2oQ3Uc9G8nZMw1pl7zWIhxOMkMdZuPUM8MA7Fp2lArBklFKjR0793kJ4S
o6G0z3DPFSFOe63+iRGIVPSapv0isV6tGZ0eKLWCXkprEI7JwP2lN8BGtfuisn4UUc50ZX5H2fSe
saJtHLuJ8KxOp1xB0hhD/a0Bww8mEvbFJECb4x1zXove6PYLBHoT6oTjdNeqYFQbShpxFtbP0qh8
e603rREHREL6FxnDy053x+wArqlF8gL9Mna5POoF+hpUtBIlZVVEgZ3woUpd7i1F7OqoQAhk342Y
bFibxbhs552XjPFBd71XIC2NwALPSuR3jKP22KSeddr1MdGfveVy8k2yr9XSxLuoNn/UFYF4PHUw
ZgDzZWSPYYZ+K7ziH2dQ9aHGSgoaLKrbb4VEiY4LkFHDcqlaQes0NmlGtBNOjg7sjTbcDFXEHOPD
5KrzWRRhiuLeQvpZp9WFfulP1AFvUTWMJ9m5v4bF+ye02XCbXNuPLRa3P8vTVqXrB3Ga4wj+Z4Cs
8QRQtf8WpzVVIdw0r8OgX7Eys/ullhj90IwC4RmBAJoCm2/fEnlakleLxxmjs3YFMNaDt6czb2XY
RHOesENEdfSXF+f8jxdn2+h6JSJfx/LM/35xVkjaUcwsIcAPLU7t2v6SXtLtHawytOjp5+fe1cOO
sXa0sPC5sbNfki2gjsUn1b3bjgshniAELl2PEtWcn//yAlEX/3b1pMPL81Aamrr+Qdo3xJXslReF
gcUxD7NlSzVRxvtsSbRDwwvfxmqcNlPIxFHPR/RNcitMouz+/DJ+0xhbjuPousHnaAjXsz58hkRT
KC1CehigpmFIsWSkkEi/Kuy3SlJ05uuHWWMmh6+Y/0XeuP7q/9Y2ukRW8Mm4QofPa3+UN0eeU6MO
loFYR9KKcWGaJO7OHr18u6zvOJLjiEKmcv0/v2dz/ew//GXDZv3kzsWcSy7Kf98bhlulVZkXNiOo
pHlE9hV0o+Z7oTKOXZQc5hE4jaGm13Jxf1XO0vqudSPunmqvgDEbasmvYsqxrXoD/bcSXx9Ch3Oe
tsPVtqv3QlLEo3X4mzxV2L+/bKG7ICNMYXHLfJSnzqS0dLjarED0Lf0VbQnGVUFQMXTwM2ENNwhX
TApawMtYGInCDfH7XxDgtihAh3mPKjEdzeoSZczcsXEhulZQms0WfmTdnXtINn2Lfs8R2oG5MSLy
5Wcxuv1hVCkDB0YTG5LM+kttAjTWHbmlFU2IskrNA6PpK4W38frnT+r3u9O1JQcyV3cckyHjhw+q
Kq1G50rLoKdvvFE8wNiVyIEa+q9KUAkmLQ1gAmW+tDLT93/+27+vbvxtx7A9ziSgpfUPT0YOSwX1
u5KBocsdidFqj0iz39VQ10irGP+yXv2+XLm24xmubUvPY9n68NckTvwGtaQMEmxyRKd8QuO95jWi
4yY8GK7gP39+d+a6vHx4BkDxCV24SIuxLHy4tFlTNHQ+KjuAJ+vsEoLZKIkPBnHEqyeKZsc6IkhA
Jm8j7bmu2xKZl2C3rVyagOvIq2kd6ySi+vkuGi1qSMUldi9/DH2tgqGQsWAtXWQ/4hsLqKG9vywf
5u8LqCttli8umCX47sMlA9EdzmMuLTj6mrOlZ1EeUtXeDDg9weR409Ew8NsxCJMeLxdBVb+mjdBj
W+WIo4tCpC4PKuyTTW7NgKQqCfOn/mwmdfS6lJ9Cu1kOf77o/+N2xsLPaJfLzn7/8Zp7JtCvBSNm
QKuBBr/NtMN2m/KIAvBkhJXhl6vRgVZ4VOjnP/9p43+sedzJjhQ0oB1LftwPHZq3/O3CDKbVPdCU
CwhTF+XOgI3MEEzzw3aYr0bn1qCwOmZdq6a2XY3EaPyGv9ztxnp3fbj7MMhYrmHpNo5qsb7a/7C2
DHpSitiTRkBSL+vVqh5aVs3PjfsvPiz1J07lPHDUh5qjVX95sp3fH20Pl46NoM5hYPP7ssKsy9XL
mAxQXSd3nKi2JhbzV9s9FCJ/JrVbPAi7oAUariMcPQXflJNxhHL3zUnMY5hrxvfWcI5LX9nYfQM6
94CxwYS1C2oGGJPDPmFw+ThZxm2JKTHq0MKs3hvnbGiGwAay3wPxP3R2KVcv98LBvzMeoiTaCfos
OJ8dm6TVlt1vlqQuVbnnp1bxPIju2DdeeWYosS4N9owXPGQFO1o1qlljjsCZxOANckWZ7rUGe5lR
vqV69GwuriL2g0HhaITHqNu63Ch+4kTTJUpNaNLkaK1254shhvltGsVRS1ElaUX23GoUbhS1FzWM
C3Mxj2Gn4kSV9jqAPXdwLwRZvnRRdutVbHA6w1b555v3f2zYno4RysSSbXKAuC9m/3G7lAmnx1kL
7SAaLfe8EHeB0uB7Giv3aej0swtTGPs3moHU4CCjcACXafnaT6F90he8tWsLNmrQFZt9fvCMkT4B
WkaGJXV76hv7ExEYxBP2i/mXF27//sR7usMqS3nsucK934n/8cKjfEC2Qg0Y3GWiNhoTEAC/ejLS
vhdF++Zqc5DntnPNliXE+pQzky6JVoOhyofBdoqEpqD+Ys1K9EuYJ1u6zwL1IHB2hp3ilEUVfcX0
c8S0ajcw5TtYIezUrmbWoBhrGd5XkY4rv1grIOHlTPIlMvXAmOrbvbLqOPdfihtiBRZGopV3uZnQ
Q2a2fLYK8TQBqSB780cbInr2pzxhUsiSeWzo4LUkmO+1N5LoMKUUiSA5gWnZQnUvuMKPRTgVGyyV
+Gxhd5CQN377813xP+w6ns4ezSpiCB5i88MWpjcqXgaXLYyIX49mz4NyumaHnA1/kZcLvMkFibSr
ajSrrCoA22hspxhRRIbR+tBmf1ndjd+2VCm4+paBhYi1zfr4eppEMbjEFBrw8Y4nRyGpcJzdVOnt
QwIGQ3ZPWQeB0KnRPU56vY8XlOqlw+AtiQFp9LDg/lLp/r7q85JcrIO6lB675ccCClgEmmyah4EZ
JwKZqdzQo2dgyLwhiw3aMybyOkfq85V+/3ySZI0U+gAKyoBk95eP67d6f30taI0NXazFq/1hzS9w
59RQ6uYA4DS+QNwJJ9U1h4Qx4AZ030K5aiJ9Ze7pd1IzfKfntWm4t8miB27aFDfm+iH/TQ/Kn9Mu
h8kkPS/T8vaXF/r77oSzX66HEsxNHBA+Hs1yESeTrJ0x0FpzTQTHjlRE+gV1rMc5LbsjKYDsoPl/
DEPvCFqqqXi0vaTA+ps8A0krtqNjf4qjtiVMO+k3besWl3wer/F+Quj7DN0Saotn3lkfL6wQxZmJ
JYajNUClZxkmtKT2Zytrd0tFIgz5dTo4o0M1i3Cv4ahGZ1WXnh+XCMLt1KK5uAqrY2jp+8G1URZK
tSYG/WMpxz7ZDUjsdi6cXWdizK8xC53tmNY2yrS91bvOoVf5qiJzyiPNAoE8SHp74MeJ36fL/Mgz
jUl3GQN6oyHyRs3dVpZdnifBWPj+pe7mbsVYWYf7AaRioIf6VXSXBbck7pBSPi4zEoRhV5CB/YkE
HggEWfSpMOtvpG0xuQe9q1mdQZyu+6sF1xgMYnG39F6uUQxDV/a993hfRFOahmfdHV7mpv+mV6RG
6hoef1NeEkMD8tBhxJnQUjgWAJP6CwP/FM+B5wWynY/3k3QStr+mEgV76g1cDXYCqMyR8WDAm1fw
HwlOsKe/1By/3/y2wUkfv7FnC/23w25S4pBBzaWCJBOc1gBzrTV0Pe5cPMB7qNvMReb/96ffNnjs
LcdiSOGIj/VmB9qxIyG9Ddws6/ZaZV3zfvDOqVbmYMpk4i+uOHRdQpcGVVaBmedfvYLdS/fy54fK
/HDAsSjTHddkJ8QMZkOzXBfP/9gJS6wfRgNbjdG09gozprwwxWALtmnYIvs9YN+wTjIOrxpBBP7q
11gc7kS7crzPKczEuB0ZlbnjNUnK7xQiNI5NYI8IHSetoHbyGOUv8ZNg/OdXKLO3S9XuwZgRDzKZ
f1vpXeO3t8MaL6QUvBdTcEZdraT/8XasnEmlhWg7iKcm8V0tNoKlsPWAsAn62vd/xrJoBPfvwJNt
VT0np9EJF4AlOKFBp/GtGyJ5AoBYQOcV2udpypbg/iWhikfiDqQUGpp//5GtQfSxaF0QDdAtgTmR
pQsI4ygQwjEEaYSfZRgoHvv51DYLw5RUiiCxU4gHcT393291lClaROMZ57gIVqLLzpbqV+HNWpBU
5EXaCqZFW6jQBs5VxRsRDsiWckFesp0dU3hcpKJaa4bvZQjdmrc9ueWGrKI6mDELMZAIiBMOg/t3
nko4UOqlzlfcyRSrQn8q7Q6zTJu+dCGouzxsoiNn0fwIqPRgujoymyl+aXo2LVYxFHPNawFEy240
doHYJIcl/hQXpMw6DXY2ZgnoxTVJlEtLutbqzPzXfoVeEMtd1G/tCT9QD7Wa9BiruWnJu7Gmz4qi
eVismAK8Taa9wKa10VUVHUm5ITURLYnJcOM5NQbjtYx7X6Fl2U1hxqggZ8BqzBaRj3iCDjmr9HYu
XPfiFMKn9xzua8vY38sziKskBZGhVUcZedxWFx87jGL3V8kM/Foyez/1SZtsdae0X7rMTHwv427g
+MJkHomQL3Otu2ii6i8p4icOFzWSe7KGwCfTa+rK4RaGjf6aRroHpntGcuOFL3j+t1nDM6RrjWBf
UrXmxwTUofazrhGhp49NimC2ylBgyVHK092uw7ZFUs7I6EprB8QUHSCzecYuj1vryD0YbaYyRrwq
tBLEVMt5QXGc9uyo2iv1A+/ssROj8TpamdhkTaThAaUlP1d2cUHlsqqd7Iu9Ej4jfBSHDpHrAecW
wLeO85NHQoufhfIVwZi5I9I8OlQFfsisr7BbJhrzn+gzPaJHrFa0oQzr6OaxcTIL0i057KNRX0xy
PdqArG4AVivOxvhaFvZnqyy+uipCWNrH+EpxxZ/Mvt1rg2ODBTWw8kXVSepY/GtSfPx2ML8gnKV2
LkmlH2FsHlW8G/mjad9ON17mppPY4//tUOoZskMX0jd0+hEj2fPdmDqvstyp8V5N9F0MYehl2pR+
l3LqHytj6bclFPSdOyKvGvLkC0rY5jC43EZ3d3GIwvZmDUyYtEQmP9r4XYebd/CUkR/GGH3frOfm
FuJxha2V4zouA+7XxXxaUMa8jmjEgYflMeIk/hGWyhUjj8Fqq0t0I3QXCIxB1BKL6Qb+nCEIadf7
InHTI3FwF9IgyqMY8D2nOebFCcPfzoJahgubyGT0Avz5pX2ZzdzxdVhBqQa4xZLEEaTsvLBLGXlW
JwuA4QtkBmJt26ZneGLlW7EwYS3zVX+E9daHjZfrWE4REORHK6o8REPRuvXOEWJbHQlkG19olsQn
yNw0S8hPpb/UE3osMhLmgSH4AwOsqzQVzRyH+ml02fAdJtQe5L6dtib2joc5+6fOkIqi7asvepKs
yhQMJznCyotXPnFSAW2lphwSKaESjZOKvVtZzjYHFn1yB0WVKaPmlbp2W7ml9UTFhGXFU9ey640H
T2gpnohnjDtEngETR7CiltwfOmh/oTWNZ95/HJBquE10d7qldjmTVcVIt8RyRYRBs7et2L1pkTIe
ax6mhuPslvToNEjwwa8N3DEYGu2SuviJI4Zkvf61qid6cuX4mpleyE5JKGNXR48IiN2XLPvBxsCE
VQk3IK6qCjhJNpGJbRMxr3XoMFkM4YAQ6uZNhnqlLU98WjOLLXlWeTCB8S6mYM4SB2tJ957PZXtI
ChFtozojeRlZ0hmI97PSJ5tL+h730cnDJxNkHiK4GfH7PmGsTVCGQXBJOxSfiuxTr8R2wm11TlCT
H4ehDpgypmfNZouDlg4lsIR7hdqDsrJmSXnWsmhfa+g/jMp7rDrd2U+t3h7CLH2ySlp9Xc2DX9Uk
emk6njQyWcYTASH6CXTmJ7Z8Fio0qlxtnUafp3oMSejbttTEHhakiSQVhsGHCFr4FFXjfZqa1qiI
LFedazy4yaYnT7ypeZp1+8FLxa8skv4sYLWhC8AlbU/2LkE1VUbMuxHOVmfSspaqCX1ixt7CZiZ1
pYe31rk2dXOePaK652NIa91XkB6YAI84v7QDoSm0fpp6eWAkSaNNXzzfwE1M0l+q7XDFFGQ5Nngl
PCM7t/rV7HXxwLEFrRp8msexFTj5kbWiTTLFzqVnf5iI7q4c070goOt3lV3Fe6Rb+oHrehy6fCZX
LZtOtmjwnK+/mqFwsjVWWgvSHZeHY3oZWYV2Dkuoyxr00phRCvi4nxBP3Cxb2C9Exm0KR5W3Za4g
og7duF1aieFkyLD4hD1YNDCeO64kYFHHxks5q9Uykly6ZESVB3r9Xfc+y4zc7975tmYnK7vJ8WtV
0BWncXhBpba9a3+rLGHMEtvvhUOgPDKi+ARPb9eEmnUtSmsGwNXeOFL+NJPmSHTmcjJ036KU4mA0
/UTOgfuwUE+OA/OYuDD7aPXOQ55FDyY97kdTzd9mC+h8HhEepnTvaLaFvl0EUtsIeyLplKNxoETb
9QkBDQrzBHRYPaEXx6kjtpKtnGkzdGqIOTXLU0EUo1811st9LNN3IjtJrQVmmpZvQkfB0Q3y0pXN
2VrF1lOEbifPLlVqtScz6xknhxFG66GzEOaN01HwV4yiHs+yrA5JFBsXe5Dnxc1/Nl3qPawZd4IG
z6Fb2lsziYy3Ec7bijytIDFCP17O5ezVD+jLkBRbtXZi8gzkRW+9XcblSIA00AqCIDCnz5Xnxlcb
+4RB0OSlWemfi7D9Nhzf787yDoif2xTxrl3UpXEhK9oeBBmS1Lf3YUhXkynRE6rXNIbhT0hbd1NC
j6iiEb1jno+mVR9PWVrHvlsYTzXdkbT/odt7EiyfLOCapwRNySYOa7jPOoZ7q8R6L/Hr/mthxCGK
T7gVDOri70iLp2PdiRuK1tKf07ZGBNCHAYc8dPJYo7dG47YXko/rQ2La70koBCm3ajUqpSdTz7+G
0whhT7jGJi4wLzh4fRK97M6tI1+8vCZ4KdWCsCDSWVacQLMaVLlQ+rm3YF97FlnlMzDgQqijge3X
pDR/prf3WpBidCYb8SDGMDvlCVxkmL0DaZAifkBOsod8q9D24Yc0+g7jyTgkAf1HY4cpIw9oCxYc
mO2b1JLPLONtMNI8elzYjAXy1pMAXu+r7k5d9x5pncgEAWXCRBCBJWO/Rg1vdP/qJ/l0B5xAvJ9u
9zoU0fQ+90R8od4XLONIurWma3caT76vtYuOuhAoW9tzcy6Wb1ldf0LkQZKtcIcnzRtPOr7ma9ev
/LvIhjJENs2hjJ3HVLfag1aQKh+COPNhFiBUUcl3Z8iW0zT2OFa94rk1Mja0QnvRI6s+pEJ5LPfk
fy32iBk8CU/e1NTPJYBqYUBTZOeMjiG8YQAZ2ZdBqJcG3rM0xvCZbhF6qDozHwdM1rSHAMzMqULM
l5FJqzJOLXibsOYNyzlRpM+YPeCBthi1t1nkjziReqk5v8jX4d22+jvnYc1vze6StExHgdRuasKE
T21WUt9Y3Bv5aqrCAaZqnEeDVONF4A89SjJfoQOYOMfOTceUbAnnIsiqhthi2xMYN6A7/SsCVsAJ
EI8yTsVctJHNPAZwfD41JFXFXl0+ocauTklMtl4X90+uKJz3kQfMW7AF9bkqgwhx5HNNLkrLanJK
Ihf78dSnGNSJUloNfvVUwMG0vspGox4sFZLkWtWG3yFZC1TdJKeYZOeoWaq9ZS3hVzLUNvFEekyV
DrdosHjmUiUenIVduUX6PSexeQuF9ejZEx6QUeSXGS+1l+Teq0uuVIK879o3Fv2LuX2yVa2ehgFF
5ABndrueH+737YgmfDu2MFwUlPQD8MHpeRpb4yHthfeZ3cfb2TN6eIw++7kGSDCgj/Vbp299b5xP
i8Y5jxP2Z8sbrbNWEFWs6WYJAtn5MrWlzYyO1TZM9W3toQ4tWxCXK1KmbhHHz9lkAWgS00vRAS0Y
s+Eoc4zdtA3dl9z9Fi42ABTDexnBr/zLFeGxbglLTNjW13FBb2J74m7DvFiFjBFLwC3KqncpCdwb
GmdorsrpVOhrfk1LwLM1DBD90YlVPfVA3ggAF3kGNjEfoRvklXVhq5nhQ5gIkOryF60Mb8dUxSTL
oOi3mjnNJx3GOm4uW+xTRHpXUYk9Yp7sXDBsOnUOmY9T3ATgb33Xbm/8OsS/RDMAccnqQ+ch1Zj0
jrDmeSZZM9RfSmYA55mG9L29taj4Rzkww/Vwvm6KPkwvWKxZmk35ygj+dSznB3KXKBmp4OZSpTge
SYbSVNweqxavp3GAwa223coyUqn9OUnw4DQqV7twdTVh1VePdTMoMh49fFaGe2YhGQ74q929SfPL
T3r1bna9AEk2LEwTUO5shmhdw8qZcDLky5HNyUDO5OG65gPDsukbIaVOOu+LPJeUttNOhiPy9qgu
OW+V6mHsuiwwujAgd7I6u032PeoaiOHRhKODMBF0x8zD7oikDv3sDtlWvOkyD26uWz7AxCFfR7VP
IqWQDNP2+xx7M6U2uiyyVTcqLPB+msxdZALDGUBKdx6iTgQEM9Awq+yeiHA3gfB4rkOAyVMTj3tM
ANAvGZUgAQdzIhmy2jHXsERFtaVvgd1sGk+908pjEk4PEYLL42Sav5x2tq+F7l5mYO/YtfGkNHM6
HmNkmb6uiTcLxfFOcqLg0DQs24Hrd3Taz6PL0mAKtvV+HJ/vIChqI1juZDEYkNnumAmk5sZDOBPG
1sTtVbP71wbV4hbwYrGrXRlyYE96CMhGfqWFHI7VdBntKXA5QwQ1CLAeZd0OxW8GVUu2Zyc1H43R
Vc+cz7k9V4NskTwMbhG4mWc94ss9Vz2xCLRjohv9e39IPQi6ESzqzkFWOWtxc2mbut/mbfNo1P38
pd+jKd/UetQ+KoToFq41Z1jUg9Pb52iI+eTBQ+xDu3obW/6Pd+uhPS6lP/XlY4ZVyDci1JcNropN
5nafCc16HbAhYzOagZ1YWwcG9cmCQbRl5f9eaDEetNxsriN/8+SN9mfi1d6oVTaN5eYHbLWUuTQ1
DnlbYqDJ02sDYPl+ymxLEgdXxk9eS3EqHWOvDEavi83epa9dS2/IHxozpuDtc0iq/xjAuLCHNzNl
lX3Um8r84obvUBS/RxOeGQsI8C42iVDMDY79kyncHTZLww9VF+1xth0j3DHZItTOGmDHxF58xTn4
0+op5BwaAxtpNPYm7HAEIZjGrWa+ZoKWmGH08icxm+WbtoiIyIKS045rvHorDz+S38QAfttM8lOr
O/k5bYrnqOXgBfEU7ks4PY2zpaHA0rIdyFqXdJnaPSWdeVZ9NO/UKOx38v1scL72CbaveOQseuGW
r6SaTugBTF9L8BiPdwgFq6uRML1IUB3zlghPlUAYnaFEU9KR76E7v2KDfhSuTIzePbKAceZZVShW
Y4fzazWy7HhKfFXc65s4mjvSaIYJZ5VGqJ4+71gmkn3SjWdzZgQ6GM3DvyDIVUAG/Gny01AnAlbQ
lZjIQ/Mdm857SL76MPTojEvihCm1NnqRvnhytVcqhIOofQ9uY2k++jcCYLSwo3IOCaYM0yuusRHC
+FKC3sEitCzTP44EzrfoqUdHcIpXr+C6oKufNYDcIywRrOfD8l07wOXB8eM9jGY/BnKEtTwJ4iTu
+C6oArCTJmT7kdnVwWjSrL2LJhkUZ4GkebnJbIAudjQdLKelC8uxzgVofLBGym4v5zjFFiQH9Lwl
xvJNN2Q7M6rKYOhIW+lkcqWUbzatFOxd1E2nuOqeRqDgJyK72VJm/d40pZO3/kxv54tRGJEv7HLY
R+PwbbTabk88TLnNMknv0yG5z3NJMeVsjUWlGxHaxEo/3nf8voMkUZEz1nLaakguo/SV2FCB2k15
MX6VyjwlFq5nR3/ARKvbxMGWEyOzGeAQ0BWy37vphsTT2Tgtk1KdBPEepm/IItu7xKotuv60uJnx
MLYAQvpWw7E9jjw7HETd9bCTd+H3doSaQLokd3MDZMMlS2Gje2MaWKC/tosrD/k6TNTx5nGMGpHT
k+rH/EScauxBmwVixjFcMFYZYfPGv8P8Yva7LkmMixqbB3Oc5EmbMYDTS795QfW4hdgi6RbVdKdw
tQAP1pWvjNr1Tale6txUz3mbEgRhdbQSteLWPsjRtp7sLLq0bvVDd3N3Vw9Wc3ARJ9CocPs9HV/j
tWGrOpVMPaq2uuU2LLeRDPQxZEPAYA5w256fkxy8RTa7q34juaYAlV37LPvc8Fk+bo6cwQWMDVmR
JDdulniWFyrRYX6kh+yTXYChDdrpE5pVhnQNUbW2HBVPYzY/ClxuGIfrfIMPUjxpLoutZSr3GAKZ
IZIHRyNnZXLFs/XObaDCYPXtQT93ALrsMmIQrqxtxZaLD3uMd8VkOvvM6NnXNJN2tZfIb+P8041x
Z2l1yBHTnPIHvS3eyV94622aJnP+qgrTJM+UHN1V/wjWoz6b9vCTM3/sY5oisAz1LzHKyrekWV4U
oJK9wLVNZDR+cWSUz61NlgAL50vFYjTH/4e9M2lqHFvX9V+5ceaqkJb6wZ3Ylm1sbIwxhsyJAkhQ
3/f69fdZZO1zclO1K+POT2WUC8jCkqWlb33N2zg7k6RpHY7Ga1lN0RW8wbOjlR4yv/W7Sb8zSB6d
3NFvu04NDwYBGXPo4lZ0jA8c2i1bM5/fB0SuoTYgfg+K27j6/jcqoktGx+hcBKj4R2Fy13apyiQj
mtZziAQ+6WWyJaG/HXLa6UrsTw91qfL4oMMOx7vqsHTD8rua6UmFVtDcw/G6ClKgg17eKiJSN1qO
MO5uCvFeqKrqmphdI/XNq2+OpCL4QzneVVWh3g9a/gyfrjxNRfORd6iRiSFON8mg2E/zJKRCHb5q
xQT3I8HlYi0ovbZNh4x1oSsNlsKnDhWkYmPjg6bbMaBgWmxLFEiIVZYUKjDbKrmtQU/v/AhvmHQS
GEz5FnweYLIYFBo0utwUmxWRPwzx+OQXyrgOkdC99bVhr8vWiDX1Pdk2xVxW1NMRHN10FISylTKO
dHU7XFC7wDj1E2+8MDi1qhrIdtOWIXRX9Q8hlM2thV8KMhZ8O5V+96C6N4aVqne4Sm0Ku9Aeg3Dw
bKFm32qmK5sUmYp1XWjto11lNyT+q96C7b7AXNMH9aWiUINUpPKildO3AdGTa+hCA3dcB5H8lYmQ
+202AyNzM/PGblGfoop3rHZfhB3iwxwbBgjuEIykY/gOyNd1lrc58+f9/dQv+gX8d/6wX3tgLTfo
hezNozg5F5wHsemBIrRoMNPSIfij5MLYaNWSQUQrRNih6HguURh1gGmLvHF9Ozgovz+AY8dPJq5X
oGY3xsrzjt7x2xFm2eLFWWhLfzF6oyfW5q66iU7Rqb86z/oHsjdkvSVuUhXtnCUcUb6Nz1XrdSaj
Dy/BSuZ1ZFy1VW/S/XQaTuLSfMOxU3o2wYmy0X5a0rj2GxyTPaVdd8OGXj7sVZAgMEjUYzhl09Is
w0vYlesGQTTYUgwqu9IptwghYrgWdwZU/Npdxvqk3DhDfoR2VxydLvw2FDhZYBSI41WqvyYkAgvS
WQVp0MTe4umJH2Q/YFmEGEA3KsVhAnJ36gb1Ogf5uhn69IkvYpBJRUCOGaVPdJKXZg0EITHDCm65
YTzpvUXHLCbdjPO9DuEj5yQenmrPWsCxmdandljByNydEoSr/IeTfQ+vsioHa2U2U7X7fKmMstpV
yH3+/NYOY/qIJayfWMT1zka1bedXTb37/Pbzq6RhaXRZdqsxTtsx+bpVwtuMzu26EmOxc0urYF7O
V1++rZmObGcsnGNHz3dFZqPkEQYVrxidFOsxdc6ffzP7lrmMzJoOsZblOz/Wb20GhOvPv/SLPt9V
fVDs5BkMg1B++XmZ2zTh4ODkg5btPl+C2M94uHn5n599foWsjQz77NkprGVNHrPJ2a/92a8wrpHn
b0YldSUz3WWgldBwunLnN9hiTC3Gh3u1FN2mQN5tNs0/371pIow15bG//CyuEHDS6rReMid9nPMq
XNe2gMjUhFG7YkNDEUqp8h2VT75roHVi7TJvwDFiLS5ECEOIQbVI1V9fPn8W2HVKS6/YK/Kqf74w
j6V3GrkJr6M1InejAJHQVaJ+b0aobNUtrjnyQAPj/Z/Ywf+V9P+Pkv62JfWt/7Ok/zksfrz/n5sm
fcl//Jus/89f/FPW39b+0IQqNOAZriWQ6gf9+6esP39Fd9ZQXfbtT3n+/xb1F3/wGwD3LEcD72UJ
qBdN0bXh//0vRP1p1alIYekaP/6X38DpJ5q5+fL9r/Lilv0F9Yw7o+PoAFk5B84LPOu/g0aqOujq
zHWLrcL4ZCGC8Pu0Cy31gsSO2Kh+caob/KwnvWYbzFswIu5orYs8vqldTVt3qX2UM4ns5FT9xSlo
cArSlIAiSY9unSZOyADhEyYvQBgOSJytB8UgwT+EWQExG0hzdF/l9nGI3RITw3HTY9yF2jUDzcJB
WN2fz8DenJ1W3re0x5HITAjnsBE1P9gGKOCkiG2vWqfAaUVPwZAnJH9pp9LKO9gwz1YRlPJlpRi7
RE8n5EGRJsFchkrM/EDQd58r34skHGmJq1clto5uToetmsHqtiCGsfZDxC8BiiXiDzSH8SNu7GOZ
YgQpRu2UpOm2Newf/WSvajdjAtZgJGw1xtbV0VcC0JwIY6Urw6aqu0trcGyU2V07ex+m6azQnJzD
4H2imaRjmg62H7gvE8ZIebCxAlr4oj8kPhLdDVfTHpVVnvf3g5oeIiamJC947BX8CkbQlXqjDBOj
c/sIJncPoH9fuOrJ9dVrqIAoYMDrk7cNYl1n2hVlPUBItdc0E2Kk6aFuow8NszdXiZ78hkzd6S4i
NJ+7JPAyJHcaj2r1SKd0k40JZjfxi2bOSPLxMZP8MGj9OVT9G0G/AkAX4zNUsZJDN82gTKZ9bA0b
t052gxvt6lhZ9HN8wDSYVREdEIyiG0Zvqlu3RruKChtS+rAxZfcsk3Wouixs67mamrWtTFi5WYd2
elJThHnwefrQM9YBM4g98ng3vqXt/cqABoKIc5zhoYTc2IJpyrbjyEWDN2A6Ai5vocG3+nPSpy+B
ieQhsh+OdipDk+EN/Wrs4TUR7NQ6Ocg7jKHStWuYp85YriTphxmEH3TWz/Iylsp8rRwWtTFftAro
rvpGkRrS3lqi+LGZAIPWjrZK8+SmSjpU5oazm9fQTYthP1sYjgf4wDW6uxu14TQyy+umaJeBUtGw
gpnJuUKuYDnutRA0CWKkUZh+OAEMKZyUltAB1qqRHHRzvso1OVe0cEgyDTPCEGd8c0qBxq43JuPF
CqfzUBrP6F/u5kFb6mVyqKv45fMYOH8tcFk/NaiyBAOcw64KPnzp1prmI5jF9MVWx71l0OThroSg
JZN+SQ/zULSIi9JqiNTo2ezijxpU26S3WIrGO3VKQcwlO5iYh2yKqMMQD6mn60gqlyGwP8bzKZqT
Q4K1axWzVhWEKNHOjkekOPqzkXaXWskOvQwH5HjhfHXn7kzKWQTjGUWDa22lL03/zZ1aZm/z1a7m
q7yDnTrtcbWXtdCLvDByPUqRfDsaoP/M1wZhgl5DDXIQC/mRfL1bjSZKkbaxNXEHWSjVfBoa9dSK
YUNeJsbsJtBr3o/kk8+TuDZkZcSOB/O5GZkE0TeLDOcVdvEcEhN8o3voFLZz1naSjHt5bmlALGMe
fYmQOI9nsYnjHDEXQkHHMNQyu9Xs86x3WbfOmvRjNAwvip6HHiHbaLwIyMVyMYHwWSMvffXbYCWy
a8uV0nv7eaTeXaB8dVWNm0ZxH4ISFQUz3imo2Bb4PiPcf7IBCIXmeMlUc9XmXinlSbrpasfDxoEC
C4kyenEC5al3g/tbxGGPRq2+hYwvIz9Y9SKIyC2sI9CvN2ARjzlyA64Zf7T5tMfPaVmxmJUg8loU
NgLrqMEvVhAlKm71ol9h9YzDWrut5gQ4vHU0zP4yV+qpxGZvlF+aW1Of9/orsvb3ahHv2pr2skgP
FJlrBE6xTglZElxpqqVl/Z0E867r5r1bthcgLes5haXvj0wHk4P8V4kioAQ7RWd5jRbS2SCpkHJ9
a/zxBO53XRt0mAWPGAoOyM7OXg3cSgarqOGxmrUOyGCQ7jS7v8iAbYwYnxbxncvO1sbzVYuzl7aq
HoV/xcbuouPOgOTb+CbC9yZC+2q0jvKRlDEBxOkxjLl3PESN4BnTNBgMfeA8d1ITF03IIwSy56oz
t+yJ4aJX2zOkUCAADV3v/hS28UvLMdKc6OZ2h3C0mYzpFo9a9hK7A89HeFuHR3msTNjHzydOG4+a
qIMlQATUWZQjto+ZpyrhXR+B9LDiAb3iSX+chYlFGr4RO0biyLZOOiLvgb9EouDJiauXCV2grRlr
b3FgBTc4cC7s1i9v8T8bl2KwdiC4gtsknFIvmibVs0a0wWxrx3b3mEbztI17RLpDtBjSLnnORuBp
RTLtpyLbt1rzXVdMg1aIIx0ywE76+YBjVhzhIJ+bSIUBGp5vUvUyDmG/0+IB2IBldD+/+vzZNEfT
ZshaZhXWfRTGYo3eFbMPPzKk8pX+8wVB3D+/NXR52qA9s2bnOl2zGye33oHbe6JPM65gL93aYPB2
OINinoMF5NI2oSUsIbxru8+XYaq0XYbgwZoB3ZPU6p0nBvtoF63HIn0K8XaEIOAPOwcGx02GXmqX
9kgUqrRsbC28mXDqdEIIu26H1HhrrTVH8WZYdf2c4J8ATrzDVVtD1FQBE/hhITaQgP2acrRzpXP4
orKr1YSb3oRZmIIvqJc1OTMF5t77cirany+dGNs9JzdvZ5uCMawRAShaDL9QdQ7pQadKeMphnHjk
X1cGuan5MpvuNmQXgGjmvNS5xgyw651dlHffmY5JPGDoaWDGOuTwmFCP7MapcbVGu12V6M0t8RhM
CDdwvFrITUHOwkb17C1Vkl2fm0fHKFsEsmnI1M62KKfnrkRBcOYxj2uCh7R0m7pz5s7096clD5s3
+SQ6UKO/pWrW3qmx5xJstKLxHMLfiNwaI1T72cYi3MyGi6inC1pmx5RBUeU7m9mMXiJjqwzYsVvJ
72x4/pomuwJ/DkvyaGzT/tQd+AVbHcUsw3hIChrIyUeVwFhLL7k9XHxnPNaMWZSJkXv0gVznbyil
2hdKKQm6K6CXqboJQF1zrC+MIuTdGRDDU9j6gXaa9JJBcmrdpKgCEl9IdCIkdcfUXyiudZSp0i/V
zJ8Fw68FwlcCkTy8rptIxtNalS5EXw4/2Paox8wet4JGvYw1eQhsvyo3rnpOtOFMw/4F4ed2vI+Y
OCJs/FyR2Ibx9Ft8O4XIL/TMnyfiCNiiDgQC/vvvhUqg527oIAC5lTffHPuzSWaSKnvHVu8mcHEi
bc+2jVZMBdxCq4F1duccg4gcnAeYtv3kGtsoRxvTfvrnS2RTiP31zPBrgxCumZr9lfRbJgG64vBJ
tm5HCaXSqwlpQzcQbsZBmnPTJTKS7vVzeZcgdqJ0eiMTuwTNqTAl7mx800MCwGd6SGv9FGyEpUjF
vmvL1qXHE6Au0hByOyubNogdb2QKYrnDJonNbcgDILN0teVJScdzFsY7J0MDTze3SJt56Git0qLC
PqA/gxf2NOM5ddR1xebnQ6TPu2lTMzUFA7JNEexODBAcKb3dnkYL1mJq0DDbZcKRBVclmN6SWX2y
RuPoAtC09frkaN3ZL7OPyu14+/ilRlGfPWwpDLtf2KwaMLWgAFLqv6wYk0U39JcQt+bf0Bq/kFk+
lwc0LoH5naaa4ivRjXm4mxXCyLfoyqyNQj11borP3OtnZj1emVDd/PNtp7/+N/fd0HRZtTtI6X7l
x7uD5lCb8mQG1rRv0vghztYW8qxxMZwbNr418OmXaSSoyeaw2vUXyt1dZWQ7nbweHMyNNj+ETX6T
F4c568+u2zFnze9QN2ExqCSkaT+dwG1RSIi7BjePFpiNlYOX7tg6hvx2Jh52pGLyfQeU/wC8mT3M
WxJQWRWkrAQ3zHaaGIEio+Vnz9eeqiozGY7FIfPA71ajIZo0bKjvN2AZDzDY11Hz6oQDaQrwWtdC
3GjUkpWwS6nFCt9gcMybWDOVFfi9RbDIAiE1GtKOVeQffMfv4Cgnb1rbMXfuLwL0UdYFd3kyXuGX
XGjJLXtKMDJw/VlIJ+268FJT/8YsblOk0YtMWvEX2MRmesym5qnuprdekI7lESV7eK7qGzg6Jijf
nmsM8OuAatMhdIxnUZjbod9lxnQ7KvGHIsqtCMyVA55wKtMXLfV3KFCB0RtLHRcqczsRtfvWebZ6
7STLPTKW/eQpPK6m/bNOQnIK0XzCbrir8vtRsGnxOaRpimsFxwFZSZjoK1vr94OjvvmOcbSRPf/N
0v5C2P25tG0QhJrU2fgLRR/OEQBOPJO2snyTJd3Ibdeutl8+yY+cW+U2/020lcynr8HWVKUOCXRQ
xGC+MKNqMcHlNiaCbUJB1lCYFr/fUv/mkbUtiNPwsDR4hc6Xg0RhlbTg7fMthO18MZgNTZx0vtQj
9sEBQrG0gu4TtTrPSLZPTuONmrpvwuRDZtm1O+/j1vIinUkFalV0WjCQAJ9D2dML49kmENpMPlA7
3DfgF5o4fnUsDlP1CaNmbSc9YWUgTkDxdYG49nD4oESC00aQv5yyQ2O5i9Huzjr3Hw+CF4H9XNsy
R8k5TeoyW5+ZvBjHpDS2o05K3uQH0z7PoGRNCh15kgASd5VlHSfduhQ0LXAZ7p3ysaTD4LgLOP2n
RI8P7tBdNNt8DlCzdKz4gNPlIRQYEjfTXpZNLcLV6myvErNGFd3cz8Ed/rzS+yraiZoqie4e0nXF
EyaNaOaGuYdsH20CEX2YbBfKRE0SJYd+THZCUke5k06qb2VfQR5OrQk0fWw+51Z3yZraSyr7GXbU
UhYl7oioH+fCyO8iI7hBvfabMKr+TYLDEkPmh6pINQzzSwcyFyVehlOWbzWAhQDd+mUBEwgGDnUT
eh7WQknUfQHlaIn6VbtQ0BSltX0TjsoD9IgUWZn+WFPm9ZSGnWEdO8PZNS0eGvT5qdBl6db3pyYb
z6GCbbQjbisn/ubiZ4+GHC059Rjr0RN6dC+x4P0RfUHTHTN0I/LXBY2/HDhnJ4h5FS2AniefbFQm
FVBvzp1vHmVUreb+rcDQRVGbfeQPbzaRPyOY2XqBzxpHmpydYpgkH+NGo7lA987HcdR1+rPWIT0F
tzMrvssilSnSrlbGjTm365LmSKN3m8wk26H/YpXjtQrVEwUeYOGlTrNMZmO4wKwCirlFYB7zFiHi
Dl+U5pz1w9vUjRuZBJmNbFnoz248LiyIt5YPv7YYrpbJJ+4CHgndZ5C7w5/+NTGVM7l7u/rnG/03
UYzETf6j6XjVftLCf8mgh6ACNTH0+XZw8lUDJQbxQPqaw7CRixw/y5Nh7fwy+M36Ep+0xy+xzCF9
ZofWNAF9+ksGWxn6pAujy7dtaF6ZhR/kPuc0iz7tvEHlZqTZwR/aleyfSXVwQKbbmoSnnGi80OEU
PCi69JicxYop9Vom2QltzVp6fZOLadYrSG+MD+qFzJccGqVgnGV3I0+c595t1kMV72TIGKJDpygb
rGw2QDTtgXoodcnCsukt8K1jKODq0dyLgZpVpbQeUa8y7kKLPcY5LcQcODQaxF3lNXF2mFzYL8lw
Dkh6yCeKan4TcjPKuZtYSVoD6gttcgAkvsri+YxBzz6ziRvyGQ705EV+Zn1mIqmp13hWD/DXV03y
qtjpYTIo+/jdJGq9ECQN+BBvrNOdTHTsUd23LPuGyhVcdlelR/gdjuk/0w/kie2dZ9mhCHqkLcKQ
7dY4YoH3Idsh6B7Dl/byH0XlbvpsRNqlWGnDB/iEdTtkB8sg65jm+S1TPd0nEuGbYiHmF43HGXdb
LjFZrZm/4JzOEBpsSAjqSTWGfAGbbDGn7rqh3MUTezch8win6VCmdGJj+9iNoIwm+yi71hr9Otlt
mqpgrUyGJ5tw1F5v8kO7OhlLop0g3OxU1F7quDvLHR5Zot3Qm0fYDCf5fSmmPZiIiHZR3UWHnHZy
P1qHsAFnHM7jIoKBVvjABdvUgEiaHGRnraBeBHwKSNH7LGKn7oJo05tWxA8zzRmtUx/gsRJ1O5rk
KmAuwehAm+MX5FoPWt5RbIYvhsFZKSYRmu5r1iOk6ceYEAR7hOeeZactQ++35unNVfOZLXwfp2wf
ZJdl+ABwBr9I3iudrkZqPMdB6BU+ENdkfutDtjqyiT7PdkoPh9ilj+iiCoEIQmDvIidYy15b26a0
FysvkK4Nya4sp/3ngmfoIdPIiG0YhP1KRi+DroCRYw7ALpiW9tFN25WkVolsuJGbT260VJAmjmE9
lnlvqkJfXy442X2N2VTLkdqhqejWoFBoF7QXGru/pjMTnnBmJ60I/nO/6Su6zoRj2Secf6tJhejc
X1Mhqk3TdFXTIoj8RXNr0uNKGCZAfnt6yxsuJNQu3X+kz0XDo4MtLItRp8vwUU2Y0YD05EGSvWe5
sMBFAseBnbloUaAHMJieU6RiZNj+fANbvFYxCW4dfWBY+xY7CiOd8cjm/eAm7kq1nGCRDkl9Sz8I
dd77RBE9tKFoOUYKmk09e05eKwbCsHh/jd201asyW+pdd8psivRACrCaJSmzMx/yInrWZBfJmnlM
cIGr15qoXsoaj4EAIhjktvSCfRHT6oLeJvZuw+KIbTPlZ4inG6bPQxzSCe8e4na6ulBj+v4DOEq5
LHjAZXwJpYcEJCXgq0sZ1S2j3XuC4CRjzkOgqEe1AjUp6aMOWUg/XHUVAH5sbFtINlDTYXd5cg9P
mZv7erNG4XdVDaR6ct/t0gMuvmv5/DW2+6DpDz1zjTRWT/LdZJoUCFkaoxp/p9S2h1XmVq6KxDaO
8k1QVoRWQY1DZ0BhnJCIcScrDaPpL7gJb81iepsyToC+fTahxeNq621dkgUV3Vm9jSpbXWnTsIFG
QlgqvaBqPtK2uyDWepIPdGv/K/X/34H7fxq409ox2KD/88D98BLl779O2v/8jT8n7Zb1hyuF1yxd
mJaDIxJFxf9M2qVSoYZwgoViE7Pz//rvWbv9B6UOFESbzMRB+RLphH/N2vU/VNO2ae4wb1cNWmD/
P/P2r/qkhiyndIRQEflGmIfBPtHmlyyotWNVafE2ZNq3MBdkhnDNBblHtxBv2q7+3l2UGyRXEVC5
GYLf1JF/bSWic2EBHCEN49Mg/vHvBy9yExEU1Z23+jgCGUYKb58Ox6xYW+0GLuBYLR3rnd7DL/fn
71qIf0nwvxxW9lF++cyd4ZvENw5bP8NoCLO7Ttl4XbqEkuo3e7Ncg8j750P+pbL8csQvvUJItbUv
qZeQ/6GU3ms2o3kvkCSiVRtf//lYBqIlf9kiNBxUYGMLhLVIMr9c1yZVyjiAbISG2eCDnrA36G/d
jdKWW8+divlSEnp6Qc5puUELazeh6pPT69CGo10wgbKzfIa37kNKQVpwmU+ZvhyqsoDFmpkrzUEn
EK5ft55t9cm3MVIvYk1dTxmONbHxg62QcG6aC32gG5VLYGetZy20JK5wUoHjj4c7HzNmEsHhYFha
jPEBUlzm2OQ4hDjrnn9WjYpCdKFCyRTnLigMMONovY5TAMHSZMpjZfA7o3DnF/UqN+qnBOaF9HZ5
1J2yXyqT/TCCxHw4dBHyOqKMtsMwq/jZqJisFMFCC5EyteqXZhpZefpLOM0o8OfTI30IqTzTAgaA
GWb19lLTm4MNSl2YeKyF3c0g2je9cI/Cl6N/jHLNrDtEZfVdF/3jMJWrpmngjwxPkxjspd1yZRG9
s5c4zKwSZOY7CTqxmhFUtdl7qfXaoT5BT5VCaAbOjLz48Dg2cbksy/o72lTcGFEs80hZT5BClllB
XW1JNWu92Fa0tnLxriv83qBzJ0QSrSzBW4kgkear+NPn832hFZtySGEDd/AouGxbpZqec2VnFUnm
YURuAcRfahlmlTmjYamy76E9/90OCiRnE8/upvdkHh9DS18Bql9G9fiIPjQuZH656XOmbok9v+t6
9hiUPxhuvWC6k64mh/GUC/VwKU3ikpi8aSi/+5DPFNtCzdwx1rrVP5pl9q4OhReRza3k+2T6+KhO
5t1UnKwKu/OkQaccy52oNJ2V00Ibs8JzYMpCFulnhOn4X4rCA2V9O0d+Dn45HVadQoqWWbR4U13v
V1nDVQOHsBos9aMRfMab0aELgtj2u4Isz0ZDm8HIVJI+RsZi0ICIRh8NBjoLhF5I39EYSTB4WmaY
ttAYqp9j3YC9UzQ/3AJtByW0Rw+V5x1uEsYCLsm7mkYlooisOYFHuYsEuaYV5bJyOJHKsHzEPuZs
qfY4WqixOKSuva2sCoWLinMG/XTvavXZmFkmSDHAgcY6vVcwWNRVaeOihDd0q7xcaAYFHeuH7hWZ
KDJgBdywyFetRZhUNUuGX+ghwsob7UrmYuW/gM498V74GbbEeJ+LMYh6U0oXrrBqVzQ20IUS95MN
bFYu31y47cKvijcttqBgOOl9gGEuxDQMoFrDOSe1JNalfDofBbNFISkVQB6yhY1IjFw345Rfkmw4
TtJeTk/b71pl4TOnwAUsShMrZGx3Se8BQwiVA9gl89fuPVUwwpxCddt32ZrHd28LG50alZS71C2v
T+pTlI94gXbNwSnbRyWvURCnuEJOi/umorlN3M0XVlB+F4LPkUYVbNvY96LaD6BW8phA9GXBbFRA
kljWhMBPeGYrQ8Tb3sTmi2ZyEgR4KrWUUXMSmDBM1fdMax8Ahx8TAdbC4EnV5Itu6hjaYuLaGTVO
cdbw2NtcY6gmaGLiPGa73T1OzMEC2yDQDgHFpUJN1l/9vsbG1RzsBSo+5TKocDAmfi61IJ0haWQ3
cjk5WOCsJkEwC9oII97oMdWvNbXAWnUkJTyzIJGAT7V4IMPExFthurZMRhe+yp0PfQAKOSH/836C
S58aTWrytIfOpLHV4eNIn5wPRR4N+I+FHRjvbUOg6ifuSOoQ/Ee8eIR/dkouRcxNNWbxXqcocKPs
uJ116xzq0wYV/Md25Ie5W9xHRnRf98MG47VHRST1uo7g17lR/fn7I1WZaRdPrhgeEV9+BLTW4Blx
p1osZzXC/CuIx0cEitaBHT10c+URVFmMg/EuCs6zG2SMqTFdiszHCg+aoLSR9NTfi3h6FCarkVgG
LVu/H4z0XlOz+8ytPlx6lz1aNYGQz7HBHZ1HLlejJGsUZZgSOBKHXWUgF+wJL28AvXNz6FQuBUoJ
5bKLb5uQyzrK4D4qxCDbKbisEIYRJUHxZ7CqRcT+s6yn8VCjkrKc3aBe0Bt9j2yF2BlHl7S967sN
yL7rlGzHnvgJgxz4GIaki1GZcHyov8tLMlFCc5Io2AU8TVlC8ZP0WBHyATUF7nzVgRKTC94s2+9I
Te9yFMM37uw1HHM5aeyjCBhv7Kb9xo4cLDOBPkHMDXf9yffUJru3jebA1v491IPnGsHDRWQbm0+6
AmZvi84G+eNG/sYdw3TVIqHBaOV11iw8pmRUM321WAxaoiy0Gg+EdIZ5FQ2R5w/DshiG5N4ZkJTD
yg5ObOlTidnNfTxhs1Qgveo5tbXRQvO2LnMeoZC5uzZk93XOQyHG4WQU4bHzm0OVm8pigLCWyp0v
BG6ox+29oRSdh3jHA3v0nlvoY1ZT7OpEBEtneCxHG9KgiQ1igpA55kXuRxugR1CzA4SZCuwux5PH
4SNQqBWr0Cw9ZYatrvDE4i+dZ0urnR5dGya9FakeURbBb7SB4RaEAUr+8LGbfT1cZkxcVBvWClAX
6HrVvHJG57mubBgJwtUXobkQlY2mn4ZclD0hY9UGTYoBB2/FpvqjMWnvZ8YpxvCFDXC8TfgXneZ0
MfntthS9eBpChX5WtkmhfiiQALDtbTuQjBWrFM+DPMNqUbHSBc4bGE9ERrUczG+WzVIGDsWhRvF9
0AZ8+BKM1SBbFfXc3fQWwlFD4N7N9XgfzqFCjDVe8F3vF0ka5Mt+QIQrTUF2ODofKoQytDZSK0Mg
N7n0CLks6MT4SzCnr5hxdezICGfYIOUXGMKqBO1arAD7x0scENB+D4xdIzijfmhpXMODchla0ci5
7yz/1Zjw/kla5bvSwpEOwVbG8dRvI3tZUNMuRwTWFwS+s4INRO3iUhAL6T9Tmoscgowdk8DxUUp0
zoaJuebsbAHc3Iq5utMHC8/MObkGCsGnH4Xi6XPslcZyNHt16wD5X1uIaZbISy1HGyKmBTprgS0x
xFAQHNveGd5mu8x3MYRKp0eGojed5dQCLm47kMNCWbE7FCwiFdct1dlNOnt6bQxgapofRDukSXr0
g/VZ89qxwwuQ6UqsdQWUA/+lkKKTP08CF7FlzwzQmO6EMt+6Y/Qd0Gm0qtQhWBq01nk+QnKDomiW
eoQOZhHRAVPUJyXw2yU40i19dHU7S1tNVwWVgQ4ZVkJtvSkoQhdJaFwmPTrroZ2t7LYPdjXD6VWN
Ka+nu9jCaAXpT9nr9WYcnaOBZgvSALuavTeufLQX4rD0TPtmLOxXxormCj6e2JT1SpvHH73NQ4V9
dHmI4vSGAExS0CKn4UD+g3NRqlsMqHGfT8iSquat4dH0ivJHlLEgwj58A/MGimS2IdRAOoA3irEr
Ge8KvJHvYbabmOOPWe01b8xTCEFQMRmKJTwthNxKcREnl6ZunyuKQAFrHbVB0z/g+R2v3HGNkU2/
jIgeASzNAQqP6FAqcAyRb7kSuqwkEDnRJsQuAz9iVutDGvwRpNzsxioQ6MmZpEmzPKNjpTXjjF6t
GTEC9CsPfcbXpO1T4AgRFQg2ZXgsKowA535BcUtmg2UwsDIGzHNFN94OGnZ6Dba6ItTHSCrCBCLx
YHnCcUorG7YZSj4ZXf+quJmduj9l0UQYwBLKDHykjuB/xo1FdjW0H2PNRjyMyStVUb/UBK7nJeP8
VZKhN6J3LvVDwI6OLRbLGGIUYB1KH3Odq+IKZKHCLhLuex04yBsVRzuivQ3wg2vlzxg+h8m5VAGC
x71/SYouRBQa0HbdkbaIpirWfUw8wgXZDROiYtbHq8LUb5FreA3BArC3gYkTGegz0S/BkR6twvzR
UbAypEjdTW2K1nMot2oQ68zsP3KDZnFtktqWRYynjeC+WkbjbkarurFMWPWojMdLNemeUqs/26UN
NrqwuS5+eBM4NatA+O19HU6rHsACc4L4qATdh1mPvmeW8NKLKX7U1TRcK5Bfb8hR/x9P57HcOJZt
0S9CBLyZAiBAb0RKlDRByKTgvcfX90K9iDfoisqsriyKBO89Zu+1zxpZ8HIGhzU2FYJk5aE+tJQW
nQQ/tu5oNgkzo6aEtlKhS0janmYDQ3CET9SlU/D0OW790FjjG6fByVrzHTAKSCBVuMeV8SJXw0rg
JcwuUxYEk0ZIqFRF1QxqCRAERSz5SNi6thZWGbTTwT04ZYWmvbQpK+IoANdZDPuEGCJVLIkDTvHD
hQmZrqWhrSPtYsevvo2lw9IpkAlkDeomtMgAJNWb02bwFfWJ6bj7mjLrriu4wamsSoTnKHR413SX
6EqO8FE7Ugjn/jDxvbZG6wKCh46ckUHU41jW2wYXs2KaXifKD3bzF8GcvlU8sAgNsJNl4TkZwd8U
DdV2xiIqrya4L5rFocj3TGpFVH5BQe9utpHLu8vj3o0b5rKEY6ohOXsjMA2TFSHUwIkuru2OU7d+
3ZJm3OpAnxCjmAhDFwbsAa39ajZyprDxRkMT/GFcnzQiflw4pPB85Q3/bW+M6BgbYBA0xTGRS/QY
xN4p+54YASB7QLhqc/b4qKKS0FBd2hamqDm6weyhZd5QpBvyJjlrALx3hbhsLTMlRKQ6dRnWX0uf
fTmg5our1I1UtJRi5FXTRN5moXwUmGIbaUB1iNzHEKJPHOcpjEKR8GmqGrvS6q9SJUt+zd1OJWiv
YnDs5XyzmJMvDDWmsDS/iUv9L53nncoVjPqzqOwoEbGPlzy/zAu3elt8iCvMviwAApfVrYyFryrM
DZs6u7VzseY6wdw+EB2nU+bY6Adeuggx7EUqdXyWTfMrQk63C3ZStkymmG/ENYGdqDvLfrKcsnzp
NTrZoCsjrN7pd6KEILEKIi+htCys4dM7ctEFivq8DYLNANba1XtFOgaGeWgK0R/ARUxG4S+6FnmB
lJ9xIi2Idng+g45gLJD1G8IlS9zQxEH3//K2ehny6G4UwVtBoICjZ9ClzAjnQphxqBrCQRHR+eSR
ygJBK59Vp8kYGvTSC8yNzDzKrkctsi0jJVnaXA7VojhZyCvg3T1OjXKDtHpSdKjGDQs3ljqrYUiZ
dqrKq8l0c6tqKmni2rItQ9AFAZOUhI+Nqla5VkLGqwxx3Ksrs30WVF+lQ3ENjJ/kjL2KBfOTCWRS
gJ3AS9tBxdeYX/VW5WRmmrSZK9q7bgBI3VPY2/rIIRhUwkavh2unYA5t8fY6vai/6RRJBFsKTg6E
wzHUXj/ALcaLKojmsJ2hdwHd6P/0SCfN1jcKuJDQARNHbkNqJIP4nWxhTaNkiU9zNDhiLYGiDXD9
9XDc8rTYroG/DtPnV4C7FtLggSsWZd5cPxGHp46OFisqON6SxPRBx1mOGvET1NW5N/g6orWOjllC
+QP6Yl+K8ks2tu9G0a1cOSKKhnw+p0bDSnUiJEWJdX820sWLNLazklQ4I04fd445wqIgJguLyDYl
Sm09nYbT1E0wLJHisHpb2i2W2NGbpXLaCjCILIVflVmlPNEAH/t6HL1FaAofYBMRPyn4k2SxbEWs
hN2gJS9GKOQ78uxvCgDNQ7HiIdejPhWNPUYyT5gSNnRmQsVqBJLTzkx+ccBj2hJCTEri1LrzonxH
bfNA33GRjcgg6g/3rTUjhJFIeQa4gGVbs05jvhCSMGa7QZYvWV1qh4nlvBrWo1/l3K75vKL/IgZO
9YEDh8Z+vauh3gB/ok1LIrom1HaWo7URpW5AmGRqiJE7LvWTXZaf9yq1ZsTJPpFRQavVo2fUTSo5
I7hapC3mIwDJXOSLVMnZsUFLRCrNfEHv+QySEpGeLJpONkfYsAWKZXSSu3r871xMXof1xRP4EOx1
Np9tU4Y+qITOGeQ82zQqo9Zaw4q+KBt5CpxGb36rXPjIUp6zFmX4fkm5FTLNwgXNGyhrzU5qKSuk
0vTWwJswnVUXu5XlF3iuHdg6nhQFGqtx6w3GBApBlfe0SNt2o5mpl5vE9U3qPpsb7Cj5LRKYGrYW
NybALCqW1CWi3eCdKbxRN/j6kCopET1NQ9kqtioKuoPY15sHTP7q+nzBUop9kYhHW8rrbDPy5GQC
lrO5/dEDVsa5Jr+B+DvFWbFpwzgCPB7SGn3ojTQeQ5eOm0BpGPVlLq0ZWAwfiyXhuyJlf4WuD0BB
k94j06p1gr7rNq3EM8/DPR2Y+P5qfc1QMOOVsRQ9ZYpwGfDC6NN0LAopdxZyEDFVCd8F4XCg6FxZ
rL6sRhxsUgsJU21LaR9+6sKfvFQWXAEO4LCdkbGXkeVrCQAIkATbDtvJRHRrNs/RSWpy0FE8c/wo
VFn9eIuV4iioNBDWIsFJIM2ymDjfZ+JL/eIVnPUmN6rAGTQRmYdRl049UbGl8JUmdECOIg2W0xo5
aP+I8ZzG82eukncDr08iF8LDKPBQxQoMhk6MSI0OsMobTY6zTGcSZJXrARSCEAVv8N+fLHYm4dlz
t5kIggaK9TOOk5tac36L56+ltRJUxNVJJ32WotziNMm+Y8EiEpVVttAukp33mmXLxjoEXJiNl2N9
GWWgbjR7RDOM5evYgeQJG9YBgcQtIfVrbS3rXiMBBBUYQHd49K0S81f+EH61IDgsS2c4ebYYDiTN
G3gLr6uUNUBY9bQh8uqq2vVq/VVruxlJHjNSWvJWC771IPaCxDxTXHmWioHSQpxlxJKFEdB8KpNy
0DOUPca84ODEua4zxkauhawNShI/hVk2X+mqmUssjlNmo70Njb0ZfpEnogeUsrOeRg7AEwr3hLDk
8mXSj4o+C4z4J9z9GlmHuNDZ5gOIq/T2GFbYy81eegisvGWTLM9hbTLIYgZFHN3CItpBi5CYDEQl
tbSy+vxtta6/THJ8+cCFGxXqF24csi7nZwJ2gz3BrZU47EaBLDgjsxe5+ZrSuWKrXm51sn3tZirJ
jg6euAAfi6A+xjRbIUMngZ2jnSrAy8IKjjNP/FerL3dVKD7Uht9IBfjgLRnLsyZQa1kVhJPqJasi
UPBclumirVGiEsGq0nsH0NOuYoJYeBYAbpQ/ioDspoNE4TQKf5nfckn6rGfcLJ0qQ1jgvpNTlYFn
yUne56jvauKAisZw/rt3mpgeOINiTH8lBqAq1Ro3rJmPRNNO0Wmwgo1EW5uxHyJI1AgdTX0pddW6
KwHKtpgmkIxJpwAsbk+tmfpNRc2tsWbRE3imQwemvNnNfCUdKwgGXxSBiY9mbjhVkoy3cqiJ55w+
5YSwiFi5tMyXNolqqk7F9p5G0mB+vsUxxaxJ1k9pWy6nuYVDounvIjABbHeUThFhGBu1OBNpPHBH
w/4ZEjp3MewpOgHQrMCptVsB5Lg2eVnIFIEUd57/xMOn/90QCHRuNY79WFiJtWHCa6D3W2ZY3Z0B
6Ciwyrs0KCbQHSZ6c0hCLO6PaifLFSm6QWfdxtwXcRAP1jfwl6sg8zXXrPpjGjgtuoZux3wIDYjE
KMH1lVkzq+Swxf/VkuYbiBkAnpinHlMBM+W1sQXpBgo4tyW+VhmBjLaR38ys4yNMOCCnqASfptPt
Q6tHkms8Bil8aeqeAeowRu4MNGEtWOqaEZEE1+KgCTc4YI0r1MZ1SiBhjGwcbrq4GxTkbKMUey3A
u702xc8Et+leQPbppTOBEzjhILSNAogT/VWrkWpl6pWxQOw3gR4ccmoXaBYQVip52xACNRhDfdbN
fld2WeMvLTHxquQn5kKgZ6k8onn6bYWa3RBD/wPFXnPQFFKuJzhfhcAKJqCb76eF26QtuXRDPgg5
wFqzvmemUVoMAJtHo73mQhzuFFULt8KzBryBam23NCZiReZX9Vqn/ncXhgJ/QCJjQrG4DSb9HGpc
2WZP4LTAADhnqIrQ/VQrRHoLGsx0oTIemqq0fJ8jVESW5cVBy250Yo0o8uH9d9CjWIBWMga3ToOd
X0fx93+PLtl4tPhihv0qrdcKNGLsNwp/maRSCCnWUczNqyiRCZ2nwzleQq/O2451YNCDsB0+1ck4
m4PIQGH9ntOv/CkNn7ucfDdE6dpZXf31qMPMgD/WaiNyMKtScYM58v97Ggaom9b6Gsu13MJ173Ym
o4u6XCsi5ohADEu3LEp2YjOD0A6+YMW6F+HGdopL/sjVuRolVesmyuL12J4IKyOETk6sLwsk6T4O
cOpkJnbClAogMaDriVK/HkRJ4QZI/vhwSJlW7wqDRWLGFwZ02Ybjp9vEWQ97sKFVE008utzKS9uz
+m5GWnbhLxnGeS/NZDAXxeLqhsF3UMkX6hNepEy/IS+jsCWM3bZq2id6LypH4lzMSfyLpUraWJFl
7AcDwiMcO/Rde6UNMcHJqkKeQbeaMPm7vh0klwdVYqE/xZ4VxJnbw3NzMkqBWOSK6MJh3Kqkatoj
1bFTKchihbl6Reib7qR0a0w3WeA7m3S5ZodRC0R1msv9bHJah9JTjoMD+0rsqoPANzliTEGuEsR2
UQl35TiQXkAqZJSEdD3cj1s0xVe0sQYDizy+dASJg2psvElvekYKBNEGcvZeJwqyVstXMvVj5SLc
Fm2mlYyvEZMZL1yS30I0WJPKJlsbCbVqH3xqA7BvmZfvVPnnPBJuMYwEkSbGqSD9ZOktW9C7BL+r
mEFWGHIKpfpZpAHTKJopYS/GLdnqUvI+88r5TvbJQWvo7arQcuOUppVL+1iCt2eur0D/qcneNkr9
Z2QBr2EgcZAalI6GPrGAHvVhlPV1XC+0RbsoVSNy4SWQZRUiRliDFbYUk3XWDZgHUN+ii7gO9BG2
FrcfZH2TZSD8Eu4NRg+Qa6aIjN4i7LK5xV4jDhe6wzB4hrhrP40BBwA5jsnyKOsBeZzR/rPYy7tC
y6iTeS9sXqzlCqMWNSHodGa16qpJrHudoX3KsbzsxbRceFG0+wWjcymuj1URsUTKh3ZXk/edV7Xs
F3IN+S5FCqewwJKC4UsYi+Ix9YxiLULXmWu9FjO03jGWHZmK1QG7rTgiZjKKRBGkTU0MSTWcDUDT
+K3D2ae6Wafg03BUKzVC7rYpKpW8d9qzalABGAfRQwKAjfoQdp5VzOou4H/wVs9sx/eBLobM1hJr
HxbmaZZQEVW59IUSjglelkmrSjBxMx5elOnhsimNofFzgeWnWqSkQM1/MgsRt4eZtZeZLflqWrwX
EctOS54YDrHl96LJGwIdbGJt7WDyBL6udVRHsuxPicDDtyyQkfWSoFVC1+1EwFqL7g8GdLhqJ6SN
phLcaM3FeK/EuXR1jSuUwsZyGnZ9prHUL4a6ifpaRwVvXUeZQadOzgxbF31bCErqdclwSdVR2qNd
Nh0mrsStBgxT6IfCWjM9KTMulRFKtB1wBff//aXkFt8rUhHJ+HuX//9bWVzFvbBToQJXqu7VIGL/
719lf8g/+u//W3fNorz/9yfE4iMJZAAMy9pZgBzqVMD3DZ8j83j+2CTvYg9P5qsYVtpuKU6PIjab
SzYqIUs2Mq7pbHInGGQLBcpi3Sy+AbiZAB9MUWVtJcvDeb3yJsOLFTXC14tOLBEZEcDTZ4OHpZC/
i874l97mUJBAa2Y5OPbgUrUj+WzWcuVnQBxd9TzX2sYwQSxV4mBdRLmqHMsEvxHK8a2I2R5nfZQi
gPmnaZxjuagaCNtS9vv89+4SF/piCvdgxD+eWUdhBI6sdaWXVNVHGqUdk4TxI8lJbp+C4QQid/BH
U81RB5BTCjj8FDZ4sueMz1CJl9epGnuPvT4spD4GT5wj3o95R/KKgDQZB8WpLpMCRQuY9pJeT6Zk
ypPCiy3l0MRBSmWdvuRA3jwhLV8nXHLRypZa0H1xNk98gnn/7MrgqKfVfU6Bjktyd9WbFLyDPqI5
aZsDM6kCvRl09f8o14IscMRIqbpT0P05mjitHVbJgQAZxij/GC1SpGvZ0ypzN48Nj5yeio93D5OH
SWltlxL4R8xzqFeQ51nKFL8USnkeRsNAAp0aGylsrT1b/F0tsl0e5dLrMEaxsA/dJM9ZuSOtMvWZ
W9hCCjbGo+kZhtKesTJsm7Dtzooo5/6yWERxTInlt6zVmD5o/SsqnYTGG/5gLOO1ISmBTGprO2ZO
R0e6L4X531yY6RNBhW0WCHejcNqhjib/mPw3slznyZk1ZnnF0A0biPu9lxY87Ki17DrL60PfRqy+
8M5CT9ZluyfQ002r6pcQGMOrIvOlqkYmExVbXJypsGRWGdIQaclBnTSMz42+x42YuzB3/mSioPsy
z+jxQsdYyr9E0d60cf7pV1+AEatHzdAO7N5cBkMMIyWlXidLT2R50SbsiwcPMeCLWQqooLMGo8ii
3vWrKcT9rY9F2u6QgaUoQUoVgfu2ZaC7kN8N4Hw6C+w832Rst/YNelS+KoNxCiwVjo2RMTSjId82
XW4eSLyAeQ6mYz8MgbWrlTbajxo/Bo8/nBFSHA+lWLb0IBYK7T5Y/CmVFTIQK9NLFbwHZcCGPYlO
ba0GZ/RQ8qaR0T4bUlBsinq1B7LtQeHSmG5XtuGLxBzS1SS8Q0xge3cU8PUoxP4MBFM5Jm6ze6ey
Wm+ELn7UKmBWoSG0qbdI4AhVI39FstOQPlNSAEc6S04W5SQC01CpfMMQQAdgnmljnDxJmzeraXjC
Qaq9hQG16ST2xVtXs0SqJj17k0wzZVLAXlhsKrzAY5u8tesfChY3AhBZI5qT0vAtIArJ6ShSX6cC
EUGWWOYrBxMD+bYyXpFX4bccVOI1UuiEcykz4UYeZTYoEv/7ZRIt8lkLSnEzxe99put2NbJbDyyB
1WItXKNE03ax3o7nIFSHMzFz43ksKhiaEXvM9fe7euw2sBMH9lSGdmqlDpansZV63XzrUvMVCtUq
I/vOppEgwnRdLwhSCn4x/EgW3NNZBIFDDVtCsiZV4l1KJq8cY2hLoDNZaPNBCBOpymjdfthXzl7c
NBpjal3d1CW70UaUZhxHPNDwM5VN2uVfwrwcwZ6W1wSGh79U5xHfqZ/VqXFdeMVgq45FiNE3qbOX
XOM4ZgOcM3u1OM+GAl0Urz9IG+OQjuRcSS0bQaJ5md0V2irYwVdXRsBzJWHTxJGOLsAYTpo6sD0Z
A3OPaEdxi6Z/6cLk0DVkG9btyLZGS69NHG/7ZgQksmq+goVDfhjYJ09KdiSTe3SIhAtqQwfFHlPZ
UU5xCXSfBQGJW5Zs7Safm18zSBi4pWd5PbXDDEuxnkPb74uc/qiBFIiLxu7YkjgjclAOdw6RYmjJ
A+Fq0KOarZ/uL0TOegjBKgQCWBzNCFcoKkrdVsqWgj2DQtEZ5nJUNF0/JRSbNE0WTq25P0jqqNoF
I+CLUSZHNl+HtmnIEA7M0qvMWN5xIExbHj+NF3YRhqlGxLp4pGQwPDcgzxZzixTEIEFLy1YIka7T
00+FK87UIdEy0DkkLBbV5LXVpfoazpNsKwzFOLYXXynreU8rBGfnbVkGWBiMEY4GVDa3UMTg1EZj
5JA65fSQO/dI4pyiVFR2/xlHSQhvsK8NFzBZDtN/gJwSdRB/FklmUncyRSk9t6buzWOvHrN4oM4z
DBPTCBTuPo4I+RNnfwgJwiUY9cJWEKGqojyFpPo3Z81rhJCZJ2u+6BXL8kmTlJOwcOJG7QCFnlNr
m4UaQ8uSWS3JeUcxaBkKJDPkTWu8ILSYDI5jWHj5nrs/2EDOLhxxHp7lxH5kFq3ZiXvAx+qkEuwL
B9KXjUun9iWmGRY2fSXjRAIgwqnfHyfkZTtzHkY7Mcv6SGV2Dpdg8HqeN1brKZSiqHzQ1kmojfRD
M1l4Oya1YXYP/L9S+w3r2N6jM8n2miFARZhR4pXhhyBayN4ZGftzX1/nKedqaEhy4w59l2XaoIh4
MYY/28ZozpYswNjC6u8VNTz2IFXqjRUgrur0cN+bOZdn1dxahQ4YZ07j5v3IDLWIFHeZ4ADLgXik
spl5GIejYWAInLLmMLX65b/GkXfSbnJdIDJ12RqwPRgXoCAYNB9Nqn4TdGCiIIOyTc/P42WycdIM
5LhZMeibVKSPrkUZZbgQnhcyTI/tQnshKHO+yXWVsU5gMSVEjOeMObrxIUnelDDI9ulS7HRR1g+W
3h3nROu2apJc8cIwJclC3VFqtd+B0KIXgo4kHcKSzPBlYD9YrZf/f7/331+G9Z8Gi4UsDXIxw+q8
1dxcN5Rto7fbUDPEAzI2E0tfk3hqANtWmWZoGOs/+O/viJnO3MLS1ol4F7jmyWw89TZ0PhDbJYR2
buukvdqoRInYfh+Ruz9CF2asK12Ld/Nz+LGOEuvC6CkJHiBVBru5q77RLqg3XEcSyXk3cz4FXwpY
nPHW1r6FllCw17HK7LSqF5FN8BEOHmkwW3Gb+cVG/+E3LuVd519FRg/aTSrt/E2+xe15+TBAgaUk
NDjatSBdgfH1q3GMveVE1J6wfWuAzicMue3lkicOKSXkW34bOxm7saPc028IVWrpLpUt+hN8ZLf4
rR6wBq36ZFSXIXL1W/imYjurv4fqxIHQsmLkHmGVWRwkaGskKMluH3rAnfsTymhYMIytecws08ev
aDeZl5DP7SOFkV/q71K0+22O89V4CMIPPzriPE95TTsHaQ8zpvG3JlaCDDwn+upgi55J2a4aBwSs
X6eP/E7VrRa7WdqIyBU5O254SKB+vyVvwidSAkZJ2B42pQ+eV3lTvzP5IIs28KUl+tedlFdrn/Co
ApBGe7wNWSbaw6E+om/LsGB/Dl/5YCu3yDWv/HCzo/5g5HpW0354jx79m0TCnoPU9iQwk17s+c6t
hoTIp+OUNshFhrNq2JXTZKgw7OJVLF3UJMID3uCU2NOAD9YNuvNyaUc3IWKPfQ4LH8aVdqY5Y+K0
++U+brG/lB7LHiHZsN06YE7ms5n3xTF/ky7aoxgdVb/18jZD4XtS4bXaQw9OyrPu4s14kOgh8+AI
O5Hnunbf+z3egIXZcOIIx/xgnhgc00g+kl02rU9ASMcxb8MnC7vBK/41p/pDuE37DIW+n++WjXp4
RTi5iYCmuPWTgAgENUyTf1pK3q/GZfZ3ln4hZqFEdQl5Sy8Nd9wndognB3CODQ9SOEZ51UeJ0XGp
ni0c8zZbMwMiFd6+XfJqik5PJzvtDYbMfFXd/lF7xZk+HC0BsExxH71lq64a15tDPFLYuO0RcvA+
vE+vgp+cNT/eGa9NcdXinR66AOOe0o2Unh21aVrbxRMrYfqvOZA8PdotwxJmq16ocu/Y7Ufrlu/N
IWAM+AQZ6QovsZ0AYMN8uI0iDzVJdJ6+sNeejGvlf03kghwVv9qgyq1dGILP9BNDyN24oXEp31W7
ZBYdwtnx4nATkVP7l+DNsxFP4NJEhHgWlWu3lUDz2OMnR5nyzZ5vFdSjAPeZfmfI8s6AQUWUmtvi
bn1rqVN/lq+Cw8qk8tVHdzBH5A5b6bv9FFPwKSCyhVO9I5cAFajlELTzXoNnliJn/NHt0m38/pLf
V0cPUtzFFrfpPRu3woNZUYKp8ck4SHwANf9p35MvCD5EkfjabTHsBvKPa97pE5c/KbO7bJsfxbty
s25RsmMMFuwWBshn3iGa9WSfksvyTWh751NuAPhzRn0fQfvX34l9+QyOzSH0MYj/teTgOQluUzZN
tpUfCN6m8ET9RZCKCAZwy57u0Bsv2Y0AwNgbwKG9Mrd/F8lhvCSqq1E04bTZ5hxAmGdQA/2FImxE
J+m5Em3jFx3nTHifeR6R1igODvfmgWeh5q5ZcdPIwWzSX5A+atSeuU3wCe+8Xb1FX+QnLqLT/tCx
TqAEyUm1WcaCq9u0W+kaoT72sdbqh55ELD5sHqZCctaradU+2OalusH6NEs34MqKD5imDWjPRN1z
1WzaffCqVg75aGLzgiByWq5wI9g7viSv6LkFRsF2lvutupFO8xbjnbplG9s5nLo/4dk8VYk7uOKG
vNs7KLvjchFYolIxnCys1Kfg32g6yVHw6BLxYSgPbkRiKYp37WFcjY/wzpXwYeyUX+HYbvn+JTT1
DAxy/GhOtG3emj1ioBilqCNerA1mBif60P8IvLwZIEwZeX5IDPpH4sTsgR3plnhPiF8+i1xr34bo
FBwEwKLiWtbGvDckxf6JgEP2yafIR/oi7aRL3X8lx/wZ8GhTg6NXHm1iX2IHmUzp8ouyu2QcZXOw
rTkPwSGAkiSEbwcaPvmzujcyQUmKHbky1RNhVSx6BcsNNZdvloq61u0/cnLItqyU0FQYPOc74cQK
FpX17CqIZViAbJdbVPiibBeb0O1GJ9oYSLNvymwTR/lmnSTRJyyhczXDrv3pSKwsXxPpIrwT8bKl
dJev8b/wlJSu+SsOO50z9TpLxGl6wA5yyEXsT1z1B77DgR1nzo9Yv4IVmkdHLpzpgMwXl/u5+LDe
qdGlYy3YhuGwBhS+mPMjxw1+tTPEePmaqnYDJ5Y2pfu21iABBManJuBYcIWbfg+Hmz7tl0Pmtn7r
hBiA/PoU2sN38ZQf8ztJ0uY3o59obx6Kc65u2o/orSKS5oevHNGj3UH5BqyxayG2Bxiu2VuPF94I
oKgxMVSPNNpa1i0Z7Z4EYdZoHWNNPiW+07byFEF/gXPdaemRqOWt5C+INN67bYdy1yQk2NZ/A/Iv
JpcoP/EQiK5xGv46cRsw+5KZBfnFW4tg0BlehY+Fd3qAfGHnF/MA6hBBQjG/ZIesOARbi97fro/R
Vv1WrVt/QZhYTkAGvPYn2ClEl8YemC8NzJ7Xvgo4MHJitjHQ2Dlv3gGD4rwhuCGstuNF64965OPG
kI/GX8mzDbUJmOSJnbx267nuBSJ7XYTE2ltzG5HJf4M8DDZk/YAo9UIkNShrDZTJcB82fDELv/LN
bd5tm+XCE9Ze82onFW4kOiyskD/0BwADJlakYi+/8P83BHgcDtOn+WUaDkbqrdpK8Bd4JnNbjzyl
8ExtT88e6zcqhaR81dUT4ITWfNBICv2Jgq3617x01r1LtgFl6GeS76QbBxTyJzl+ZShYvLSX+FLg
qdyPQBHu/TOt/ZTFi8YZhXHINXYmhUv1Qx5yxKX/pl0mBZ+KR1eMMkDfhuUZrAzDOco5VEjxOfwy
P2Xwunb2L7kNn3A/o+2wUT7LY72L9v2h+1Bfqsyf2QijKb0r5BCTRo0HKlq2Ue5Wm9rYWp9d7pso
ivJDqThzcSE4EAtg5JjBJVzu5W/1WUU4N2xav9ikNP8XahvsHsUf3q5c/Ye3bH7Hu4gNi1AmVHII
B1fBd2XDp7k04DT3jEkfhR/3h/bOtjN4CoK9nJa/8qjfy/fEdIKt+Qgpv/bFGx5Uh6ipCW/eqdLc
ig8L64ju1HxZ+ZR42G4kvzYoUJzslTquK77CyC4ZjZ4m5npPXifmUMwDXF9gvDGF2eYLGzfwVxpB
kNf8jlNmUm3KcbbXCVLRb8Sey78VM4sx4hBSSthmcBCf6FbuLV3HXiBziV372dy2CKaZKy6OdtNO
6OiTt9kLqFG/efCBcWR76lYMPwAqnOIzrt3mX38k1YuvzEpTxQzlSm8FR/U+2FK3uPktJanB1bxy
n3nkUp3MY4UXzKQKdoxTdKFyCD/5zmSHodxXWGCIPxbt6q4v+yrxVr9tioJ901gPQiNR00naXjsb
uT0dmKszpwAbhIOv8sAls/Gs7qx/w0+JA4uKKnExlhSHlHSwt4Agz/L3Q/ispk+xvA2ZW78zdQ6F
XeBRQRHwkNgIqSnPpuYxrYk+L31FwAhlfUc8MLWPaFu/fBjcqillPA3NTraFU/6YXs3YHj4tkOd7
2BdM2X9nzdYeGFrYTkqqu1wbVn5e/RS3fIzBS4CkCE50e4go/GSPQbApb6NXvqAlynFP3ee30Edk
C1jZ3Ge77Fh+DaYdHrJHeIZKXlrUSmC1k38MAl7Ub/YzNKIUrOBKOfyOKJaJokIsvo+vxQsvW7qK
n+JNeTDM4D+7cqTo6vD6DCiSkbMfSpcPVzhkIJQAabjZvzY4ICBZt+yP8HdFVAt7FFXd2Xxi2P0G
bb2FsGnuCNH8CY4mZs2Ano8a2S5P1gteRuZ61XHc562jue0m+s0Tdlj0Q9vORiXzTrbGhjuK56V/
Z1TAfd2/M/roaqfB2OLKbnhRX4SP3BN/xNkjVwsIlnBd+TEIP3nLuy+SHtSf5o9bi4CqbnGIlRt3
JHMpm+AnOLTPsDkkiHl34GFdY59jc4vcerB7cwfl8QP+SEFq95M3+w8JvaDZ1h4fiIFWwg0mT/Ot
W3PrXhFzPs3ZLfE/Ivzku4oi1JuP0RdVdfLH6SeBHI3d7HtmwBfa/4YKlaVH2YQ+m1u+e/a3SDlm
v9o7T+dL/BX4+ZYo8Cl2rYNxlvAX/rJbQHRhgU1jgLkxSH3kNP4UjmBxMcpvyHeJXU5//aDtCUs+
8VgB7yBabh9hgb9K9/WwWUVi9HDGTrpWaxMLELHwmeeFZwx67++A3aTOZezD0hbPORdj/ZmhZXcm
Tz3z4PAhRTf5f6SdWXPbyppl/0rFecctAIkh0VHnPnAmNVKiBusFIVsy5nnGr+8F3dtdFsUQu6Jf
HLY1EEMikfl9e6994b9jf5V3cTYLfoeH9hcvAeVeW6U/0sOQrDPeE3t33W/te+YoHgr7ja7bpbgc
diFG4R8R6IZ4Pt7zy/ofELmbcUtcKcXbIZz7W1bE7jvKcbbraG/Dd+LsE1ZGcIawWpHXN1fvmOW9
WY/d4orQovCQXWevyNGdy6m+qdD1Wbp33r3P8zRzn+J3xnD7zBIaxHYxV/fBDdORzpSD5WxGu6t6
qp7MHxXhfXP/Tr3ASHBbrLon9q7GVXqpreyLLXTtpf1c8rQVCEqzFZMnk6X5g7X1Q/vSbejGPOUP
CNSUxYCOFArLArvdMxt2N5hVlzk6yWJRrVRafjT7Hp0do+lnuSeJdvTmEaIwgi8P8nmAMrlor91f
Xf8UVislWZvqOjPYW85Q9W/s62hC41MUWTIDFoQIaTP1x/QA9eBZLvLf7srUN+Q8JawAmpVabLw1
35itzYvhOr9hFkRz6OwGDrZcl3fmrl9zBdRLsaxoCD7gMfZnhD1TkuhNvEDbgBclza3rafmMl/Bn
yrLMJ2lIfSvkGlw9E/iTwkQ+CRdm+ca+yl+rZ+wUOhtPba88BObcM+uWR6kx1jYi6M6BIKlMqc4f
f4t6q8WBmjuLinS9hV3ySCPex9D04kUuN0+QWkWhIdCCC7yyvhpdBB//TzrLPInqgqHiRBeV1spl
WPIex/PkLoIQw5QY42clhn9DgBPnbVWwflQz5a+eJLXYoHZWhLhLAtZeqJRRiHbNbaSGxTpOOR4/
b7E6T9zqD3h1iOyGPNmiw+M9CmRw1aWh9SyX+uzff/SyvGqM3FpHlh/veoBaRm2woIzLuNg57857
BrDt0lGmSEHkXBRh0Scsk1xhp/LxhzU+xLbirWkuUMREYJwv65Kw0tiXT4gsy42fszBH94gFkcKz
gfcUJQcl2mF8U83woES3HhWLLvckogEN63N53Rn6mx6pAI5CNnOW3Luc7y4oaP8VSUOoOXsuV2H/
7eDuLrzhXeTwR2tXZwnrNZjHnkNLr3hUVPzH3IjG0DfolQlx60Zej/3erppoPWK1oDJD48zNH43q
aTBQr05/D2QPAjWo3pQwJJwyvy/76q4GUsUcSVwc0QidlVNCHZ6GXBHr2lA3VNZX2mDfRoO3yYFR
CjaeTuvepZpxb7tsjsA3ziJYvoAmBVkX7t6lubPsavmYN+NE8UIN5PbjQzfqN9wOFjCZQWbVkL9J
pQWW1wIwUkl30E1l57g+jj5/44ryskr7atvgsmKeiUnOtFm6kkfeqYN/XSqYTjBjDGsyQNatCtE/
MKYuZmVfydjpL9qURaZDjqkoEspBymisHUf/NVA0XkLGcmcB4oyFR4bS3HsaG/O30SF8VFyeuqiJ
V2bMcqFRmx0G9uuw8NkNa3L+138jfk4hZCZG32eGH+Il27SgRDraV/iz1cd62iqS/E0DzkDmgClo
eV/obrCtknqWJARwGOEuFzov43J4+P7jv/Jdpk+HW6hKiw6RccR3sXuzr83MLjdq1P12e2OhVrjY
lZAqhjIJlNzSotql4pX+/nM1sENfTlvTBeBxk+aWoU8H9gc5R60gPuq9Rqirl0ABxilWWuvA7m4H
Cy/8qKKmT8orbHhXloOek3YyO9tMbImnPgdAn87x+A6QaKkLw3AcjugIqaNFJiEDgkNxVbAIYaGA
hVDe/Uyiirzxb7yc/uQEhGH49nTP2gdzCtpyWAm33nBmOHxFsoGL1dCiCmmYunN8LGbgarqSBfTK
ixRDVcgLfsIKxEP+6uNFcxVpnLkT4tQA1LF42FhMVMuwju5ERMduzHOl3Fgp5T67Sx5sYaKTZKXV
jDXiTS6/rdUvee4CjEnXFU7UomdpjxwAl0m8E7EbIjEmvw8rLegx1vqGyQ+50Qrb7ZToVj5KNCD5
gDK1Tri9eUMLvIAcwYYIcdgykPX++/F16p7qQthYZAmB0tWjcT14Rs5byas2MuFFaIGHmVlFd+bh
+RikxyNH6Dw7pgp/y7b1z4O4x+k81I5ebtrSPMCm2beJfdHZFL9rnpicEqzdpfsxB4/nOfylk9s+
NK/wf/TY1+O9NQEV4yq/7S5dQxLNiA9aGu8AXHmf5S9xUV6RFglCxyrWauXeqo3/OyuB231/sfQv
GCsJP0C3TJ3gcc3RjCOOqGMavebphNxBE0GRaWfQCiw0TrRahoR7OpZBsklsse2hPZFgsC7lKi3j
R0/rEDhGEEas/t1z9HcZlQ/VxFwQHrSCsfNu3USWZ56Rk3OHMGjcTcwx3fr4+h9zh6gcK7MDDpeR
NW80qDYYrubjhJ3SkvYhoqU+efpfevMiFNQuPQRw1GRmsOHrc8dy6ukRTNyqgaIeYejREPAQlmiK
HMpNZNI9sYtoIJiLGqxPTajQCRU2eZ7qlha7Rxuj85O37+/dycdXTBxrFc6bxUD8PAYd/Cb/GoM9
gqJFqekUmdsAkejwIJswJDwsm1XTk4cvi0SkiRIjWv0+lNSVJpxMj00OG3v/7k5AlBGx/7wOtfea
MAjV88CM5rB7YnbZTo29fzi0vvsTTsQFNkoKpmG7myhL9YSh+v7EtNNXVlo2b2N9yor7fGIRGlQG
kFpuquzCbCixWwJXIKq1VQ9qpg7REo+as40pnIeQX77/9FPvRUbYRDxTAe6Jo3eC0ZN4ZCS8E4aJ
06NQmuhGuqltF641z34IzZQCSVefOedTs5ahQkyC6Avo5iOO4Y+BHfVN2g5xR9hkz71EcPNiyezl
+zM79xlHZxaYtY5PlAGLyO9qtMq1IZMzk+/JMcnDoAmH54Im9/GYdEJYLXrNQ1FoK9HRAhiYRZye
AWZmwOY/MEFGQDRvc4VfZo+piWY8+uE4vozd4iIo26tWxR8qdW3RDTFdKpuKgT/4L0HureoKBXAr
GMmNMjz4Oe/mYQJGefZdHrg/J+CYdFFpfH/htOlR/jzbC1U1pZDMPQ6S/aN3imHmjVCABW08xOmz
mtf4zIiTpY4Iah4SZQloK37A3U3LAdyNR5LITOQsfXMnXXx/KF+B0xwJ2HwWq6au2ceTTkEWohxy
UWyK9Lfi0Wz3derXdk3qnDXs+7J2LwTACl+cIU5/XZ2gmpQI62xL6oSVTFfoj/HpeFo9llFcbMbR
X9g6z2TFxZ5neYsfjUm3dM+thyaA4tE15/ykCQxdM4VhH41WpwoIXhok7jBDwo9Amc1S9jkvw8fv
r+jJzzF0lYCNaRluTGf+x5lZ7OGEU9qgf6ndjK6+VjrMDIV7Zq0pvy57BTEq//05R5OaIsj0QTiS
bUBS1IpjLNB8s8uHBN8jC9Ayg77iXRxk26wKe+bt/IcRbu0iPHD61Brapl0pzqS5EslSoMfShK+u
QlZCBIsnHHE6SL4G+aBDwVYYAG7IcGbb6vTY73M1XcMPVZa9qaLohe7TOBJRhevdewk+MN1lmx+K
rVlU3mpsV1nik1Rr0KHTWjubO56BAD6Dm52Nv/CZK9uODSWeyQ55JL38HFC9VJEXRL7Hhhi/GECR
185esD2l1eb1NXo1+QPIbTIH+5hjboLTnW2RIWkTnn8nPdKHE0tFuApdx+yNvZf7v1WYeIvIpYNt
m5Ia5qjZZDOBiV7pU9pe0Rdrlwpr5tAAby3sNmGEeED2/mMwjgcvuPl+pGgnXkwsKG2TR1BFGQY/
+/NYIXFHEWzTsk2YAATQfWKg43QvOv1els5PqhFgjIdoj53nyUnC28rxgRibHVb/yywwd0Nq3GNe
fza1Yqn5+cOoxC/Eq8a8qWsIwrG+Hgefwk5hLQLVeyxbK+Xmus0cU+K6d9W3ssJfbUd7bG10qQz/
MSPhbkbi2Vw4P+OuuzdrB6p4c68T+VCRdWOExGIr5E6Whb80sBHWBj8APXsu+mbhd3g5w32iG5d4
SfZ63d5jmfPKt3BIt0Job4OnrV3FvoYHE81Eqb82qbbOe1qPAZfddeliBQER5cmyKMcpiVQh7IXj
1I0uAmfc3PuW9vbxc6SOV1m1R327qFoIFTpyvjomJ1K4G5O2YFOqr1XYbtyeOY0wH+Kst/gsdnGQ
Xo2+TiSKceNFsCH88kEZsyvcLjB3fP/B76IfpZ+PlzVhwbrrKXd1Wl0Zjf3mmBbVfFk+ZdgRb6PW
wbuVEkrZZHfsQRlTLoarMyPkxItCd6ClUnwyUWXaR5OJm0At1csBdTQYsowMsF0NuXRuOdQhk9Jc
BYnzFiBgR5JRImdRue1R1dMEdUW3OXMs0wR5NIEK3SZ7wnBgeTjHWxSqLG3b5QkhuBTOCjRxihJM
RrVkKdHLNZbW7hDeq3Ml7157u/6lZep9VaKs8X1pLLM2p5soFW/b1f2Zl5j2ddch2KGplqVrEirm
8dxeekOr+I1FyBCWAepduUQqS+MFcbl34fblDzcZoRPaegygHM6Wr3TbplHdMy+1CY58fIng2/I+
k5JQGFYsn5/neohk5w6kKKTyASJAssb/lyjLD24Ipo5ZH/bDRRojThTZtpxoGvXkOTdaB1lxHOJo
tH4REBZjJ6As39/C+xuvMldB/oSxRDeiue6gnHXLejFayq1oY84lqHWIc7C1jGxcuY01w7IR/883
J6QeWwIkg0ltQz9OjqqiOo8jPFUQWpvrWndovZevMKgIiCgPRZce4mZA+iNI7G6z1+9H3tcVtDG9
TTUbJDQhKObRmztqc9xNWogdRdJuwq+06IfhQLVuFVjFZacnd6OCeOj7Dz0xpli1g7u2bRZGQrWO
5ua8yrLGa8khzyIkn2gJ86h6Ha0G6Ed4Y7ropFM8cv1rEtp7VNRv33/8xxLw89NmqILT1jVDsyzz
eGHmBXFOhGwRE61eEwaptowOS0d6R8LgaNyEsbVvMQfQ3jbpSSugLTqqE0VrzHpVPpWNODTTl2UQ
3QwVXv68l1RMsldClUVzBcZvF2ZY9O3y3N36Ok1w4Gw6WLSbJod/tLIrTOrWVpNw4JjufYEbeJRv
ISZ8EJRndgenBoag6EeYmc5KyDz6KB+pMCGZTrSJIrgGNg4Pz14nZnNlo/PGMsaOsnaevr8xXxfM
nB7EdAHkfJpsjpddBLLAPJURSiB+vZO/ZoN2AMmwUHPt4eOSRySKGrp9Zjx+XVYaKlty8bFY54OP
HgKzoohRu3ZEgkSzG+J2YxjRTWCpl9+fnnbqmpoq5S4hIQuSO/V5CmPZ1QcBv3vjpebeatnDZzxo
FNx4VWY/CkVcRoa+ClVzJWELGBWzbClwWjXDNkAUCKTKhAM32k+Ke25knVgucQ00lfW71FWLHeHn
Y+sVvU/DENtviQ9oDPx7QSRQYLmXdVBfNO0PzQ0R+YQworRzQ82c3rTHz+M09RFyQcqFdTwd8AKp
HShH0cYxgUsYGP2ogMBaUAndQN7fbWuYbjMMmuAaIJGkwuMtLVEVJ96Njwl+1rXuOAc+ePUBvJUa
RkDJQy00vMd9Qux0xJvAC8hbMiiYaXq5wBmHKCRv0pVbpXexgYm8nwgyH9CxOjcw0OMmwScWT462
wwfLQCnk0uyAF318O0A8B3YS0CdM5JRawcF13UtdmbuyBckwZupkivdWvhTFHPYxSI7gJ3U9lG89
cD8lazeAuJy5rhWvAJ5X+bQNODPgpof0y4WVzlSa0aRjHA+4MYTh6htMdEOnvLghejnfXFrDLilR
oxUAUVyz2WUpJBJMU2+4c5Yir26/P4iTDxeRA7QvSDD9shtNjILFg5fFGzydSKo4bTXSDtKuz2za
TtQbGcGOxb6XSd2i1vd5BON2E0TApvGmEzSd0CbKBmQH83RVtDuWUAeYB+jBuTe1MPd+o1+WbnvZ
yfHcgXxdqUwVeo02kaT4ydX/fCBjqGIjBs260Sq4Fw1/LPpyXXmvUTI8m5OVs6rin2VhXk9G+ET+
/J9fcK6CwQudSDMCWj5/PI+B1UY+s9kQuW/T9S7RlyWle2ay1r9ukimCMTPSZ6B8rx8/tX0VpdqY
MWNYES0GB87/LM5j1Fn2Pho0KA/MWaGoN0FLkF1XM8oBkpM0Paz0Eop4hOGBncNmdFjyTu27wHCe
Epg5OrHosx55YKUhcDo/DZ+abYihMNjh08T5UpaRVilB+LURys5mp3T1TsnzVy7lPNX1y0E9O+uf
vE66gHUH9kJ+6dzEXCTbovq1GfobRWtAIkf5a0PZFCSkRFkTBz+b+KcB+KVTwFV1rEitghRkBDDf
Dwx7egKOpwNuFE3ej9TQ43Kp0+gAnrwi2mAyxqUD6F8CfoBAWUCtDNB+YZLK6urWZzXBkmDvyGqt
yh+2NA4J2prsvfewrgRJu6lYLoW8IEFNk0E+8kfrkNjT9eaV6bhXQ60fZE8xI2cwqCJ/Nero0RH1
fZJnr06vXuaA6mcVykmj/FFKEqA9BXUt6yVK1ZQgncOoFXcCWlPuBBN4+D3IaLb7MhHLTLcu8Rjf
tQIETG6XF34jwFuoKzr8C9e2AZ5aT2nANpdhr6I47VWwlvqlz3CYRWYAa+fl4++2lSw/rnJeUFHx
s5+heu6tapy89zYVVuY/vH3HS/vSraaSQsKbrSh3KbAlGbW7jibnYnogyq5DH+QPG1NrSjYwPy2u
dOhoh7BMX0Ov/NX41XZUjYMSsMqsOybsoizuYXHcjkbZsSx1CLf2f4U/NQfkSOMjSrCGWxxemwwW
WTRxpuzYQhmtWG8tg0vmZjVvBbrHaS4WNl9SIeCDl8px67Q4CTLvrq7oZ9nKmdfAqQWGphpsIzF4
O9M27vO0FNtNHwYARDZKrc20Pr3zelLPw6XmFQ9ZObyqOVodN9472XBmj6OfeAVpTIbToplmrThe
7+saT7WBfXszutobuLZnYP+PRKMvCye9D/OXRhMbsRnerclYZiLc8Z/VzL7MXPEq2/o+LQDqyZyu
Xz5VqtZVj4BCd9MV9R4sVU5975fx9vtn9dTsSk1Ls1jvsx77su1uoa32pZdlmy5E0Wan26KhvpN0
92WUbsc82qmdvRI+Di1UmkPKwaEjmXVqcx/XqCNsH+uMfxPb46+wN54Tqb6NsOBC+aAlw2tUqWf2
VCdvr6bRlqQXw57u+O1rKE4YlLLKNtjprgurKxENPXp1fqGqwZ6cvHka98sh9NaDNM/mCp1YWPPZ
U+VZ10yHufrz2GLK6+rKKBhbhKfMdUaz1huXPDVrM1uYSniPs37nj+pbHqtv1KlXENvWaedem3pz
jzV/FtUSGTPwaaGmV9/fyVObXQ6O7YxgDcbO7Wh3kbilAXCeOznW2TO4sdUwms+hyXTp+faM/eml
mlJb8kzz2vKcndF7j2eO4MS+ijujOkJabLDk8TIwt42gTlKqS8XQ3k/3p7OcjVcBMa+fDae9V9Xo
MUusyz6S1wF+MnQeWSiew2p8q21vr6TGcwpkXzFwzdramafzxOtYE6hqHGGISd4wrWH/qOm38C3T
kTo0SuiGfXX2bprFIa4YQIFX7GWTnmsGnxosgpgtkrp1nS7C0WBhZLiZXo3EvRrY+jzU8PBMZpBX
F7lFRKE/8J/9mcf5xMadfr1qCkEH2tCdaYb64yTzsetL1aV4hWP5aUTH2OMNt+srL0vPFb7tU3f7
z886Gm+OEkahMcWNpg58rCpwMZhqkLrY4WjBa9FnANgkskZDrH21uB7zzMaEIy/k4PDQWgss64eJ
6JsY9sqjn1fmw1bNjCdA9QmdfNJJwC3F4zrXmgAMj7qtlPyAJdYHoS9qirVQJC7si7wpDx/kYySa
Ce1H2Hz5u5Fqm0GwLjRbsCvhuK18bVuk9jLN2pshePN0e+lUKUo6eyfxYFNy0ftsU2fDWi2ci7xs
rx0CSG1lWJdjda10xSEC4NMoWE0xgMbtFYmUW9HgUiua32FYH9qKo/TS6z6FYJK4470Z0ynRHSKN
Mkza88AGYRP34yz/Kbd+xPYsM8jnTFz1mSibH1FlbUqQZcoghjkgbadftCohOQIizarAj/ZBuHQ4
lZWBShI3nrGz0ATZoVeskh6ltJq85kizqCxW5GDVpCcPMSzUlPeIVZDkkzECwQusSSjUgSJ5wY4n
GCcorZZ16HUIN+sONh2gqG4ICYhoorsmYZEoHAMwSKzG/IqJuo8sEVaCee33tr+GLIRknAr2jBCG
Z7dAZx06Yp0SCySVfA9GD48Oo36U6R7U+ULkrMdstd9WKa9CE2pchF+4JTvIid4d7EF2UB2kKy9M
Wb63Qbb3ynSvVDVaChfNk4GlPftVSe1Jj/EtplH2GPZbWIbEAYG7pXHwZANHcnNM3kCKHX/jm/yu
yL1SCbVqAAcI31zVynYaEr1V7J3BJop6wETKQU7zAJD0NfrWtYjgHrr+ZRc0z5nt9QTiDuvvp8uT
z49m2xqTg0C2cjQhWUVV1IPFhKRX7qK0mJH97nbISbxAJWQM1rIZnQtO8cw8eGqRQv2D3StiCrRK
Rx9r+gMMFY/E85r2j6Y6BL0n1PPTMzPRydeRyQqTDiclZ8A3n6ciA3EQ8HqHGOTB2TRdgycKEnyC
W5dqSoacDuimv3dK/SogFqfQzq8UTs34vFRti2tMFfZ44+jkSZHknUlHAQ9HXKA4bdC/d4p1yX9f
IxRg0ydnrjfeMfkv/QDFK0jES7UEkCwpPjYE8tR1eRvpRGpJ68JNdDpYJrBklyCaDnLmLNFSHsHK
3XgxYb9efdf43g6u+IUztMAUSJtqzRKHQko13yMoxMNAnBAbO2TWQTRg4CKmy2aYeoSxMtdLaKX+
MDmd1OFVpOMmHQnc8e255tjXia8i5H/TqwhhTosBn1yvmS2CuyLflzJDw25gGlDr8XW6mxlkMPxf
fbSQofXIVipKLKANA/iscF/CW4Lcy0rkxZ0CQj86dj7zhoCjt9C8gEJNG15JFqlkFYTgFKhCVYld
L/Sw9agygHHUQAjHbrAm8oMUAgTqdZy/Y6QCTKrC5u5bsPwIIzrPINKgNg553xWrAc2/ndceeAcH
h7YGh4Leo91au0rFRBmX3qzp8di24eMY5dA3kkkkjuczcPmACSv4/TN46n1pCbboDno3hur0jP7x
vgzUykzSiKzuwaDHpD8kVnwxdOo60oir+f/6qOMtWpvDG85APm58G5JiCl84pcYOJnHe1cqZ0zq5
SrbYV6FLQY7Gdu7zeamFnmeFUXJe0abySdPz0qXfZ6tp3R5qww/NI14MJzu44TOneWrVQ5WGkhRL
LfZhR6seq0RWkMZML+R79xDQkwTLS11f275zoeXcX/79/YU9/Ykmlfwp2FQeVxuAU6NugWO4KcMS
A1h5gCrzqrnDUxaX7zXvEKhOy+8/8mPqOKpwUNahfj21UhELH13fscqh+pOgsAn72J8bhBy2aBwx
WzoEjarlbKyt+wo2E1lwXXwv5aGIoDiWA2uEsptafRke83qv8KKqMLviM01qVqTBuHYGpA2mkkGd
IHnETsyLCNEbhS4XU9y4tXLbmo/luPbcvJ7bkuetw5VG1gC17YsWju6CZ+UiCOBL0byt5pp7X8YY
42qYcIkjNlmiP/ROcZsq6TBzqcQiaF74BJjjLlCihU5+ArXZDtfx5D4vKqBJCAAJCcvm7D7TORz/
H6GEOmECx/v+qp4ctYxZQSuI1jQa1M+jtutdstJ8J9l0Rf5OdLcDbSRyxy34umvdWNbNIsTvOJ4r
ZJ4aQPCAKGRS0DW+7AyqVhn8XLeSDYTqdwLiQWiP1esQ16/JpMHoy3wP9+fw/cmeevvTeULxrk5/
fKyu/5h5VKeMECRDPox4hWTgauYOOq3p1V9m5i6U2k2cFYdpffL9556a8f743OP9czgacZuZaoKx
uV/LmDEWyuq607WnMmuvv/8s50SFmhRiC5EY21JmhaNSed1JAj0IZdqINLzr+7ZbBMjWPaqxehnX
xLjkv03C3Og+jetB9fGyS5gZ1A01brTrVvbMrDbCe4sz6EeW1d+EntjDquwTF8CpiBH5KdqbZ+HF
qgxgea75I0QjudR1ZHk9sXsVjEE/BJxjjg91A9JkjO6ZG2H3Qp5a+emWNS22aNwmFW5tktuePswl
lgxVYp+w3TnXUYYbqVDYb2jgr2fsvCgYZ6z1lfRAzEaFJYS6s6utvdYk466uSNMjGBIp1ZIk8x/t
aHSEwLHt0Wpzjdzr2rU8SM4d8EsyTXgF1zAmormnwxCORL83Yn83rZuLUjxJVsR9xdggUmHp+f2T
4Y3EYNWHMGuuiXvIl3akXPSRuezAzwaK/1sZy2Fp+vWOjNn62ix90qIwv5LQe+YVc+qhcaYAahoP
PK3Hos44zit0lzl19ZzdVSaeWnAUtWo8mbl5QcP3qSai7MxMr58avA6aDNwQNq3i4/HE/tIjt5AJ
wortax3gPbJbV19o1byAhBtM6VDa1IKrAmdjuSGRhol73QdhuPHC5L5saGvmOm3fhNQOPfyduvkz
envCrdpxQktEF7B44SU0ANXBZi3jFguwZkKD+P65OOEUMPBYoPPQmW6oVR49F54yxGgqY5hHbrJC
P4XDXaXi3ZfatZFwVuRv5bMAU58ywF+PFJ+wPcdBmD1kVMg9jIiKU6/bhlm4Tu9J1UO/hdVpTWoB
Tlz47UR6xI+tWLmWAB6fQ7ysFQIoYnWKhlbJfQ1af/P9SX1N/Ab9iGhAmxZTkvLPNGL+mNEca5BJ
rYt40+vhsqCoDkpNHuqMKItS71ea4+aLLAEdnujawYevwB4+xd7rkQ1Sp9E6iNgGQK2UvjwzD50S
YiDapnU0rRLsL4VZrzfH3G2ZbHPpXzZB/KrExd7PMEabBkbkmoyTEo53ZfYH4I83fl9fmbS+Zq3L
zrOu7Mdulfjpex1xo6DUI3NL3gfSCuyOX9Gk8oLQGtQ+hvL7zDVVT8ygaCOQCiBwo7FzrMRQQ9ez
KBsl6LNLgpQi/H7NwLThqjuSn9GIcHX7MQu2nb9zOtADWRiNV44Ku6Hz39Sh0G9ooNHdjiEGCXfK
52wKVG/a8OqNPC5D/JN8yHTZpfUNdFS4JyQrOjk1jtTiaTGDVlmEcFXJ7eRhG6COmzK4Y7ICUJlm
9iaOHIO03ZS9lBS7TCchR/jUhafOF9wUfwdADUhfTIGibSeuqfuOT/HuqSqEj9bQUZZqkaM8VcSd
NIOnFBnSTDSGNuty1kpSkZeR88vumIKtsHnzTHXhmqxm0naDkG1RWC8QS98919v1HuwnLzQXnsj2
0/uktR+IwXyZFoV1LJ6qsjxoTfOm0+ujb/7UBrpG959fLNT64LPm77p26+Q1DXL/Amp9u/CC7veV
q4prh7eBZ4TRmmohlvSyIDLFsffEIbN9hAjIFNvC/MrrzRhP3NFBfUmz4deZsXBqKCBIEyqiFTa1
x+vcgWZCXNUi2fRhFoOFFDPwvneJV/Vr9nNcn8DZt4ZCiOc0f+GziRLtjLLkxKIFg6BEZ25Ob/Tj
Ai9x10WRTAs0J+P2dXH+aNkghlun4NogJ904Q7Ec8ZHOAljL557iE7M/pRJ6OpRxWSEeV99TeuxN
lwTpJmoIkczTcGNkMMxsQPcLUWCvyjAjXUrz3uQZWCWuDzy02rh5Ru6zX8u1nobXblPoWzFMEYCt
A4SQXC7V3LZN715By1wQmHQIJMGhrC3WrGpYE5blv95i//mr/1/ee3b7r21C9c//4t+/spzgVc+v
j/75z83ybvlf00/83+/4/P3/XL9n16/Je/XtN13drw7H3/Dpl/Kx/z6sxWv9+ukfyxRBzbBv3svh
7r1q4vrjADiB6Tv/X7/4H+8fv+Uw5O9///X6xrUHQ4zf+Vf917+/tH37+y/8dpLazH/++Qn//vJ0
jn//dfVaDvFr+nbih95fq/rvvxTb/AfU7EkdqlJypqrO2Oje//Ul5x+s3DHIoFSbZB/Uu9KsrP2/
/xLOP6g/8T5iLyosjGw8UVXWfHzJ/gdrb0pTFl4CW7VV8df/ObpPN/C/b+h/pE1ymwVpXf39l3Zc
aXIm+cNk+qP5QSXh+LlI1SYsEz8aN/nYkA/fjrwVjIomBnClQUkwUVM5iliezovCMWkVk4kVR7ac
yQJg0mC9OUjrjSnLU5DS8Mel/PfBfjq443mDg7OFTcqgzml+1QWgqPZxc8PgU6pmN4mDyXYC2GDW
3Q39c4QBSfk4GBSGk3atJTYyQ0tU51Zux1VHDkKyp8NUa/Iq+7Jyq9G+tYXp95uhLkjNYoqkGNXh
jcm5KLZLBT+eJZ64xmH8/pNcZTJhW1ZEypMacYgx8HSq5feZDSksrA0CL4JknqvxC4HvhkLIlFNx
zIovz4lmp5mNdcufe/1pW8h0g89H6oy040Jm0wwyaAe7JlPAhrzWPLV2nC+ZpTaxS6hb2BPGKpPg
wvZDdYFDzVyA3Wut8Uegcpa1Et+ySmjnH9d6jMC8qmGJ1IA4XT4PoyB+BoHNttXUQ6/75S5wLHJV
3R9cJIGpoL6wUz6GMOl97ZCkkRPpOeuZcD21gfPR6ERaFzLYBFTHZuNGs8spTrzRl6woB7LaQ5a3
MfOhzO909Ftz19AI4Bsntm7YLQcbLLLjxRPwuyBxfi7T6KoH4+yqSYcXRIEESqhDJfUQmpPLS9FM
t0aT33uecqv0HpzCjO+JE4s7k8KaiEgxtgN9E5WcfOxKydIjf7EB3NS9WSzsNlkDCMcwNZrRwsS+
bcEuXwhzupLTd5dstKzwFjI1Bb+xCSBNemxgcgjJlYGhCHr2RW6LpQbPFkIvsDARP3upHQBTLCBp
uwYUEd377XhZuO0I4po10vRJ1WxevM54ziTdj2Ia4O4UhIWVQIXzJtq5Q3++CzKuXXSBjOZXrBrR
QoQyWgyK56Bnu+HHMZ0ZJtB3veggsg2svIJ0bgn2k0H4aBBguyCHHRYZjCsjE5d2qEezasxvCwpD
UO5i8EyhtU4dEmJch4VW9aJNEYXyxjCUWVFUw7rucoBEsPbMHCRiVHvJrMr1d8uG7lorkCow2kFt
QLX08ZQqrfqbPtysknwIj4MnzQlxTpfM7p4qK3wxU/86nyJ4nOilZFUnCmHP3cQ5sPekd+Wbc7q2
BPMAAho8dTPwS2ZD6V10EB6CyXTUi/CpN6OXj68kGrepJR2xN417LCkVq0m4UiMb8SoaYWGCzWj9
liazpUAC6qoHQwVFOoTGo+JFy8JyY2LFqUUbKTIcsvXqgmtn5zzWxej//t+Enddy20rarq8IVcjh
lAQzJVFWsM0TlCVbyGjkBnD1+2l4/lr/nqk9+2B5SRQJgECHL7zBq+Mr1eY3+J8bV3MQaB0EWrg+
Pl+iTfe5HyAGZVIeRspPanQMPRaPlrQXF+rmMTIYiJUk9jHwr+xt+l1FpdPqQZ9MCoNlufbD9RvE
KaKDoppfbAmcMg4YqVmLwpQ+gtpRz30Z7S/pgs9t5dXK5KtcymKrGQ3VbB6dyCnBdaSaNctSq3X5
NwmuJ5pC6LRI5Uvq+xGykZWF3KRv1beO3t2OAlQY4B09phxh9rHItvNmN+C3h7+UF+Pfg7KtF+Oq
mbeiCB25/MxGJe2nK3G/ZHxaUgTwuon3x6QAS4OINLaIUUNjK9Dmp3Ep3mn205uT1geIbvjG85zv
41K8tag+sXL8QZ6kxmtIQxJVyvdqBqNTa46BoBoKwzqqJFmkkJMWozcNQOgDbnqDoE9iXfDBsprx
1umh/nYBj9RvCu4Xd07o5AkdrZG9jpLKtpfiCoyv26QjQ4nH7CUx9CW10TQ0RfCZN59i7R3I3+fg
0IIA43ptm5HiorH1elQ2guF9MFjZ/AwS1Pps6oHxIYLiPi862bl/wBsJcXbFrxiYJNihBFhwc4LE
JZkzauNBN+yPtmSLwGQR217mzjAj8ZtNTOfsaQTFsc3QSd/YOVN7fSJwh3SSflwGJ+2PMyXf2ok1
Ykaoz7e56qnIym16BPFLxT7m21UAgSsT9cWp4OgQjg4lYm9JxTMSVBZEvQ5T2ksAviFDCVQDvTac
xNtCWmbPilqd3w2rwdFXnYgohRk9nZ3BMtHHb9NDoafvnd88WYjaoNzGY2dvMHexjL8tJuZZ1cLU
GDu8yIJfGcmfaOIf6xBZJKtZocdfnUB9p0h0cHPx3jdGJOjSb6Rc/gbb+XtQtAgFGvmXqbMB1R2b
x5DB/TZMPFVGo3hyHLotI4J4XYzy0aQeoOXSvmvDXARPWEaT39EzR+k+hCAjQ62cw94wP2OYchuA
3YrVV9+sCE0oSBCC78D3BJnOH/sBTST7e1coBYgpOq0DM5rZvHF0+cKVRw81FF5nixKeWLqPPo2o
xIGmRqHoZR1FVsCyQjHsl5UgCNz6Oy9il9BNHmejBngH/56yfHmdTWzHh0a5wMJP9YeFAdsytls8
LreaK+5mgVfqFOf7dnR/qqJQYLKolGqJFu0SliV1QR2lxapBAn79W13W5zxuPisaOSCdUKVGPAep
pGbnlyzFCx29laSo9epAI7zfKn131ZlxU0biL38qrepes61SX8CZHhf0ESUGFCbBE4nawkYvYEmG
muqzyPPgAa7ChV6WTRyz72RNFqJd82TYVb2ltPWbNjWDuG7eOu5t5GNn6w2YzzQOv/ZmDLxsuLsY
sLS2skuaOn2bImq37tgGJIFwCJI/WdLtaYXJsIDFt3VKC91y523k24ejX97XOEDDZhtiCtskz2SD
8jrrffU4I5O+jTzSXmv63jdsKllOG3Lu8q+8Hn7WtncrHW3rCAg4OHbSfEIJNMu/qumVIkKznZro
rk0MrtmrVeh8HQVW3Wy1bIPuoQS8txlqFjJzKU8VamMJUUuo7pmlx7/GFMUYFXpomO002rwtNHah
RSeQBvP6ibpSGgzbf00L7mmKr5LHarOpO27u3xDEwJ9wbEqlx051sGNY9DjFzrUbkFk+1RaWTKa1
TxKmeSybl7Ff3gOXCrS9QcXo0cqrXQpsbmPDEd16E8pmZMNH203CrgNoj8UCbdZI29GMAgWfP7TW
49xov0lKKIQVTJUh6vND4ZuX2g6UdtP0PS5wNqnVsgoLpyP24e60or5DuGYRhUa0NR/dDhSehTfO
ei+6Qc/DusRZVcCfwKlFbuKS+MpyuIRsOoPVGJXLO5+U0YYqifK7ZS5rMQezvfl37IMVcm0WUirF
eCrBjcP/RvsT2ECp82HCi7uhsBGpUHerLzH0VAOcXWxr70IWX57P1uoEjB/MwhGRDb7IN/ZOHSRh
yxY8V+YP6P/w+hHnBejVJfilECnPh0XF8ZONcWlfvK5O2Bb+t2wb8VGxUTqTVVmjGII2I5Y/s33E
S4KwKGEBHeeUqmcOlsBF0tDE8GZTdeVnNwzfzIbiU0M5OIQQd6kz57tC/Y7WAqPwZ6fWWxgol9TH
q9qewHUM8p2SAu3x8SsqmDrAxJCgRziMKVhsE7N/6gn0MPZIvnx1/nLMaUyBqdOl3BVueRva4p5l
1a3W8EtJQQZGCtm27qPi1seJfvTgq9tufi+UBV0l2Ie0tj+XWaKhY6Sbu3KwLzNuCro96fvYYKx2
Fi4L8GPvRi7u6/ALRmT0O2zKBUZDS/OrXJBAnvwH8DQMIxXPiam8rWFQav4sJPqN62KcGf7rGoOs
i3jWsbkamf4cWYhpDrlB3JO31NHAZPMoh6F7C1p8Eyr6rRur8l/rMr1NVXfParIak7ra9Dglb1Zt
hPFCmBHE7M6lrtShuvxzjX09FzpjpLGHW9qlHInBawWaZD1AxzAtvoDgMrsJuIsu/xmQ3myMkRDS
1aNzOqSYD+b3JGpZL90SNwIb5XpEIu2zMbc3f4n2YpjZ/3wy7SzrKG3mkOtUiLqo5X/JoT01boWo
qIo2fPp3nvEzGllg23Y8Jp1zz0s2UgA2L0WQP1f4sxACFHevs5FkbLeQ58ndja0u/dchDV6nymKN
7N1LPzv3dXdcNBJX0x0eS5meG0JwEoq0DzPnht/7Pe2IaoS3/CZACT0VxRdl9ErRk2CQ7z7J5BrE
421UcUNQok4dI6Hki+zrL8KLfc+x82Qz84XgUPGeXFypfBAENNe2c6EFE/zHqfPLrP4MKYvEIlz4
qKg6H2ot/7OOfc+V6SGN0gD7E95RpChFejgxD0Qx1dC9lEgJeZXaXzC0TKr0h4oX4Ay/Fj5J95gS
D1tujmot98aXy0MKa2vjTOOH6O95w4a5PuYlec4HasNBFi9w8JNbbPhHYCVXmbD2NEN1NzuuFfOm
QwrQ7kBXBvpR90kTQvmXsFhnXypFovOiFrQXubDareNY7cONbR/1mcsqB8L2vLyN0r9K43mG3EZw
SIg0m8MfQs07DZZh39HtKJ3iq7dAk43jvJtblefKhMp0jKQcKd851aZvEoEi4E7XWi/Th7rOL1rN
g7DxFG/cRTtqWvPTSp23Xvd/JUHw6BXiVrjML2HQFC/c4nfleOOBSmy+f8p1lphmfE0Xt2ZRkiOa
4ppK/gCFstkIvNUiuV1kaDqYUi8UHU0PF9sgglYW5OEaVKoagNGRrgsHxISNpvqadIp471JpJcwj
IDTqFO+o6Icn5utg1RhBaYQWoJLeXDbITeBpE/kXm+RCW1SUAt1029qKxpwPdWpchzpAgj+C5dcY
WnBMYuupKoKvMfIQB5JFmOVOvg8+TNH0h2hk1gxxtJ9GHSDnUF3ZrK+xTyTWLcXJVEDBoF2Y7I6L
qChOndwZQPUtD0mNc88bT82YIVfpooFPQ+iFySjOTpDW596r8Y+fChGFgsLtRq9KxGKnxRNh5qOu
GkD5RPc4a8/yVhWJ0Hdj6Rv7ACqem9bi/M8/NYHnWa9gnW2kiXF3HYs0ZGngRZx47NJzjpTyMFdo
xjdLnXq9iMgkWDnSixLn9cUhgrcgPCPdmfT4z8WYPlFFdvf6PIznkUDs7DnYNMSWN4T5MqMpP2hN
dV7/0Q0T/1U/Of7z0t+3ALwOcnCr/r/eqHUJH9TNlAw4Qmq2mf73YdZP//Pmfw6GZ2SF5wb/rK+t
v64//fNasB75nxf/ec//87V/O2paohQ7Uqn519cr1y85OhnKb/+cZ728zkPru+/x9F7/sP6DyfI5
yWZB1VBrO8AnXC2dZrv83zcl+C2CdDqt/k+GDiDIwgQLbdjShpLRgnHbtmPMAxll1CHpbFXQGvk9
9tznofabfWSUFRKQnXmQxXRo+mo468l96DEV4l7KczQgUD910YQjWeGeB3Q56b77vXvmup3z+uL6
DybdSWjFCKA7sYXyMYUksrgcfF03eee4yPzz+hPLqXdOlcn51BswZrpbX0f2XuD2eNba2jzjUGue
o3l8xtgc/RWXDJPex2fO/ltHJBynWPnaTwPZl1fuXKNE2KPAHVXq2YF5yxfUSUVKTWINgdyBCFC4
SGhYuVWeo1hZgygM7LdCc4Pfw7zLZuuMcAROBeA0tjHCyoaJtobjlu4Ol9WHUZDKnwIHXwlfj/JD
YwIJiiAamUgo7JX7WZ88Oh1ifQl+n+zR2PcNvsWkTwkgOrLOEbG6fHyuR/DZRlc9an7Rbas2eIx0
xIvTt1iPz7IAo0b7EGyt9MuwM5boiBDEHmOkh9yV17RLAU967mcX5bfast0NuJABTfqFlKag3IkV
63ZwFn+zRPHTBFXDGuLbooHB1AS+CYP5Mvh5fpFFGrPR+dUeScQ/5mx/+hU2blqDc8Yoy9+YugMK
bPrPBizpNE67qSnwvXbqg0j7m5MNj11tEAWX0xVIOemKy8LbOBI1Gts/0SZ4qHoZjh3arZUlp1AO
vwtjHr91XWftLBuVhrr0doAJQKgzIPzCO4rIKE6TI0FPY9vSFpZ4mkpc2hhAHjUz71hiJL3pawiK
peqzu8ha0zzLqe0gF222ybepdF2Clty+6E7rI04FgD22B/zrOkBZ0n9xVGM5gLRpJnTNK4hT9Amw
v0C1bruA+d4CoqTmW86PY6kZRy+b6UKipdWg6La1e1AyuPI1DQoUdjdegqAXWyz25hNguLCrwYRS
vcWGZLwbmN1SgRlDGbyYKWVoKGIXU44GdVt5rXvLByzgIy1eNcfaArxfuiSZddT/5grIV4woOORW
DaIa648RymuT4iNBScMHuH6w9QQ2PXTkGJs9LiPblSmqbHEKXiUwxWO+eFcMikBdEOGDa6Yep28z
VOBHvXdOAQZv1ojO79DVn6SGx7g27zZb4yEnEqMxrO+GKK9JY6ghZi2nwieWcmqyBxBxSXTffxyp
XTOAwKa2OlzoJt2bqJM77hJ6Uth7p+thgDrG3XeKGON6+0mX0b7qNITTOwN/B0u+u31yo4zw5kb+
YbBYLHDeuwk3eCgN7zWKKIm0PmQsI33qNDm/ap3+QeJKScXNLoMmvhvJAJLOG251h+Q4Invbwq5x
IElH/1QFDYI82RE6HZZLM+xTSqiPXo/FTi4hxfWtpH09nchUPigNfSRL9jAa1kUrYHWn1aP7aCfZ
AGuEPokhUzZjepRddNUK9FtceJXVhCV9mf8yBojpXRczbCOKNsZjNQHM7V3KVbErERLXwfcRlx/b
xvs+T17xZOL0q6pzlbtgySyaP2VQouRMZLSY8zWvqCKU2GdEiiWZLVMbLpF7a626PTawImczee3r
8iHIcKGaB1V7DIwnOY4PcyaHM7QHnGvzdkvhm4laRBsn809+F++WqMYRVS7pbqjxPRqxnKS2cEqc
Dss5GLJVgQ2oKedTNmnpqS/zm+zzmrXTGHYC2Z/LszXazouWkp1l7riPElQxMSIlgkGgpZ/dd8d2
sNjED4LsRXTjThsQNDTl+zwHNyK5MBjxzgSUNm8q/7Ck3a9oeXDK7BWlnANL3Wsq5RbgyDYVUAto
7m1RGvnej9R7G+fYu9Y5wN+gNCdUFLVg4xCQ5CKGrG81LzXy3jWtoGg+gkLd0zylw0GOqGS0EuVh
XY/oeLnhYno3PSLFydnEfGd6Lrrk08IQJY3E4wxc1h/mjU4U30wlOPkizA2c6HHlk2jk6fbwmSUT
tYlGmNu+DDAccz5sVcvQqDBSWqdTooU9RpZ19Lh05kMt6tfeNe6oNj7R23LxqzpFY/kBfueIleyr
ZsTZ/jr6WnLthbXTICfIGDX1sbz2tWC3RKKh2E0QN9O6fUK78CFp8tdZY9kIhHjIxtAezY/EJAw2
m/ZY6ca7jM1nz232cc+jh3tAWctpNrZBWA44+XHqmkuexfQBBpSlUb7mnpctDL/F/GFM9c0o4quZ
yifTpX7geBTaF2Gehd2HaYF/kF5c25hYDdtcLM7iDH74YlSYOCWUqexsCbvC+2aRc21G5mWx4EOU
TAiRt++abl1K6hGVbb+rR6MOhejwsVGiK1TGzPYh83/YKNOSsQPIasefke9+To33ihRDAEBlmry3
gscxTPXPmTkkwev7BpLAyYcDoweX6DAqHDpeCUCywjvFi3uutfIcGENo5IVJzUU+UIPf2HDEfErg
w9SftOk+zUjTW5ROC7/ZIaAWwtb7RT3l2/xtjrGCj3WMqqh42hGq+wUI/GQJvmklHQqWpf5QFA2p
6mXRqiWU3HhUJN/d1Hvu/PJXtcTnXtx8ijpF14I9bu5aBqvXSrRfHStZn1FZQgUSgwsDWAmd+wdL
gxTz0E/mVWpYVrUZaEyjyb9NzvyHmth3QpWwqevPNr34GcOwYrvaUj84AfdHc7y8TCWoFZDuetBd
lqWJ9q6Rj2S2/vNMgcOTTkKGLfFYRYm7yrNmWxjezZ4rfNtIJSmKltcI2TuqI87FpbxmBO1ZYzJL
+9JnPqyu4pG4Og5nt1tCVJPvyMD9qSfE1PsOK3QjdkPd2DWl5lxwYjxmdcVqUPWqy1SHvT99dHnz
4Xbs+pXNINRzWqwOReX6ijbvzqDK7QMbSuDqTrgwJyPIPEB7287BZzaqatIoJ/4pNcaaUlyPEsID
rEF3UoMsUfrOEupDjzatl3R4aDcnzcverJn8qCnNQznZpBdJVeOXS0pVIqRrS8u74KFa44z0jQr3
s6tZ1jYr2Ohd3KMLEy9ue5ZnIzO+zQRJqvKSh+AfKCiTDsIXEfMgj5mGS8KU2wdWv0/DiN6dWEsP
fT3+HJA22VNfmjbtNNwFDdQE6JiR3oRYfupTBeitYk9H0xkDUtwNNHZs28biSHwfTcaIzMrvQ0Dh
NAchuq9SCZyGchub64M540UeyeHnjLndoOP65Ykm2S4AH5QH71tc2NyTonnTxvnBTZO3Uu8Rj/Tw
VFuA2vRyuGSmc5Cuie2G+ZRH1E08DOBp4aU72iDpBmTZVxBQVwkdel0b4SevjRPcZOkrUx3Xyj/s
hfiaWM/1qErNJblwXqbPGdKAMrKPtln/HIcno986vvHRLHRe+W8GF0G8vh2kSQdO7l0HvirddwjZ
cg90d0OPl6oYnvYbQEOUYe2Njj2w+pjP3m3+62/pZG5twvsWJTB2OZrP+EExQHRO4XJ4dbQUgk9T
G4cx+dUCr/ufj5pJzWoEWES9JaB3NYE75nTCCY7qEENFnzOKtrM37GYORySvfjWtKrTStwXxQ44b
N4jFKwIRb444x5Cg+B8ZOSshVzVZFbyaYZvmr/jdtILCHLWzoMr3BhtSnbhhzc8WoKr1Z/U3/qvh
awaMHGRsUDTjPQSpRjPsWmWIp3/IYyu0jWVh88b/a9q7ZBXAcQ6txmDEOivg8+ufkGpUP6vpGHCc
rAoeMK09WgKgNspoT6xDW4OK3djrX+rCKsTYaFFS5k3lc52Z1ObGfc8noC8F/DqWASWciolzqG0H
+qkJaFuZodTnRFShulanawqsFKO7BSRYnbxuh936BWhcWznWJ/3T1FShOpy6LnVaTX0duJXrd+cY
jXOIybbUpxNff2rpZBslFRPe2spoq26P+nrqFv7PVw24KnMimqNu1iwkE1C9UhprYrJ3rN/7JmO0
8VpHBwwr8FD9rN4j6Pfr7odO2mILqhm8tcv/vh2JwIOeYsnD4fIgwgC63xrUsahQNIm3Vy/F/Fl0
/lG9BUJjuAxkKNAZbKP4VIfSscFCxZi5Wm7ntv2QorqpQ6r3BOKxWJ7UO9Q1VeJP8vg/F6WMk9UF
x8I5qVNxigc5Yh5K8px1xno6dThXDgADHy18rEhRvgXLEYFropds51biWraIHdDE8pXgoklhsUXK
sbfo6qEHtamGtglHk05HbKVf4N9fLWZVJrG3XTS3PiSxrrHdz7e1gV/32Rfb7as2MVxLp0EhoXyN
MyTt9FI/DnTMTWnSDs6wUuqpResVQxFMNCbz0XQAjvBVB91xmuhmo5+U7qs82rjSaY5OCxa7ya5N
/Asva8lmYz6TLXyU41TScPeeVhiE3TBQx/KRTZJimWqK2M2rLXCFhvLXwSWYBYl8V51g8CVmmZys
uHoRI3yBxQetgy5FQ4xDuaE4d2J8Vv+VQWPuagUTU1CwDtCQCS1+P+4Nr6ODxSaCWjjqp9Eo9qn3
CfwbWyVn/t5HLSaODiVqPaXyvRCxQQYyd1brvVlL9tOqPH/rNi2iUQojzA5R32enf8lj4qHFocju
mnSbrJk9wx5J4/STN1XOaVYbVpsp8YCGojH2DKxdsf66lruh0vBOkXqhFrZleUW5ll6V6sBQsCu2
rU0/JkXoQrPTY9CKZEuNleFNUXgu51s/oImcFeIhRm9w46qWmd6DoOiq/NNuU9yMY7JHU3L91R/h
C5q1VvET/MRO13oiJpr7J9kaR72kgWSmer7Vo13T19+r2qgQqM2zMFKuwJa9XwwaLb0/iK096C9w
tuiSmcU9EoOyI6xA79KkEHGEOK5FrrM2J4mdj5VH7aBKKHSb4Po2fWQdlqinE1uwDaMwAOlqPliu
qPYmjnt6XdinutUvbUAxYpZYDUrVzHRMcV1L+MWpFFzmirwSQMU2ei3B/437dILiokfUsg3VhpYG
uLdCvMQRQeo60H0PR5KhcnetETg7dMiHfUkmM3tjeqg6mn5VWXdEWPSdBzXkaw2Lk0U62d5pru7s
WKdZ46kOo48aEHGj5vvHypnlA0jykLaK86R750Bo70s0fab+YuzSINuvp25wt9+4uZbuJrPCW9KO
qxO+YuC/FGncBkQyWeLxN6mgyis9cIxMVmBuCg5WVQ/Zksqwi6H3p4wLqbvvBXzQbS0pnA6Fsx8D
4pYlfYoEnPt05pNe5mwRI2QmDsmrpZAZkjU6gycwaRDlQTIcKiQbyopScyI9DTZEdLZsswgBbhcD
zzb97kTCx3EpeHGhUOwrAztOOX0ScQo0QWZkOipx6RGFguv5QzdoTiSyuJIHOtt5WvDZlNXNSsQn
/e5kA/Im2CV2fR6i5jZ0ydVwsy+/eAgCQqOmaG2YFlSd1VyIBsa2Vk5vYF2Gbe2yBhgIL5gjSYSh
99cAg9KYOuGUgN4qkW5GqQyUxdpOVQ3FFSVVCq6HIA+x/vTuSuvBIN73CiAivSQ86jOiwY6hRNkm
CRId6jChke1KWl0jgV6Rngcf7D7torVp0Bb05Qg/7rmC4sP0o4PEb7otbs7ifCtBENLsoXHDBMaC
/rEfrHcnI4GrtINOyzEfxXV0mx3bwV7PXHo+csj3kUdHQAz4F4t9Ht0mfaCAC1Z+WcDFVRZRmTqJ
pBNdRcb3ohb3rnBe8gQckEJ5sXUQPdIsW/qK6hATuFRax4VfYEao/1H9sxWYs4ysw5z04ljgJqgV
P8RzRJ+WHM1OoDTjPeWQYK49+ymm/maN/qXJ8rtplDerZixUQfJTk3iKdjS1zSHz9oX0mM8T2giD
HjoRG36/BJgc9mSg+vQ9ifExVWUgZwTJkyZOu4EeRzQ05a/GQo2o4hu2Uz2Rk1j5NkuwNnNjgJVI
KfwGIGbRVIXKF1Mi02JYGUTgfui28iiHAiOopgiupebva8e82vn4DRpjSumQAeKOJOs4FSnBgYow
omx3ohHdzhfWS90FzZkmW5gKVKhcA6SHyJzihBjckyXw6XTNz3roPnS04HbWQgxQYWqRjjyCwCa/
iLcIEPxtMwLcPyeR2QKqAy8PpgeXxBw+LmqR3EjVZhpasgcbp2z4rseS5lwbd++oZx8yNO+2rUdP
2+u/cKF5/Quekt2vqv7S5DMC5ZU9XHJIYbu15Vek7sNiGlh5Mcw7hfREKA4HVIO6ST0CqOlaQCNx
dVcdOyxbQODQvNnNc/qlmoKuX793pnzJjYBiDfnGODN6KQTD1avdZ8bNt6rVNroGp2XtnQHf39Qi
+NHK5YecWIBERu+zCRIWYaOOIXxk/x/xhpVt8e+oYAOJM6DVKO6AO/+/2U6tyUQDA9vDLwBDMQ9r
U5TOr+9neNNXzssCOPRYdpQRbS2iaBZsV+xCNnCTKo2uu4JH6T0L38TGrrBKTcpoEK24aQrJ6MWE
RVHgndbfnGhSw724c0+acxK7KI337sNskeHo9TkrBvK3kXZkoBp4zdCcSUC/LTH37b/DyZ3/hJP/
/dqWh9y59x/+SMC4RFlnTX8kTTsWLBzTYjwEHuBRja0Zc5iHvP4S8+SHaCg5m8Y38CA1FOZCZEwI
MjlQAYQrAvzdrGA+CUiAHZ2lL4KQX02nArAl+PCbEcCJvx8c7t66i1Jg22JPdBkLtjUzKV/GNmIi
AEGOtPRLhU2JGqfoHFD3t3gef7H2CuBQVZSComa+EWX9lC0rtlrhShd3FKCVJ19v0mOeXOo/Tbo8
tRqKzP/9pln/TpxRGHK+qGm5PiKG/2HkBJcm90bN6o5aagGAq6PXhR4lUm6sZaqXO7UvvamsMBXq
Z4VH0HU5CZtynNpaSFiunggwuHS0t7HSHuPG3K/gmAWd0M2ysHh47ixI44pL3nfcOZchlOjJM2XS
n3/RbLb1Npr0cRdSJAVuiGV6XPL2Ge4Sm2pyUn6JCUVpNQP/+9f3/nPMWEiB2LAwfJCM/yEKEA9N
bgYp/ku63pn7tAi1yI+3XsI2UWox/S0salYwvW6i/tr56WUF6WkWjzItFQhcocmjOXpyUHW3Gm/H
4ndcXJa6cjx1NRDLNWCYGvwuQBoItanEdnmffe5Mhc5fVZScEEelEgwE64+GmoekRxQsf6FDTpYA
mSOtKGodjQLZ7aQnIJX5IKmyCYRHMR09Hb7/Mq84pEzazdnp6pPro+QAK58EO0EG1kntk1BALD/G
ONQoaANZlI8w8soPQQv6M7/rEdijeH7LgSYsXofuu9pdaVfVBOQ4rq+BspkFIThuCmD2qQGJFf73
J4JDwb+zqZDttExIK/hVweNFCeb/XsAcKHd1MeMukwkkIUeC1UPv44RpQiErK/noLi4Kphj/hFUz
nF23McN2TL7Yk2tk1zdmH7/NavDVCmeFP9kFXtgDmmsu4n58SEur7y3unUFF/+rvotQZJxslwG5s
sp1mmL90ufz20vgO9mwvu/TVDIovP2fhKLUXCh9sqK1JDwVUWd66+rYT3kNmD/elxE94biKeh/uz
UThOhLbSHb6B6S6Zi13paW9RnyDOUg/yKfCmXb/0F63p9X0+mqg/Vs6lMqRzcYC75jmEupY2ScKh
r2M5naNgbHmlMk6RNMO0bJ46anVH5FRzAq8OHQbR6aDJwc6GtaTcWOjljqUN8oa4Kwy+17gUO1nw
FDJshbNZPQh0x/qtVvy2IEZSQZrbFl9FgH2Nz9rk2ESBK5Jq/btJIGe12rM+xl9VWWCsBOHN7H6v
AWVc1jdXo4PZVgMCMmpmKOBW6zmvS9ReVV4c1+kPL2tPgYjeWCnvKjUli8YiW9WGkqL/IQPnR6TX
Ye5gh9yOEdSRoD1Qhrw2CxFXoBEjLGJUug8/FTCIiH9rw0Peg2H8ssfpuSnLi6knLkkiGPrUIgpf
cEiu4ve4LY4rUrVPfol4+NBMdayEHAKqqFdBiXDKElUsW9uNOSNlSejY6YPYaTmZaNpU19b1XnMN
BK9CdamIsys6U4FBii2g8qtfJCc/duDA/sW3DSrvqEYmnV4O5JFtc0zBkPoUEbyEUocC0NkJbacc
aS674nLNrkRmvzbB3tv162CA52+6ceurVJhIdtcBjNx3g/WMbumPSK1C3sLJ9b55TxvzxzrBk7ZO
QqfCijobQQDUMQSYxrzVGXKT8NMM+ioKru1AjG2/+7G8OZbGYkPes3HwjXLIyX0NPUd0xkieA9Ii
xPO/TY34VqfiNiveBM5Gm570OOjY/PWoQD7Bjl41iudhZOAkbmEstKbdvUbhZDQoBSyE94aCPwqN
DyKOlaTyOsS/qPRr2jpsk+RiGC27Bz2jwvIvtQvCP+ut9NJyk+2lBiRRVT9kuewaHyJbLmlc0xl/
G3JhXAbgaaiTbKXM01tmyhN2PPIozIBCj4fCkFxwGIGQRskCATFRjewneuAc7CW5OeSWJy13i7CO
dBqAvrzKeflw8tl8yRHqRXPrilz2a71AYum9Nx+tMXowpQ4xgIpTCt5Tx/m9RUCI8lZFQbZP7X2V
dOZWmta4I0PHGgZixTAUB7fHAHpCxD4UwaSqpD2Zqk3jrlfAHkCa1dHrnN0KDOqh9cwIYfAkMMNJ
ojOosrOV180+16rzsqRu2E66BV14eTCpmh+SUQPIUlWnsp/N8xIsD0ll5zsoMDdtMGoOVy9Y02C6
ai86gK4f9dxgnOk08V463ddk8qqjUWMQSFyegaRZZ8/r/vUTbUMD/fmzZurPi4EALvC1Y61bZpi4
1qsbiOUc9O8S2VnqS0BRsL51MIdUP/Y0g4Y+PYgkn8ArNtrFRLgWyMN0bKJFu6Re5p3b5Wv9pVOv
rD/BqKMJ2trAbKsZQXjfcgAA+g8L4PWjbXvBJRqW7OBX1ve0CfLrFE+I+ixlGBilQ2tq1i+oPD4M
5D9HIZfH2POyY5EVBsyRAbh50eCHoeGUIcYUyQ7hOJdkNG+A6JzDepXrVVge0hmV1X2JCAxLJKoW
8ENKS8WfjW1EGroV0nKQ2x4PZjwnJ/f/sHceS44jWRb9IrRBiy1JgCrIUAy5gWWGgNbKga+f46ge
m+nl7Md60WZVWRFMknB/78o8h99pMjrCUm9rJfw6taKBWFVJr8sBzjXIQ9+QBcAdCsGzW7w2A/I6
3YqOmdPa51oOIaGGPdgVmKgxmz2aUd8fJsvdOxqQSsbcCdEiXjGAB0sy74SufxtTmvnpoLdns+nb
s4i1rwZxelDIkuG4FhQHu0UUEJDrZ2LUjo5ZQuaAEp4n3aS1NII25Cx+DiP3NUtGasNDFTlLiOmo
sLeEQWCAN9LzND9a/XwtOx6X2NMedHq8qa1c0A8qXXoQz1G5aCc3OS28gGGJSoAhQkgQOY37TstP
0TD3e7Ww2ZKbZulOluJ0IBnGZlwgUbbprD2UKJxOCOzTY1qFaI9xLoARall/Yi3MMJmcXE5qLp7U
2a0/I0LKS5ybIba6Q15ensTXBIU4oWBAoCxjCYFBkHGddloVwFmHE6WqepRZSrltOxz6hhMfVgtX
1fcgwNn4G5GwLnV1d+upVUpvBvLq7zy2X8xieVmnC7IWqx082X7SofOivnunajULXOg+lNz5p0vS
SLaIfqdKP4NF/DeyEnKvQ3+VRudCJPsYQ9VskYDVZn/nKDqv8uxSz+2twyANXUfZko5pbbKVK/qo
YH2Vq2BaQkRLWDyIeIeo8aTF2lUzKXKHVNkugwf91d3WOamduT6mqNjHKXKrPPTarULwsRQ7E2bb
ba1yeZTX56ohx/yCqr/l7OdvQXxm+kTPGJLbLvucpDRYRXbOmN7elqb4lHpYqT63DRToGJugEsWu
wxKQYIIMKzqfJWo+RfOOW59R2uYn1RPSHIICupDpsseEaGTwcHWzzej9ScEVN8PA7+mRPmcNojNl
aFit+CerSWaJanXzuWr7x5jN3UkCcu/RqWfTXhum29In47EsiKJLjPjS5lMVqF2werZWgTARccW2
VdlFR3T2vtPgLENI+WtQfL3BPIefzGC/bcTikhVQnLQe52taSQ+qpx+E0lxb1btF1gJXqT+w3eIN
saebhXK3yJPfpcl5VqGgBuWWyQx3286BsuZPEluaTa82vj43D41jHsrZxmhiHdYF2pFq46Fz7lFL
3E9FZwRjh4qrd9pjvqJp0g/oKUcqqR5UGeVQRDOWCArth+rUefVuyY3nXAKatXTXKCl4jEpe6BQP
DC3GnaWjm2LTHzucL/x/MoFVzk4ZEu8ntqnaZBTTg6Lp4mSERgYhgyUjCn/GmHzE9RuxxAZYJGPk
JtXrK0P0tFnBFhGynzhj/uYQ/EIC8jvWtGMEv4KvOJt2ajrhJOJFd8diQK5iCqanMmIuIix0ZwzL
gkW3+OwUJehy5W39BZEVIujhfDBK0W9Sq7tJ047J+cBp27zJ2XPFD0ICjPrGinZyPu+a9jmDusYk
w+xbANqkKWt9rFR3SatQhzE5T/lsXBulvyQOKuiwRencUW1BHzeiWhm8QDD7xlNrjDMpwcg2kU+8
NHWwbpNFmFok3lSys33d4QHpJz4eQhN1dAj8QQ30mfZIerwk6tpO0gRWVPITsn/c0av80U68u15a
URNpRSK8g5dmwtOtK6LCj/Cc+OKO0bcSXSo856DVL6oR/tbKQm0k+kna05qdcCpm8ml5mEpea0ic
NOyR02/Nsbqn/WHH6YPVReR+okR/tZL3UE6pXNiUXjify9R8HqrZ+1CL4lfTMQvI57bX4kebQImx
r3+yMDtqEgApQH7x9arHbG6/R5BTQ75GwfxbOwNxFN7S8xI9lEMl20exVOFpaetjYejIxQhhZtE4
TAqPjhea1k5RiJoaDcyNQ2PurRi1riHS3xURIY51F9FlvnUAAncmpPv6jymA3YSj9uxm7h9XeFcw
KF/OS/E4+OrohlJrxTsgrUNV9FnSL+cvA9mo3XLOpPv9n7Ms4oOeqvTTo+GP2r4fkg0b0OgaJ/VQ
EpZPhrnQgjlmk0ckznHY4ZugDE0YE0O1sa+rgQVHeu46wkO2Y+ME0rQi93G5klgz6zUzGb8ki7cN
+pm5otlw9denxh+CgzAMSofHuh/VMbd2FNeYZ/qcKEnvthqnVgeGJr9Uzay8lNQ0l9ipVwBuxa11
OTU79ATn/YT7hkAFdKURll8Gv0LqqcypzLYGD2oGEHkYhIbNnu7FlQBY/Tl0KPJFQP2lOSNSWrl1
0HS+TTpiF4+tbTH3MtmPGkVDLpoO7zos/b6odKLM0J4ck05DjGW7sDhJfkrmuORqeRlMmw/DOqdm
dNRM3doanUMIMUF2W4puFEy6ynVc7Ke+LsMtqVlwPP0I6m18zfKUzdhBp74NN0qL8Jx9DT+ZXfMQ
lQdTBHWMpFVNbMc3jZ3e8ymujlg1mbmJSs/HTity0rW0kkW/mNj21pdgppy4U9h8mLGKP52HWxHm
fSdKbldOpLRgWWxMXPsOAK3aMRxkk+k34fygzRoCDFwXZNtSJ1irzobuJZ6nVjutBtEpOpjWwGrU
77B6KuX9SnCuS64+4tsznDsaT+DZQd/bovoweiWIquXaTTyoq+s2dOArrUYMgfF38MTNUzqx600M
aokozWOqkr9I1VeFDSLoC+eupi8GQg0gv55V+vcIf6lisAdVx+kbHtaYjnlQ5otuvpKqrW6LacRY
IhEfKzLx/HVueQc2fXI8vAeELf228/RbZQr6T4fgZnIItnn+kCaohOhMAT3gsVk9y6vzJF6aIyfa
zTObj5Vym2fuOrefPxZPu0vVhRbxJd0ghQcY8zKpUih3jZd+rI43nKLcq/Hw1wmXe4Fue6qcW9+I
V7IpyYazb1M4XtrK2rtyfx2AKlCN4dmSuQ70IlZ+IV1ekm62G8yyvPh1n1RU8homJUo3cZUB+SQV
gvNmg+PA++fmS+v2oaOfERlpEkg35vp0ZcYcmE13dksd6VL2Ykb8Vaq0OXoDGrqw3+RyvGt6juf1
kSskI7OSGpIoGsa/hENWIOBqsyf9MTfZ3Xu+XEb6kFjqdznwXCpKHIw2J6dXkHYgkWPXQeuqkiK7
XsluFv1VUooVZVLBP5S01k4bJFG29EQNi3IXKpbMQOVUlp8hUgu4+hTQuYXMb+v2ODhwE51zg2ji
ZpEzUqVyMg0udjn010chipRwLbL2VOVnNMf3PpzoyYSvbLKImt1DYvN41AAY67dBaZPaX5+LFUNQ
IFigfPiB4JOEHjpPcmZGtJntVuZiJbB66w+laM+rl8jD2rxREDVaS0oynBvNAInLaywUJA1hHJTM
w2CPvFYCojDC59YWqpEfnwFBNTmJFmoc4h7g+QBIJMZAwhliuYvkF7Ie2J3lLD0Y5Cmwgx6Vtnzw
yHdFdVjeaTmHb8fMlEQKigfU3gxC4mDIG89F8omVO3+Q85hB/HBBdI30C5INIbEvOWlpjJ7ru5zG
5tvE3OkKAJ/V4qW9OIud8ipVeMlO4RbLiE9n9Q2H82xGv5LrS2L0KUtzrcd0v/4sS7K6Sw2TmrbN
jcX/t1SwRBPjdXL55LersVhGzMlTH9iO/Kdkv2JAAtXJijeLSENwCichWRf0Z/ZWZdqDwa2DFO9h
M/VLIClMpGZwXi4fS9E+YG9+71hul8Z7wfoAcQGWgaJev2R5/L4+Q42mTYEjWgwrTuVH1ey7PQ4T
mVEjLXG2IIYxd6OH1UjrSgO+dPM6yncOSIGLydvjLWHMkE+mO+afAEfqwh68nhQDhLY2Cz9jUBKp
Lt+M15XiWApCCWr7eY5fhh+LVOmNMLl7QueKL+ezZKXeeEAX5DNAL5X5LwV7n0kxPSTejN0y0lb+
m/z9xkB7vPonaa8H3K25OYuuvJtlmEDhZGVQi72JH6Ay2Rvkl3VOmO17iU7JsQWOLNmRDhesrkI5
zyUyCsEosL9KB+IqG7GMIsjNFMi4gdRGPoVbUzkYdAnbuIL8MgmBjVO+tfLBgvY5WXT+ku9WI/yY
p8DE7DzVJnmg1e8qGEBiD2da9rvJiPrdZ9sqGory4iFZBgaUyP7EC0PsdfHJSfeuenMg15lEemvN
rniIHaZjSX7LUy+tBx+1f8lyFBmbSeTfEoOcBmbI1cHN/fEakaVDkgPfazfDGqzi9ZFzeg30O+AT
XULrONn0u61/hXgkNdIr6V6q6KC16HuQOG0pv5vCDW9rrkWGzZo7EvVvHx0qMgGyWh22maV/EvsK
Kc5zlVTg6S4J5UKBOGtIL+Lfk9fAGlLr+FWjTrERA+NpMXGbs0I0m0hrnubcbth4Wf4GPhavxh87
WJtRwUjM12IdVnBCPZQlZVRu/CvfUfnbYqNlI5OOjk5X/8GkC1PfwZ7VG8vK7koQ5MUq82CF+VUW
U21XtsX3kCcXOTktGSMas22Qpwmu4pLvDrTKq6oBwxCzjq6ErFd9eWsGDLgOQIctBwlLNzXyO5bz
emZ00peepgiaMvyTG3ws57AVAbC4z8tl0YNM/8cWz2QjBofV2QXL1UhYam1g0kos85ZpI8NSwbYb
FTuZfAFMBL0jHQ5F2/+oEB4KMSZbfeQgKX6RjgLuhs5x0DzwFDYwUxpurX7coSUjWo9oL9QY45ed
pnv5dV/PxCxN+HVDGqx8iK3i+s8dKCVGsHXMVGMXKb/15VZYIIbiLjUJWXbdMjzBaW6nRrF3EgNf
IwvcxArYo65rVIEmTfHxDMpbWZilCmbI9fmJDQcDBzDvpsgpqGqX6E7OXqYDH1pHy1VMWbjtkhYV
n/MyN12NjPtlBRNWHEPpZtLVR/15Dcdo8xm1bdah9sQPNGYco64Xs0MbzikmMNqI+ebQIbEn3TcK
utticnXT0QnORN/dUP/OJgFI9AeLbWNZzzEM+KZUloPo+Q6UJRe76o1aUGWHQca8FE51UQaTDBJ7
/uNOP6tLPWwy5CUe7/kAVuOypFp1Qu10x2k+chUs+Lq8SW+2UhjQsxEBw9dbekFZRkJgyJhzyAgb
ruuEJNTiFGsDPFq5k+y76oA+jvKqm+rXniNZIitFBR6j1YeGzcjxEP0hHv5dF+h+6Z4NY3gdJ2Fu
dT6fjGT+/ZqxFEKXKLC202DsxCRi1nPEtxMLBsUdP1ldHedcZQS0qZR0pNRXAvWoyz7mpPijxxwR
sHPjdlpUzjokW7qDOEPBpJM0vlkj5Jpy+5yE6oykznwspOIjn8Zr0+oLfE1yNV00WO2CDq6Q4qk6
Yni3eCoBZ/2RqyWabXNDsHGyaUBJdyoJtqvkoidhdmNb0Z3NkLJtPM7jcPlxGGzR5uB6KR2qf/9h
XZfivWhwY1gtKUCtw88TJGnyhCLsymx/FQ/FNlq6OWI97cgkJdszfxeWsaoYOm38k/YkISe8ZKf9
NHQIWQtJ7lbe5JITW5N3EhsCpLH4oQpJqYqp+iuAwkfdMJW8reEqSdZcqKx8lvdmgwYd4H44k1CF
jVyu8CnskKPxmHdR/lUNb+sRup5nZfqZ2CwFRo2W0nzLvWQfJuAD9ijoMGjbiwP3GrDmfyp0U2pF
/Rg3P6M7/KkbeHU35TPLdUa2BFXdVjgYMI3sriMHcqXx1qgQhvGa4vQt+Oun3O7KyDu4ybQZEeoY
pQ3IE+2b5U4fYxkP0IHXoF8OzNo7K0q4L7Ts7xrKUSiccIWEpvEQbFop+ohC9+b1TGChwQTmcpxL
9MshFGDVdExLfJrc5B3FIeCe2KwwZw3Vs8VPuPdGJzmswVCr0mtqNkbEPbAKByT5l9mIaN0o+0Hy
xGQUDuHGbLKfNViIlFvopcqgGNZ4G1LzJ+3yFxlgJK9NtUoxaVTtt1t1F0SU3ytdh9pvP3f120JN
C9tuX5PtInMbQDmlZmjsUVt2MLuxfPjavrph0TyuBLDmwNgB0GxMz3sgC/A+RO7nY8rgqI3QvPfh
s1yfhGC8J8YRfaq0m42OTLBiOiykxG8wi4udefp2KZWfFRzWbWknFtRtEPUCQ4KQ1eJz1zqU8GVL
zQjLAQoiWllV+DlMRUMwIn7brl9SiNFxa432tiDTWxLxFHignpXvPl9udD0QkEVf3wET3kmtEu6F
wzr7rbtbpVyTIvQXF04ztxNy+BHbZxWNeR3CbIOAJiS6yV6Y2b5P7TdN50hGbfo3lpLaWGt9r9Oh
SJlDjNZ9opMnOiVj/dZrbrOD3tl6dn9Fa4YQXkaJyS1NyEgk/H4mlR0fEvOlVILoAAXwU8LrNCpR
5lv8I2TtZdLYSqMOg/5tmWW5G6zv3BI4CmWchNxsJDqacAOWHXkMhnCwJbKy5fxrR9pnpRTERBqS
ju79PKiXuFqQChjsZ6bVnEjr5BgtnT/ygUgLpGk6vho5Ra8COIo3JW+afDT3actCUci/aCwngH64
Vw52W5R+KFxSQrTucc3vyhau68QN0M27bIA62X3Qrb6NNJyE8ZhnOVSCcsY4rUNZbWvyrzXdvkl0
nO7L71Jp/8hEK7kzQny84Gk5NHnzIDNFqsS6WwA9AJGZGYUJe+o9E1v6josQHyYnOccd58pDsai3
Nfswly/fU+6Eqqh+k+Eh7mQaHUkixT40kOl2Z0DMPyvKoglOjrhbWETblwqcH+NpggwwMXbyLZyX
rOYlj0+uFPNU9P1BoCCCYdUy8vI1V1dWfZVQysVzfXIXma4nd7AVewKjOBlML7lZfBkSP5Xvslsv
l6J2T04NXbfYX8XUYJNBoqsWv7NMi3PMbz0Rj/LjoTQyC2LoTdZiyACb7yGfBsUHJZxN4zAf8pma
zRMWPi50aDz5rwmG5iKghKGRk5V8m9eJWMLp634tiIWHRIb1kH96Jh0OtTgj87oB9sQr4DzOzrM8
KOQNjucoo+dtQ0EjIomaytpZkb5NkG1D8a2CfZit4RNf8ofVcfAqrc3ATU4N78QiR21XwvdkXd7b
9GitKs9lQHHdNu7TepOMqHyIO1IZ5eH305pJhK/oh01gYbEUJzOMyGzjiBouWTl8yLNmvfspgr8a
CI98dKLmHMgotkEWkulR8huSg0E4e0J3CdmGSVm/99XzbFi3NUFKDr22sXzmpXfGgSfjBw3KrqLo
rb+qXfxRK8Z3/WgGmVlZu7bmA5VTxXrZKC5u0HkOkES6oRxVJaGgXzvCEjbmOB7Tcjpik7pHov/a
TWS/466/ldNTXMAkY4m4NbpuQCSmHF3Z5zrf0p+nUCi2STqLpstm+geN0zTAAMvC2ahHxj8qyH9n
Bv9HEu7X/0cZE2Ws6TR4/i+p1Y6w5P+IMia3uY2SP/87yfjf/82/k4xd9V+uqWoeAV+6ZmKPRXf1
7yRj1/qXrXom06Bjo8gCefufKGNCaf87ulj9F2I60ybv2HUgoPX/S3IxVTVS5/UfQlYknPzPUm0N
OJoL/z91YBjzS1Qubk4vYv0DWFdsmMZBXX49yz4JBRZy8LIXdFB3qhHtcfUlJPSPwylH9snqTANo
PvpEIqKaE6B8eQi+6OpqBKKT1nwdHR8KSAfyp4KiI7/HHZSrO6HuiipD3dauAV6KEInOzZ8F1kC1
Fe+cGmMSwGTHCHnNq6KMUEg8FLRtolzBelwGbdyQvZYSOFuAD0xWX/hLN8e+MbjXQn+ftBRXDB68
LsW4ZFcW0VyoVobMSnckAV0Ih3KDVuGC5L9kAkhRg0+hccwB+DZxpn+XAsIrpRWiyw6xmkzbNtOv
ZWV+au3M3lph8+TIDeZU/UPK/UOYh+RSdOUJ3/xxXsiXzNLB9evKvR8ZjJPMdlAflj5MNRZyVv59
wmlL3Hj8PBYjIVfIslyvoiIocb88IhV1MighYMJi13ecR2Qnsxyl1hPuZl5u/cJ4NN0t2bmiIexo
TiPEcSdD+WZuptqkcBhtHrm+ZGShvHlU7PnHzJW7FIdbYhn7DIGCXi77BFZmSrHrxHk9UWdY4hvc
4Nx+zGz1aIFMN4UGyze7D1i3Xl2UugSfNET2Li04NDFkbd/QzagyBDbIL4Y2FuhQATwKo4KYRF8n
dPe7GJNrmym/+kiEjHKqyEEx9HiPC+GLmf+Ql+VbCSscVfY+GqyvzIkmSIz6nu6LHVa2B2fo38LC
vKvhwRgSo52dEdxDHEq7bQRLdDI8LjRq7NLCfZp680NBc2K21d4w7xg1vmswgqwf3oYwJZ1lYZpy
3INNXrRPfzBroXlnYiT2m1rA9LVUbiQ/fT4HWG9MvgrZk27U39z6XI+JT1Agypd5OVRVcepL9lkh
cnzHuk5krgfm52rers/jNnDH7jg2CA3svHu2Qg1IYf4yrJ+Za5E4etVDro8nPGILyijs3ORZD8Wu
9ZeuNuvjTKX4JpzyS00yWKAPoRZgG0Hza9E141bzUxqnBQG9YXwZ1PRoZjN9vB20QdYcOFiKx6k5
97roz30ibmKM8oNCG4pB1MV2hvc9Up79DnarbN3Z0jeiC/ImBnxMFfPs6uIyjmAgCUl+VtpFiFRT
SqEikD8KIJGhxPpZVQZQaT7MBrPznsw9z0fB18CgMoG6Q3wkjHnegdh/yrRiyseyvuHCa3ADx3Z1
6TIaEohVRj2mveAjojfHsYEe0lODg/4uVZK7quK7KzR72Wvj8hEzdfnx2N6VPTe0TPuxid/Y9qZ5
X2XYihz0aBtPDIcwTBQ/XL3HTveIGkA9aN8KhPURNNbaabqw5VBJK04c+t6cEZ3Wy790LR7cMsXp
O8N08gcOUYHCFDJ2Dyft7SdNU3bq0LGPxjJhCsUEBndjuRlUsxhe/DdROtJ0RfMsZje7t1W2eQDk
E6LM+tHRkJ3VwujIqyPiBjUvWviwCWznPVM87WrVwy6304BQKuuutaKvrs/GPeWxr1Ob2CiqeGPj
gWu/iQbpLyNeyDA1lKzd5AaFATxSVNLj1WDbjvD1Cr3+yAfHCkzIhnNe70SLKX8RX5gMkpslkFxq
LabMiWA+ofUqTCA+H8zQWI8gxCalNTb2QrNRHWX9ViEizTkDNiBxWr5Dp239RrNHTLTeJe1Hh/9a
psukeXuYVHNLwHnMYWm/9qbhEJ8aBSM5ZJiVs0Cg8XhisDxGmSd8XHPM1xPyJu7Ccwc6jU0wbu7t
Vjt0UfliEG8VzJ6zN8DOz9XcHak3/uQCLRAphk+J3AI0RzyqTb+LFzoCMzxf2P9w1EnF3kZZyuK1
L8s/aIAudFNP95rLheJ64VeRKvz+FiC3bOOLFsMYlfSVk9Tt2xZB45Qrv+hd+lq0ikGFanIe+PL7
HSFHe0+dUBir9b3L10C3Rxqk2nrrUYtzoCuFjICxRAxquV6gz0jORJQHQxj2gdKoBEhgSYJaeZiJ
Fopn1QxIdh2wR7vFnhaPj9gZqqvmRK/j3J8mL0H50FbzDoA53lqAgrteV56sBbVQG6n3+ECeYupJ
2RK7iabxbrkS8vc0sn6cRM9L1eIQX5QzxTs81TSfdsnyUinqg9sUgs4o0JxIEKNUewsc3SJFPqN4
j2vtwoXWHfTWSE5z/VBWS+7PmakdFOAlhGy8IzrioWwJu707lt19XB0pKc8kwObtSzJL8tT6M+hD
cgRW9QeElx/WRLNMXGpoIWc+P1Y4NKldfB9G85UUm8XvrXHYdVb1l7vGfluAX2b9luNMONNQVvql
7j0T7lNtdLS02ZJ/jUbonWJKITEyeYcFBNjG+qIvtGujp923qvNNxpOM3LTf0xidr1an14l97UTg
fL+M+9jwCMc3FbLtOhPL/bwga/cNEhueyjHFyJt79y5epR3bFkWyWlOcXC7jHFXr1U3NC2O4d+Ko
1plE5qsK2bEblFa5qTzQwJX9R+o4YD+NWu7bKkOZ5s4Gb2wUcR9b1s7LHdWPlljZOhmgOwm3tm/V
pbcrbJKNBuJ4ubKOc2rpF9FOe7tS9iHfqmMLbb4dlTy5on48NGN7xCvDmMF1olMidKZxkOnko6hi
iISq/lC9fLii2xmus9r8cbH7aUT7EQGD1xpE3OKhJc5Y39pmG8v6USSUYZduZ5cenFZqviuPbJul
LvJ9rqWfmTJykNiVvJdyhYLPwcb+TtaVkUn5lm37SrhwWqqquufvEL9F7esQ/3b950woFdBkN+5b
p7lFju49pbh8YRx80TrFnihg0hFjLfLbbIHGpn3vUGOvu5ckKXzvsSRUBLOwUaMMXV7xkVyHMQXO
n4Vy0ovqoknJbeugyKSw7U8cySiBWH7GWV7jDHxO2vyMNgPHpG4LopP4ajpqrfl2nf8wDnloZxtz
p2ZIXrKWN4N2JS7NRcfEUI5+T5LuzlCUIeh7HhVIkbbtMRDW1rGukpNaEh2rk+muOYexK+N3sxDa
3i7oUaVajBmrsklMDAl7SCxCy5grwwOOv2Gjh1MdDHpNqHbZfaWuER2M2qoP+mAFUzEfksmhYNqa
Lvl0dTV7Pqth4T7Kr0yd5dajGImeVwq/wcezU2wE53a5NH4YzieEAdxTQ2KfCM7mYh7zJyJuqbll
upURUhfhMOrrItxPNSztoDnKfs7otSMwAiUEdGlbpjsInUfV6buHQm+r+94l3lob2P4X4+Yawy2z
0WS3c40QUmuIRIsdcdByg5wSL5Xiw97z6aMgOY3Xtrftyth2g+3wFaj/9lGVnQVqZmkH9TCtI56C
xfbrUtfvPfuziHvaNnBrH5yCXoe4E+9RVd/Nhf6B2502Cbyd23QkRibrkSGpkQuawSU9DovGRl2a
fl1zFQgVbaEr7quiVClmcj7H2dtqdYE0e0nvIwIARm2k1asdDOi6o2B0UQqiDRLvKSvHP3YFHhsT
qTzM4UWpS6gj89A0r43m/XWQPzjlsB90/UhE2d9wIjShJyc1+fDcgZbx+bCMrBuvrWdBWBBWbR3p
stiLyDgmlndZYTDVPIahjRWYGApBkgbR59FalpEpF4MhYjBITDCQUs4d+ika9hJJBnV7ev6CXumJ
m1teLQFlWqX6TjWAc2io2WnLcjAN68noQuA1x/lrDcvOjXria+pn/iAc8xgHtV4/ugVFxF3cb5Lk
hxoCIk7n7i1EGNkOcY9VNDzDDO31HmATLR6JiYN2qXf0rb/KP6TX2QuGt4OYq1OfTk+NGd65hZXs
SpOyFq09dzqpo4nmWZuk4aY1qEed7UfEW4Q8Ob+DRashUbbbrA7qGtR87DGa4waqc8iMxSQRqX7u
q+htah8jr97zjb31ETF/aqBorr8s0Zkclh/bfOgMg5ggfmGDx04b2Tu85Sz499YIzZWa+WtjUivJ
72WhRtfdXSaHO16ZIzi453ZGuUgnToCUjroA5Hcob2vK1Q10U27oFxO5wGWjygfkYnvIdxyIhTk5
Owimq8pjISbecK6TAz0HRO1Wx8gQxHKoFS27JqawHlO+nlwKSNovsNuEeG0S8LzXEay5LzWgqO59
ars7REtCazBrjC8KqojsyQk1/VoT5Dhb4gs5yHEh7tZx3sI4xvFa3MoheSqz7rMzxVVhuk6K5Q5j
yt4UWAa66q8xqw+kalxskrqmAUezHVNK78zPpXBv9lwagJT6uxNlF1uWzWjDsRifMTX4AyMOAz0m
ZDieiU76WnN8qN+bNeaH+L5uuVxJbwuUwpglkAlaVxLp1mJkU4h2TWXSfVK7PA1pH6CmVfTioQv5
ptQ646EqS/ccMsA64d0XJ4uZ0qmAuNn0zmaE69cGxJ+UjfI01vKB1B+aQT/ZKBEjjoihyi7xvPg1
Agq1iZ66glDzuhfPhTvfXIy0DtJ1OxuCtMc/NlhXyu1OGFvu1Wa+b3Wn2OaVcujd5to4RGGzhtlJ
sqNw5A5o4G20HGA10kMmC3DSNE5Fl3ygX3pEKufMWrFD235KLfPJVoZ3wlnOHELbcex+VAOfjFJe
PBt5/SKu/E3vYMkOOEogHfEiOsZVmd2rZTY/mbi1ONUbKZ8jxyeinVTt9u3EoIcbzHTd75oyGcPQ
HjC4vijocrBu7LzCO+G9385YqJndgrSQCkbuVAQXD61wD5FBKliZuURNzB9jnK5HZpmbiH67j05R
n2w3/oP0kxrSQ2oNX1WU+KptPBeA2fNU/VUNi0hP2lDH7ubq+zjL74kwC1QHyqhj3SqKo2smjxWp
KyyML7zWX80KH3E3fBJ057ni08EiRT7hcYE2rHr71ub2dx9jqVx092UszBdV676huv5G/XwqSf6t
QhWHjneXovyyp69IL/ZqSnuh/LJEVvpRpfUffInXKTavBe13myJ+t8IbJgPy79V2347mUTTRxazq
cz1OylZMSPkXi8d+LrrHyoAB0uZffeKRcxr1Da1zQlyXnICrXe1o733vvhQ0qHaKdxUME2VtvU8G
GmBCXKJ6vA6Z4df5x6Ckf0o+k9DLnqnj8FNPvZtNHHKhV+4HBX+dyo5uDc8cGBHlsNpOqYVPDtBJ
scWDnbVbmrD3ndEc1H6m1MgIDGqVdS98TlMIFpP+WH2+wA9cYlv41vAgPKD5hZe4kKbDSqQr8lg8
OGPjxxlmTKF0dLh/OleAxnvCgPQt4NjI7TPFdHziU8M3X+MGIr4//saJGTSjeZ9kocnabuJaFBat
LByY+XjQ3NLG+J89NZyuRUHnswXDNiviu8jT1zpu033ketomk1U6iN3msuV0y5Rby7W5CYv6Mrf6
qVGNoNKc16XmWz3LiLREDVqMOpVmX3uPAKfmMbOQ93R1+dER+oRXgaVteVgQaOsZuRCz+jR5gE5G
EyR2++aJ6rEx2gbgq2QzpX3JyFtEDXNCMdg0HSLlACK3sBFzcIBOqCkQoajJv1P67lOr7Ectgyck
/jLJ74u+ONqKuteoPStH5b6wkM5rna9lrEai2VnIFafqpbTrM+kqxGynu1mLtmlXvnvzcksL7dms
BcEf86VelAL5q95ujCZNNkXKSlRZ/iwGovkZ9HAz7SvWQNM+9BwmdhrudLsiTjLfRRG8o3PXFP17
bOwFQZqRMJ/+i73z6HIc2670X+mlcaMEey+g1d0DehNkeJM5wQoL7y48fr0+MKtfZeV7eiVprEGx
yIiMCJBw95yz97cdq79RMn8Js2sU/0h9ueNS/enecBj7ZKcwkrTWi5G2LJPtY80xYuliUzn+IQ6h
KnXxA5YzZW8DrhHdgEuWJugUzad9UaN9SNZQdb67IjixAGal1SeQ62Z+662j/GY9/y6SNa5CuhTM
A4dlE2m3pkDPV3woPBYorOcDXyLNZeHEXoEq2zv2p05FG/jtV23KA25dGNIEL3vjc2L0tx3vruVG
YeTHAZENBvvPIGGMQxwLdNzpWVX5abCmdTqhKLS6GyEkn5tWzjwgBMQhXu1huJr3V9UW3zrRPXlm
8z2r0zNOhC0Y8S1+UTsq78wSOzfgY5P7sTrl4wd4ua8I71ajp68+bG+ABAzYPau98xNKYXsiDRoI
cj+vEZdGjD8g51+PVFHCRgzZWD7xRPI+7/1bw2wObgzLHHLcxAqruG/U/YTKuhkRLGkAaCTqdnOo
d+RZpTsj2tR0spEmMBZ1oJpu8pL2pGIWPwsd8bZsaKiA7nTaE3olfe3liPwo0O9j+3vtYFXOHBZM
6RzeNd6m0156UKNqdB1JN72ozipA6ZVbPQgQ4+aIfMS3xoTVOCBTIjT+I6nHw9B+BlU+X8Cf0k7Y
KyvVULaOsEItj3PDoG9aEdeFzK46Kp++QuvmxkJR1a9kgONcmOcWWZnRdARd1t2p4Fg+pA4FejJU
5Lp17sF2ekQQkX6i68yqDqFjj+FZgtxcF6h9ipj1EeHAX2lDwHzYmDvyq7t1q/n61cRhJAxWRk5e
b2wr9G4aW6dv53GpA3oD7o4SfpOUgb8gKgsyLHZirmrjngpgAdOgIbfGS9G5GXV9PxSmWve4DdZO
HTDX9dFHh8EDFcHbFKI7r2oM0G1HyxybK6qU0FxYbhidzDk8xKjsh1h4hGVUgMVt60b0CNgJ3lp4
lvZEwoHDbgweJm24Acry5DuIjB3UUoTctNoqbCobiGQyANossFyaButmxqSk8SxIRw7XwlAumvf6
CdSVt0Le/Wwy9N2Ay98r7ls4LV8czWL5Q6kXsZbDJRNoa8avjoYCUJVxszLbOUYtU5ssIBNZ1dRT
rklIU1ZemC3etiIBi1bmCB5paM7A/qQHO6zCu9RZj0X6zpDhVfVnG0BPa8tHNefp5hH4J8kuRLWg
m5rGJJzRbLIl8UBceRLqpZhnOIFHMZ7jEqRpkKAECPo9KvbXsARyOGbtHpyHyfqttPdJauAyzqq9
lZIPEzApb/xivIrHVrI32gLJOAQFP/a/Oz3L0yAq0UfWytmGCMTagUMJeYO5KJAosYaSWMOHABeH
yI64+O4JS/mMO1I1U6/eeILNUwLrbypuQjV8ZYjEFs5zVhRUAAUGJ+tRI2iuCIldiBztvp6PZKUY
izRuxD3RIOMuLVw4Ny6xXQEGiiLXJ0LkNmHCwabAZs36G3Qm4YpKNRyydZ+qG7SID4NRPIUjcTc3
asLUUubXZOqt4fDOtCBcRLXffxsN92OytwKLj0jDCtsOaYWTvSen67PV6fCi4kdfyCfoBMUiGfKn
sndQdjvjvjXtY9lUb9ziTno/DksDPMnCVn2NwFOdCmRCvfVubD3Tvpnc8i0z61XrahXSRi5MbhBv
E7++o77OqKDSp1bOrcPSmECBeozmrY+0ZB6WIukDEGatYZtGoFtcODSZXOmhtrURvTbsgowTOPPM
/cDQwda0bT/IB8Rj33ycuWEEI6BMQDg4exEYj34ErdTUjD23bGfBEXPu3dZYMDDcmaB4/X74oKxi
dNWmrwJXdlJACe1TAEt6kn8zPLArJGP0unHXx9GH3mfI1qv7ICa9To2A+hLWWvnwrg/OLnH7Jyui
KJESj3X9qPfcfTz1Dm/b6uxw73PnrRtRL23OZFrS2qKhYbfhaAxR1vJmF4ZLdYHq7+BwV4xRFGCv
096A1hzquLxzVL6kCbJAtHtmyPUs6BYuJjF8hqG6jej69e4dM5RVpeNtR88/o0rvgyF9MDM4oj7C
rxjQSgutqvHLq77RgXRpKP4k8iX61fnaDJplqQlsSwOjEIEXf8o/SIbbJUNwoEpaSQDWyusxewnz
VHXpa8D6Hq6Fc9sn/XboYCfrCLt0Yz+I/hOO3TfHb1503bluNICWYZbeB9EyETEEhk9AiFxhWTfa
De106RxlZpw0T5BZOnM6J0w9Y3tWCC95I+MuVcOrYcOCrcmrhWLZrko9Rrffufd1FBIPVb5aA6WW
p0+sY1IOugmJgupPQd+N6GlnHYwxbKFyfGqROozMFNVknnHR3EaN/OZ13iMW1O3kpGi4iqhc6D2L
EYUWRctuXM1GzqqapwAeghF32+oxyIbrWEKs81S4ExORIe1QfKZ5tTeG/KbLx3VkNExlIR/LBrUJ
XUWLKUUE20HU4cpHbHm4PHgqIR/iby+1+eUvX/vl5S8/dvmJH78gqrfJiL2lzlyWouI+igtjo098
hKrqSNS8pFSAeDzA5LAZMU93eeyD/ZpzQMz54fLsj4f/xNeAJgfojWiLyB6OfjPHYozhJFbIAlIQ
/Xl5uESeXB4uLz0pm72cHpXeds0xJqX9kOoFvwDbRbBywgxBDvD9aUlWO3XJvLn2kLnT+vKU5AOS
Si5Pp8a49m132PhuxEXZywaQ1fODFgEm+PGsRj0rfLGzUhypelntXQfqOpcRNvPH00uax+V1OTZz
w85fyFIlS5ZwCrROoQ6t0f/+cPna5eXlGxJ8Dvv9b9+u52cyTWbOj93DDnEL0DjzF8v8yR66hokm
MS+XWJfGNrmx6T0KA2JBD4xTq8Pl2R8Pl69lpErgTHpzy+7G1/oPHMDgfFSxAkuUXLkB7ThpRW8T
45uzJZORBUDYrKMe/xWxvd44pyNMiLe4xLk1vSqz/0xwxVKl8uBS96R1UR1LYxxXHjn3RHYSs+nk
Pk52RTh7YhB86ObXIBHGg7LHnaF0Lq5jd06gzK2lI4clsq9vg1OujICbINUy6nbnmdTN9NBRBMST
U5xlNsbwTLqRIF6PUGCx19LkS5fVwRpc++C1/Xh2h+nOjfvkYNp+cwyL4KCP1ZuKw2rXEYFCbb2I
6z4/11XZnhu78riiCmIHuOLTnCeZqNvLqvOxMxn8GbIZON3YmUWWxZuAySVrUsmtytXqczFmK5HV
pFmnpr7Xev3W6o363DnqBGgBIXwh9qU5FXvW4QtSFtL0pEMiDci+PnemRTheE3D2W3B4NHE9WeWX
zJJozY+052w24+T2SUWRIB+zuImawd1Lw/KvkhnEXVorH3a64dFGcQnNrc0mO+WkmgBtsk4tHE/J
/2OXrHdgyHyqiUf7N4Sa0nv1az8obF1WkV9r9ZQTt/pVtA6mCTXBh6C7GHd6sm4Ee4U0FZa4ejNh
Msjycyhldta1B6ZLw8mZArUKy5SRCu02EA3DBsH+rHk05SmlI32iR7oPovzODGbfV1GNVzMnXv+y
aBEAqkSyVgEYzU2UlnTyGpjmeMFpOk4rjPssGU36/UZJuRmSB2IMDIRzb7yK5i1h9oS/22R5Y+hE
EvrSbbeDCNgrYOWXXglZkIi09AwG6YX7HSB0sgBYgKz1eScyUUJpwkAlYybHvwphgeCHEdb68rUf
3758xyElfDW0MzjjOEU7bCEI/Pvs2fLcj1ZMZEVUrF3j4t5WAy00dfZDcYg1/3Egp0obXkVlfRKZ
/jBmwSnJRhQV1bEfjIdojjtubOOpsPC7aR650WZP+2aiK1tNd7Bl2mOWWitb06+chpWiQfRMwQBm
RzwM+T6H0oqu6px1Xlxt2pC45ciCKQ5JbxHpnbMsZPdsF+auA5G2SnWzhOxar70wtJbkfdBF0Ly7
KsCpX0ShjTOmY4JidA8e9ypy9m57qF00G8YbNI6wukz8BrA6hoIlWOM89X5/cscEDDyKREHhqYv6
xsiQzhjqkO4YbbMsGby17+DkBL1qE4VQXmfy1DBG7axV52H/Ukl0X0b+Km1pW3WyajDnA3un+f3e
VyzCZKZ/b8tyCyfcW/eF1a0044j1jZ09WV8OtR0ZX3a2cYLhzo+48o9DQacvgITP2sEQN34XyKXn
RBvNLIZjn0zucsi6l1ZYd/Z0N4UcNqEKblqAQlexh2YjneE56JvLrjiSszGwgjzrWTNwIbTprlTF
suq0Z79k8mqGObPdhIgtZ3r1fU6npFN3rmGv+/jOcc5c8VG546eJZf44KnIiR+uqqoxs3Tri1jXC
PVznd9u46TvUlxEcilXhNt9zFB8JOJXNCAaItcBnDupxr5pkDiAHK1m2jNR00zwaxcYCB7iDWgAF
hDpvgz3oGpyVjXOCjyEdtwP0TT1mRVmb+5ZB2JAbgBcg+4LCBtc2kNJoUeRYEeBjC1uxU+rTMoz6
UxEcJau4FfYAQsYzoptpUAAkz6pPGdhvpGM5xAbSu2wtepKxdz/W0bALHTTM8MaMI0DpLjTM59ah
4eLUh0zKYB+1g7UaE+3Z0M64EJjjokCxVfWRViTaFN2hKMMvAz8hBHxSrVR6Q5Bb2eEKbMcArZgW
GQs09dDHKaC1MFmmijswOuTDvJSsLf0IDIwwMol/V6gWzfNAJyIa69fYJX4+KDGA+A5lmceEPPhw
a5ETNp8jVaP4ISpmjjqinbAwR3cnSZzcUe3md6ouH1FMvXV2/Bm3H5btQPOFxbsSU4AZkRol48Oa
IfkmLvvNQMXPPGB4dEsIOinWNnpnTbN51Z283VS0lxthT+uxIralaYZrIxzaNQGO8aq6AMoSy7ly
XkPNmjYOFSW7+7oMDOeb7xifVThdAzM397kgAzgm8AEFcLtQoaevp17n3G7oFQqTZTNNDwh7ARPN
VltkjW+vQosEhiK0cV/6WMSziaNLBNVtSum51kzF7RdMMHaYcY2H/N3s8i0k9OlBm+I9V6TwEBj5
2SnALQW6cR86rJnNLAfzURDSJdtqFzYzDyDNPwct6SG8jJTDXNlo6YpT7CDRKfwr3bXPdlCifPNS
OmO1spmdof1yQuInTPW9HXVvK0p1S1vW28EhvY4YSiknvEsTP1qAizDXnh7cMbPe0RlyYS+Bd6yb
Ut9jvQOqNbbZzitZuLgOGPciLQCyEpuG1+lLVNNT1ucdv1scHGFetZAuntL2OrTrj2DoHiq0ByzU
1KrrQWwrX9+2sX9Dl4WwxKCi+9yMAAEye9uxNsYLYryB/O8hV8/VQiU+CzrAADdkD0K62Qy696E3
aDK7VutZ/+jvfqXxFiSMqdwGA9OgccxS2hM+JXUkKn1T5fuEd7ZUjafWo2v4Ry34zGuJvM5NrBWD
MfMYcd/dJAPzpoS8ohOEfvc0ptrK6KEt6ZNvrwtiqHa6I/E7N5a20yGqYzCocAUShHSQmESWJTtR
1icTYdIhDjpyYrt067TodPReQRevkrcUw8TBhqazwBVUr0g2S/HCiVitZMPWA8qOkR4E2aEvnrED
RMcfX5m/PKm5CgBqbfEOc73FsIY47IivgVtVUJIU1arq+cdLNCdbZRv9bvR7e0ORzXBxXvyNAROL
mVE6PxM0kXfk9K3HmVYWpR4SzsvTSdFwzlJsFJiLnvKJlLzL1y8PEszfJs7bF141O70P0Wjo6bEG
2HcM52eRS+nSZNZ+pJ/KKQjwu5zyY1nXxSrSFAY/f6K0b4BBclERwH5bIN6SNLCFHKbvZBVBgSxA
QXJxP4Y5fnB20FXJuz+S0Z0fK83vN6GjPV++lIQu4QlZmi/xpdvJvq+zaF9pzlrUJsaqoN6gZiYX
Yn4gHVBfDqUz2/baHeYqbSWV4OqVxzrhdIQ/4K2OV+kAkS7oiBMYyWxgj6MH1JBh5fyDOAYk2cA1
OqZdWxzRlhAGxiWQ4zp7MwKlcevCrBi551YNDBcz9PiA/u1Voif1EbmjvmoVUoEs4vBxdJR4UTBE
R7yzEdsYv1O2cjygIj2SNYavdmBwESvgNsZAw0RIxlP2WB7pLZTHRm9RdJTm1rCsgqWEl8BeIitq
RXfBo/MIiskceoLum+CqiVkdtVkAxw3b6dKog/nqEjAIuXxRghvmkKIJHnlEXuhSrd284o4xhsQp
2vR2Ln8QAJasnAPEleLYzR9CMDAwaOvoVAVeu1eRvrpsOxyh4Xh51kTcW9uYRVQ9quvcJ0FFdZxp
hnoH9jDtPWa+qRkpiDly3xQ6lPCqP4b2jJ0uWc9oU3vdZGxApA8vJiN4nBsK2kYNNUDvSNpou+8V
9kTi/IgfVQHLudEUr3zQm6lv0xNj7XLlupsCnVCgOSilXLpJYghWhh/MdJ5+QCoBElER4GDf2nd+
z1pv9Kotpv7vVlc/xThK1hpYqqxEctlNhF2ac2y2jH8H3P6PD+KDVDLWNI2K3pufPQ1wn/ER/Ov/
+z/vw78Fn8Xf2SBoneaf70303v6DH/vdCSGN36Q7g5ElWGTLBI/8NyeEtH6TJrAa3ZKuTcdcwFPO
C9WE//dfbPM33aHBjEXCNqW0bOwYvzsjbP03z6UN7FqOIw2TieR/xRrhytn58LMzwpUWCnDdtFG+
Orpu6n92RjjmiHGC5L6dolQKEZ4TK1dd2bDQluGUgxxsmpdG+0qUdecyhINAPjXrvB3AVMfMunIX
bxK6YBdCQv5cFsQNNu6D27nJIchLH0nt19CmJK3NNjkybqMi7Rd6tE91XFEyRuU7zlNNL2Bxx6Ub
BxCZdPkIYQCv6VxbPkZeS96eMZ2NULstiehZwsd5rYfkUZJbkhqYlvWgP9maonK40deO3zNYQHth
VAQKBAYbOQMQsEf5lvEKvbEkvgE09/DouxNdhci+9ca7LvUe5mRCepYPagq/QiXOwonf2t67rkV4
4gZ5NTREv+rqnBh4s8smm4DLgewtO/UyheVD6Bd3HbwgErZAniCl1Rtmpb58Ygh008rkq2MtuxRO
+ZIW1N1BA56j4GOWwrwVpXNUjnFlzgyiJGCbA6le7GJdRuHGysytTw0X072Y1wi6QdqVY587L35J
O38bGHOcEzGnyCI+mNauuQ/tI2pPIrMK6Fj8SOw75aLz/HXAnW9Bj2ltiZGVACN9Idir6IZcBtQJ
is+lXrENaVdadHzTnY7gLzB7SCICqwdEU3TU4GqbdzJZWGazQlikMdDLPjtGeYZB0AewJC5HilYz
FJy+I29fUR9zVQ1TAh2GYC+IEl92iX07Sfp0pWXu5l8c21joLnvbr7UPu3zG8w1GI7WadTW4z9Ao
EUzgsQY2lN7WAWTqCl9rFi+jOe4xKWHFMX9Z9R1NXtgXOMT6c0scJRDPHPaMYq41ZyboU/CY1HjN
fAmkxivyr9piMJrG+AGj4BxJDh3+22Lxp9qRhKQ3hXxWjdsdvTR491MNlIXyHmKpuKoEp4CRZU05
LcOW9a8O2SvMkKDajcsIT443Wme8m+rdSCLtziRnkBCUcBG0JTLhEMaRYNTqI9zRuT1IPM6szXoX
bbpVs629I/ckWO/DLic5hJPF9zwC5sJuPVEBLycSpGSnr4zRus2wAaA58ljPBs+YYs8JU8AEx2Km
O7ddpIhiNIJbooWjTTL66cqmAsRoztssNwHUBhwMJZLR9H2gB0beVLcSuXnnNQ1Njju9bxtQB/Js
FhlD5YquZep9MlYPo+yuNK01eLgtjZUveqUDTYP5xKuSfRpyv8soiocRx7OXWAvT5FNRZvHs9LuQ
IbBvJ5wJ+rMhigPH6LDoDI3OoyKRjUNEdgXmqox9FeSKwUwfvBiEa6waRmkcpnPqXa1e+lgwkdln
9BkXsB2ZvXHSIZbcVnOinsXhEFkP0qNS78pkFxjTYUreQKBsEjdbmhWfdctW6EbwZasZeQ2DJSLt
fNgYiXHjhiG8P8lJw7pgWIQZuVRFtq/sAQtV5h8bmqbrNOT7wo3fLIKMKN5xpfaV/4LufgQMIaGj
ygek5hhR7JZBMuplEIFMUonzwxPB9dTK/QioA8MPB+W9J+sXmfB3haxokrWgeOvxyuXqicOKnFz0
6iVXIGIXSMfN+lkmmwGgjmwIx9U+K7mw5LROlmQSpSb4X1RWuC4hvJWg0WbIyB3sTzADQdWS3YB/
zSx7uoIK661nzudsW6KljeQZW2y5LJR6NQvvy4QNzlgzXdUzsZicgUWRlP4WusfRpd+1bQLrhjTK
gwohaFoVb8gLn+qay1EicWYA2bmKeuRleVvUq6qmUwkcZ6PiKOdmgNiDDwK8hXsK/KMO83jhRdY9
xdd6QMmzdCfM4OAIYEAmX2QzwO7T8mLThejeZicHAamUxQGQoY7SfhGO7qOOhLeg37I0yGc46Rn9
STgm+N+ztl55suDyljEMlYg/wJkQoePjth6Sbo1GEhVt4sJ/tr0bpsBM8a+1jF2h+fmVWfrviSmX
gQG6JCzjjzZP7y1AGTBrXvoGw8Y0Y9aKUjG9Hsu3MtF5z7Xz0HHzXcJI5NRLXTAYJioZm8NlvpYE
tXk7KjKdAq+5k2l4r6v2Y2iHRyWIz3SbhouFCG5k8nE5ygdv1yQM1GOkUI1gtE8vOKuBO5eyoHSO
NuSzc7nNbZTzFvLEyw2LIipaThobWhB3ihGEnofvzfQaJ3qzuvJ6GJtXtB5fIR2eeGq/FRWHAVXu
ByKMaJlZDVRahGvAcpx1hCDNr4HAuB4E6lQPUZ971ZGI8q0zONuKq/3otyiB4W/5pjhPvTz1PXi0
GDYI+V7mssKa1EbOmsUR96lJ/9RF8+SSo4xNb7ydrGwEA1x9i9pJLsqAm5FmUMswo0NAKTiXp25u
BtjpWcNNjAAKGzRMPHD7ybMq9YMx5YsImO7cNSx1/ROmY4waZvje+HQgk1k3LoJX2wYa0pVXTv8t
bIoUvTsYJ+QSDMyHRl/2gouNl4i91/LTsmlyklhyXFMUEsytl1rKPFIGRgMqhosPcU0PdTdxqXAZ
NfutedsB+avaYdggHAEyM4hw0SGHWOgWcoe0O1aDv6gCVA9Y76LlxXceY73ajmQ8pgYDGfZrqjeb
DCzt4nI75OQhDZIVRzqvvmIGjeRGbbuIC6IWaA/T2LwMyZQc4DTT3KUyU459qxNFEhl6uGFQMsH0
PjkNet4kZtlAqvg9MrN6GXona+b+J0Wqr0IsHVe1AeFLC8/z0iUqzZOsa20hTeM8TvrL5cjxLKYk
LsItVxsPJK8L+oVawUQr9TZ2LmZWOINPpdXEJPvPUZztKGKBN509aSUcSHa+dAbZ4BT0b0wCtldN
jEIq1EmSMcoQaSURk1H+6fZGdUC8UW6YTb82DCzWXReu0W1TKS+KSj5B7CrWicYyCwAAtj80RCRJ
ibKLN41h3/GR59TTAqfgxS44P1Rj0RxV31FkjYr6WK3F0HkHy8Dw05TGjhX4t7AS3CVoiNY1iXss
jvuDUp5BTzp9TvUB6mo9/8o7J5SvgSSPzC1LeqG+Alod1DO5+vJar+nLYbghK6ucfFIb02sMu0Se
Wfq967b1oRyhARl5Vh8KSVRCEK+j1oCKZqv24LR6eyijuD1cXl4e2vkb+MaCuj0I++1Cs5boZw+i
IhVdjD1qmMikNM7ca4ZtziapkfN6LmW3ig2yKyzG2aZyN1qzEW5v7iZJAFptn40sNLagMh08oT46
MloDxjJOWm+bmfm2thtmIPm8LReq9pCljw5xcJvq8o0q4ZBrIkW6UxU0B8arwWFs1/gQ5/2JKQgW
0QQAFG9nqxJaJ+cxaXRsTwF5d8gQr9AcX5Utph6VouhXWR1c+U16pYHI2lrA0w4uAWh4Pqx1KOxh
JyAxqDy/951PMeT+fT1ZLMC87r0oVHcVSr27mm5BbJ/LismWlbrOgb/yKMLvpRsI2MTo9RnA7tMG
52elOGDcWh8ODfwNzBXz00SaLHEEgR3zq6hktt+2SA6MKb6PM9EfYkPRSpufpdhBcklLeO6BxLh1
N4Mpv8GKalcVBysMbfFClEe9+QOGL3SLQIE/XptDMFtbwo8Lb1+PBsnwtQG9r9sJMWwyYe3o83c0
VZoHQ/NFtsC1eSTGBbGf1SFFH1w0mZl5VRWddlQxqW4zSvjyyuwjyikvEDlotg5nFNam4+Whnv/x
j5d9iQLFJ7i4aCQmQfIFi6zpj43XGGuzL5FhS9EdM72jNpQsAhJCca/QpMkFvHlmdCo4QxZxjobr
Occqy8WPZz6WvZXdaNbi8rXLP2krHz3ldCBuzl5fvmLNP0Q7jpNXleSP1TpWCufk93H3WbKx5aCr
b4ny85Xr6OLc+ygPOq/tjn3Vi9OoYfyeWIVPdn8fNbV2bhAa5v0cTWr16bGSrfGg1ZjPzEJAMJpf
OlN4tjLAHLJnbVb2Om68KDau6mlgeNWluLtBKG1S1OH4Bq3+ezkFWznIBIWvmeD/HL5lrcyeypbY
QqQb1iLJHZbnIlxaLZ92CMzip/7C7ySK/5W32U0R5U0NiWGuxn+p1m1huRatNF0QafNLIFfqaSZE
JNXuGsCFW5N+NbUqaGDCLYFStopVjaVTlsCSB57D3eu/8/dtw9VN4RKto//SLSDO0MTkVra7Wg4o
4wGYSxaTFIJWlHyw2DdrjJutCA++Mf1FGNmvCAcaFbaAjSpM2/CgGf3yp1n8k7Q55e0uHakT54Kx
br2HIR2xCdizCE3f6WEd/Ai1+p+m13/U9DI806VH9R93va6KFg/wa/5n/MePn/r/+A/3N3x6psel
2LWlcMQfTS/P/k23XbpNpmfoBvMW+lG/N70s6zfdBJrhCVeY9G48+beml8kv9GyXCtM0PRpm/7Wm
F7C3P59GhmHQV7Nsw0EfCjnQpL1Wvr/eRXkwn3T/OxpV3xaRofbEHdbEINbe1lXjAw5DimPqaGEK
OuXgZrcjEzJnyPoNWib4Dx1KwoogFKaqoyRo1hOIaAxn3ObVaWBlckuf/dGI0xWyZwPXlaut0fLW
K/wX7tbnRrTIh3APJY04zGaWfXMDN9W31EbJVyvIZVGJ4rFVGTfBZ/eaUivZSlWD3cjQhBYvALhQ
XMes2vGo7eM5LW5AhU1lIq8mr+euM1EsIWFFR0F3A0EggSaw4z3FRlTZa5Xa7U7Y6kFVNXfPgPda
6CzsO9vFc2CY26BDH1oBOzJyrf1s6C7smR/s0jAK1rK1FmmpjVhyJGkyefpaZnPTAWnPUI3Z5jLd
HIdq4LJP/nJxKD23v8bUt9MNlEwDqmMKByLbxfBRs7oyVEkhpqE/iAW1cWFajMCHiuFDLJa9QcR6
AK7PswX6YAP9WR4xog80d5qF0Gt3luPErv19xG+x++mI/kfX2b8/QGxk4LbDUcIxBzfqzwdIPLqq
K7qy3JeW96A3tFEuD6lbs2SFesdivPXIEmmv9ZaNsmlsTXPL9PJh/vNt+SVVj2OVaYKFr8rmig+4
cL4u/nSsIj7VhyBJyv2l0I2wlVhwNtSu0Nob6rFHwPmfkZ3+1ScwnwI/3WnmPyst2AKugbfRoHn9
5z/LesWYatY++xpOBQppwuYfDX8KliGGFuKm6XFquAziHqVlqZgzaoirsH80B96G2Ff4l//552D+
kq932SLbk/TSOWFdZJ9/3qJYJ3Uzy2HI2yEVPwmu9rL2yEoe8cIMBXc+raUuFHYq1mJGUOTw4pCJ
HUKK2eVgCXMZ9N5nN5DrIMSE0LhIt5dfJfxkPVimuaz9+P6fb7T1S3v9stGObQg6/C63r5l29PPe
CzgDaIvGbDQ8a1gm466J3XHddJpkLS4gWSJIX1l99Q3jHwDLgPMQTCZOJU8v1sr8qDAwbi3MZOTH
FLcC8lUYVY8pcLZqoCFaoAVloLtMq/itKVD00vFJDrShoWhr45vX1ufKmT8IM/oApo1N0Sl6Bu/m
nelW1K20vf/iHf8SuTe/Y0T0vFOWB54N/enP73hIAtphCS1+Epn2FjGTiEcj2A/9Y+hO5hXyKTwh
MGUYScQHg8bnUtOoO9MJU1HZy2BTWgPNti7bSIGISFfOJsK5ETH1xMntPXRz8zj2zy15DRjbuQh4
ZVuu8tR/9UqELk5bJQcnMfRN7rSvFajcnSKCbFHoOXR+uYwCe213/l+dL9ycfjlfmJ7gMrZ1ybCf
u96f3zYBAhLXgBXv535OQaHNRz5dKz99gyLTbquvnHif3DQ0Cq2xpoftqDWG0BpisFerYIUWscFU
A9Odzv5f7JJ/tG2G4dBcdVza+OYvSyeF1cNqlIj31biDCCIPU1q8FC4d8aoWD6UmLWBrzvpyOzA7
neRmYMp009AIpS3CwW6tMVNelK35vZbhmz2NiAQDccthiUa/Q0BVNE68NCb15dg6wEXzYfLGg5Oj
2nJuqsBQO83EC1TAIV65KSbZuLNXNIcw3JbZIYqj72S+idM/f9vG31/CHAoSg1g5ITwp9F/u8nDq
EbOJEiGL8AvMgPGNXZNXQ6MJl88U3bJiX0HW3vaNdfR8XkwjsnejCu/moeouj5ig/MUm/XJfscGJ
6bbH0oeljGPo81zv58uBHWm90RFNtQ99j3NVn65pydpbKJH7PJX2PoQ+sAs6/Wh6rrNqpGIegd2z
zoy/2pL5NPzp+n7ZEof5oW27Urcd45fjNc4aAcqD07SJmEDYHzWsfVh8QbuJYvBdJtehZAyDw4SV
OWBYURRhSdVRzm498qQsoutSlwIkbCGEObQEEfX/xTZav1Y786flWNQ5gjsfV5P50/zp1tdClVKi
GLiU1M6ZItQ7gEhd2V7xpJlu/R3/6gQGEoM6FKMyfJPzMMrpTf3sRNmZBeUH7DQ4beVHAqrhHs7S
UqcL/O+Endly20qWRb8IEYkxgVcSnEmJmiW/ICTLxjwnxq/vBbqiq8rdUfVwGZbES4kggDx5zt5r
94mbXw16d34ALRD4hwWybM7xOBvk/3URye+T0V6ykWrPbRJfk9V/Pfp/LQvL0dc9lzV9GQw7/2fq
2sO9jmtbxQdhTdqqVtB96n5Cm7JsNVtEByaMhcIAUI/Jg7Ii65JNYE64yNtyseQNx4FovzTR/ss1
Y/9VbSx/mCEtDjibTGpx968TtA+dvpwDGR+GxNtJNS2hXWXCWj892wLs5pikA6S3+dFlmrocQJI2
eUTQR8MD/vdMviduo8L22zHQFsG6XzKvPbBv1Pdz1m6xqjLXGLJ70ef1VvYOrNXYhd2rOfs4i7tn
cyRgmSQ+7ZMI5oONxmGdTep7TK0KJhLw68DqICDhFirt/KEDPb+dSgDFijSSdY0gEtTv0JwjVwE0
y0nw6bo78jh1DLF8jngqartSn4x+L6Nx5FDTZoyyvbc4MJhC77R0TpYBEz3ZxQYQ8Ic8/OebgPx/
bgI2J7PnSXZInnD+uh1TrgbDLDVtb1F+7Ae6KWQHRgCdeOMZKtGrCS0vWCaDbtAX27omOH5GrrJ1
dOi3emjsQBCY5KuiuZFk2uB5SK6TK/yJeRkJx8Wv0rQgb1nhW4CpbM/17GJ3a2yfIZC1GrwhPrjK
IhYwDTx6qtU9I2zrg7xmCVWbndOZ0KgMf4v3noSR4yeNgYKtCILDhD/zOKPqXfxnuEMnJMWEFYWL
HghLXdUNv4eWhq492Oh5LYnSSnhAxWuL/VPbfDLHup8zmGaNy36BUASsX17IMAObYKzB4ggD7DAm
udu6i+K4crTeHzLvhx1qxkNRTvf8xZiyCXGeYYEwNR1psdrenz3/HxXH/1f9/7VechG4gvNfsHOj
VnX+/oCEV6iyzThKWqyIoAL/lAaF2Fcj+PdJx9iOvrVcsjxql66hGItnJyMkTrrlQ4SqY5NJMjO0
8ubjQCLRtmrzn0+h29353+/ermAdp94wkPr9n1zjWDM4ibQ2/lML1wM8iwDLbClY212XI85lBu1k
2g6AhLZZQ/1DGtyPKaZMxh9AJmdFBtGMWlCSlP3fjh/b+7/WFppD0jXYOtiIVf5u1UxMzmF1JJxl
jWHt4lgwOYKSlyXQogKkGetqHKabsvJU5LGJ9R3YDn6uP4teVIf+fz5c5p8d/V8HzDSFJIWVrRR/
2l9VKZZ6EnprQIyjmRm+bYIdwaGCzAroElnj7/xoq6K4IDEmjrB5/fIyA0tY+aEnAwENptn87Nyl
VI0Ih4TAdbJKOKJNdwrkQL8N79c2is1rkM/jZohq8M7LuC3ruSp6fTbXffYadkF57BGp9mggro1k
NJZzVR/4KEG3td9o/JOLg1th36r5Ghgl13nYB0fJkdxGyF7Xs9ebO6eJF1dLdB7tGsoLve6Nl1AF
2x497UReOyqMY0RS/L5vSCux3J8Cyi9pWUgwjpbJ7LAuwlOX8VKJV7Zb25L1KkFd6zmzeyhhV6/z
EE2vgRjuWCXBsEYjvqTBtr/5uNt1nfQwcSb322zQFWZZw5tChKFccoeLaO73DLfQCLv2CfCG7gOY
TJ4N94ODHV1M2L6BsIItwLaZkKY0RbLfYbPVXf3sVMreBFk4vAaEf3VtayG/a/x454RgAI2qObGg
/tDkMD+YcB0sUrU39jxlZFVF9jFbOhfhlICEK7MPqWvjKc4YMg9xTj2bB0Tc9tYHzhqbWi/2U1zW
pBc5l3l00QK6HYlprL57r3NYsTr4814URLuyCZz32djh3901UT8dVG4spGvjscuSTzmT2DLJSdvh
jZpWIyaWju7WzhlAlLxzE7zLdc276Il9aAcV3GUzQnVV9DOZxQOfpNtvDS8x9iZ0Cb+J0FNU5Gsx
8V5skYxqr0yTAKRYxT6gKbpjd2PslMFVTRtUO8xWAlEWy7kflfI11IXjTxX+pmHUIEsQSF4LtOLC
dj5cNS/j/gJrHfoaCCTuz8jKqm0hB9BwLgZfvc5wKCZj88y2Od86XYqs2J4IbdNKdxv0nMtRUaqD
0wzfg+w7ROIOQxIbppeFVtdvS2CBEqoeNnU/lu0JhDuS7Gl4sWaYjhRVAE2ZhfS1jmafPeSmN6Tt
Z5VzsryWttDQAhFo5c6wmguyo+iSOh6i/oTQJqdA54wZch3aBDpYaFb3DqItw+yXJJ6ROrUbGRaX
eNaTERtsFuThcczr6wweEn2FPMusFCAUsRtAOgkAiP0pupsi2CYeBgzcGUzZHQnXvtB3bHGMQ5lV
uR80jEA10gkrotI3riSwscG1tcNC6G7pubwFeiE3bRukECG9+JplyiZWhuXLdF9LkqQeGuY0K/zx
+jYoRX/xiIZ7NZcUjMgAzBSOrwYshCWph9BsCiZfi3DwgzI1iNbFjBmEAUlwGNYr19lmJpKndIQR
ODkXaiCgEMGe8fvMYNm69zTQFyL/2YsBDhPqcn9MvfAilz+amdu9nkl3HZWI1ltJrLbDLnmbmsRg
9hHAAo8wZ+7Ku9qMwjtj+unkuk+as36ByqCtrARBfWPhl4chaZ9FgQe76vRwF8/9s5Ub+6hMknM/
mtZGLI5/T0R7hSQwKxxx7vXxEjiD2hhFJB40XMz68sbLJidktXebjZV046tbqXQTJPNLqhtn6kdt
H+UFPCcMZH4axsFbpOZXbRbe4l/SL7NLIEokelzlMWnJw2y+QsCN1loZ9afeZJfLahiD9llzWW2r
1i7AHjUAN+LUemPi6PimmSDhhha+yCHERx0Q5ZekzhWQg7Vj685xculPEKS0B2zcbiCMD4t35if5
zL0Ppw9wU4JGgKbPYwPN6cnRlgjOKcGiYyc/qkyFwG52ilLybmK8SqHB1r+e362GW0/d9X6W6bQm
gl95T9eAXeO3UdYtwBOzO5it1t/HKOpx4XgPPeNbzj6GUmyz2eEUkCC8kVSiyaq5LPe2jJ5znH33
ghxi34rNgv24We3S4SKDez7K7ICJ9Et6I+4woVcHjFfpqtd6EymjeNeX2AlbtUR0x9ElL7JTFhu7
Oasf7IhrsES4BCDSHrnXt+QPJW1LdMvYreNuZzbDJ3SaVzWI4pImleH3jYQAYjGvJ32mojOO75JX
HVuESyIGM0aQLQpG14y2lv7DGhvuVTCo1kgDd8bUtOh3RHWZcS6ZZm75CgaDZhCdWxneMbM4oUUP
CM7VB8K6otOcJM1DPbnQRAgWn3WyoVXXPzU4FrZZCDQ29xr41Xoy+ngyHysSGCF5cg51brdmSpEd
h5kIZQx04qB7pdiHIYIATQwbbcgovx0vIGc4O01xte5smq5BaXnEV8PHGcrmJQOYEaRm/551nyqn
ecOOZVF/pHdjVHTIc/iAY5Ldh9xm6N5kzZb7BbgGkqOoKpP7srFJ1HGSMxG3DeXaYKBRtXgZlJJr
NB+ou0hdIboKMukJMBommLo5JCQaDkXuntt+D54XNm1dBiROMcmOjPfZk/oy/C7XaXSEalhv9JwS
kFEzMQNeqdhGdmrvFempcp9BU/q2B4g111qdgSHLrRBM/0lp6pYtqNz0OLEwgHXNSTA6dpjub4LI
0PEeVOZeb7HhEF6rb73ZfUlH71t2EWwwKzoC6aY1ROLYugMeEqbBdJqHFvB0n2xEGqHTSmyHfUy3
Zhw73mdW4ZGC1K7z/nerREKCnPaYwevc4EXHVozH2c9wJ1eyT49NC845HxHvygQueOaVO8kMh9S+
LkL6hPhdh2x38JLm1Y2HH4P2NuZI6nHb0CKe1rUb2E/pMvDgPn7gKlhUp1SGdhO8VDDQgVoVUu5b
k+caoYUoNwd5HT/FHW1GLjl0pNySywn/CWOdeWcO1c5J1aeIS2Q38nWcIBzR/8YbKWg7NVuSS+rt
BH6KLjQz5dZ5DQcwQnUb2PTMggdZe8c0t6OVo6CVBCMG9WkMt52qUADBtmqonbYNes/Esp8oqX0D
xeu5KzRQI7m7nfoZOEKXfU2boOi+qrCR655mzNSaH6Gs2LMHGereFH0zmzYB0K1D2IbxUgdrgaNk
1au6oCSGTdyiuF1rAWWbkZ4A2MUYxuQujQmkEnOCJgMb7mpMuwCQGHQN0xDon/SNGGeETaL3q7cB
jSXraRr7VcbSHIfG8zC/G53KNymh8L5lQhPTU8skfihXiCGn72owR9q3zrduVa/JAJYU1iOpzVqy
1SDu+0GHvyctN5krPuLI3NZpO2yypiUhmqRHOqzkgUTlOjLGMzApbT0P2ruFgycmhIu9PePh2kVB
yXY7Gw9ugbEQ4Hnmd/j2FhTKS8QGjrJCbnjetic/zidX90t3TMQcOSQTFjkaMNGlL2jZJc4uMS21
buso32CBPBaec2pKBndzOMNQ0u7TYuPNlVxrmHoxTQOsgMi2ElD5MaEG1yEgb7NXCVpN0pjSGQ9m
Qucf8Vp0T/QA6TTw2eEdsXHqInnOlmaQVxmfcVddyPQl5Twtz42W/TSK6eSFZ3Kx0BeiDuGkL6gU
QPeqsFEs141AjP2VutmjI/Onymn2Tl+9KPoNQA1pctQem3SrgFqPsqNA4OSF3Pg82jL4+bhchjr5
mYJ6xD1Hb6J7QSEX49G0dOLIUrYmmndw0lD3f7RwRx9y19tH3Arg1pM/lizdQIGJc9dU0VMFIA1q
ut1cGAFySdSjRuxa84PiiCUbl7/vRN6LEwuWTn0BzdXFsV0e+jYujoTJTes4LyhVli9vP7g95fbl
n4dpLo6xXNCt/e2fJMJulAuheXkVJx9Yx25P9Bgf/uM5t6+nmggb7kKn21d/nrioD7bEz5z/fPkv
v2p56SElqXBRLwZ7XcOjWg7JrqpzPop/f2VDYeff/OvLTq0B2MlEpLy8jdvfefvXn//zzy/7l1fB
r/pUzEmGYqiPEXQt70TYsaCQT8L1P//3v/6+f3nJv57z14H7+9D8eZ3lLYZd8eK1NKMm1O0223VL
ifxgt21/z1R43yeoAwY5fnpZt6dWxX6vhQQVYeE7ao3sdhM5VGjTS2AS3NG2SWthw9X74Wq6FPg4
1N7zqINHFH/2aXHJGtqgbWWTOQyO2cLxiEXmdVCjw6lOvIRQeMNjFGUbfezfSL7zLjJfMDVDcGgV
+dEmE2KYoIB+i7RqVzqkNQEqmNJKywFFRcfWrYpzyewdbdbZccFImh6IGTcloJctGBuQaOMuHHHH
EL/byAsfE/GFGYQ9cLqwpBoMjGQQj1v3MBfU59o4fzYx+RGkV4CHAWSEMtyJMYnT7fNNl7tpko2X
zE6GQ6aXiBgHcUoa86GZljlEULZrdzwrBLxkYIt92c8Y+yeAc5arup0jm11kOc8B58pFwElCWFhu
SAaJdq52BTle+7xrn9zJbDVUkgG5CUNS0x7DTcOObR2WVrCuNShCNcFlmzbQmG7isCXM7pqJp5hW
t9/M8qfb30hwYPYXMq4zHBxOHfSd3xk1m2FyNFREVIBd1ZtEIpdNAsLuJzjH0tCI+yq65kJjgrqH
wIsy1+7ysfbuNZc0jeFCX+NT6P2uBAkVpiiQ85Z9ELDRCZrNS2IG7jnyiHZoOHowyj8q3bvaTJMw
lUMZU7m27QfMM5SKzSbokpgebfpQmQGOv9CT+5GQbSvjhoqM9xQZ6MCdBv6pnR2KYGCOZb4ZPT5g
eFvRsZZpyV9LO91M2jPSufzeLYdtWIOUDOKzRcwR6EzUwmPp1jsSOEakm6lPwCY5DdI7wGzMtnEF
IMCcxEtqkAfpzlq8n/NyGxU1kxyQesc0m1Y6vQeQd+6uAJY/O1NzICPiYkZMMidci7JAAJp3rIHA
R3twfhBkb/Wiozn9CqwztAYAaj5wjXhf6fE39Cy8lsL8xrAc7cZp0Pc6cYdLWNoaPBF78yQDViTJ
K5666spbay8504SCufKdloCCiuWvNkPggiOVcxlNKVpvu9sjZt5kw6aoPAOWSMeRqcEOxeOp8Dix
XATJT3L8tkQrDvxPEEXGHCYJLMKpdH70PQbIRn4l81Mzz+DZZ5h1sdleJgzG+Ew2c6hYTo350wai
hVp0uM+K4DkNrW+mSFYjQQ3I6ZDa2jGICJuu8yzY99LV1pFF1GgVIuT2AttcF7NXQeQr38eu4NQ3
YUIrPGF0jep7MzG6pXOEBSNNz4FebqKGiQD2ZxZiFLqrqW5OhlXqUMi/btjsQt+YOSKGxiDmV2Ty
DaVavh4XQChjuue2TR+W8cDUDaR3SCfemnH7nKJAte0vYS5Qn0mDi4auJcrDaC1NQuCyqSB3Wozw
csL+vsmAx2aY4/lo0Q/Xtf2j6CQ3DYvARt0OcafFaEaMIQfBX6l3HZ+zkjCloF9/iwTbTD494cTY
xb+xh+rrcXSOfee1G0fq6K/HYU1iLzUE9DddYmajzt9hWYAroclpi1SwW6kZL7BpcAIiRYkykrpI
ENiyTQaIOAHrKIws32Rf1BijCuNTmVnH2SEfBTa5Py7D59BoHr0CkwQ3jNfMJso4jV89gXOE0Ltj
K4Jkh0DyUspx14MGMSyPLqrVHwgAfNYwT6+ZKYa+rAMCVDRsBM23HQ8bp3QpQhc6d5EYYHVyEyZM
3j8ntC2wq/3ONffBVYITLbDg8M/WJn5s87oGv4uasJyyhzzNL2S4QJMEHS/1b2XiMWmVOudh/Qak
CBZKiBqgG/LnahbBLskT19cGeuBeoJzNOFdbxPnZVpYz9Qwi5saimYBu34HojuSrLa8o1sKLJu5i
AQy2aplOmMNngGyClAQIq1MH8wd7wmuSWr+Megq27dJ6mmeYLwUlRZsZ8tFU0VaaazEOJI3U0jy3
XAFRo321YDmwB7zDkGbDgv/p0iuF2cd+lXp3FPWPSYh6CWvEz5FPh7DVrqKO652rC8xKSEkpw+t1
IJmdRUHT7bTCfY0WYzZs5Q+HQq9WwtgaHbzBNqBdNozO8zwPe32BwLVcoQRyo3rREqAvpYXWf2A/
mzMnLZNxLxK8XhmojLgLPiMrwqNnqn7fZeUl7uwfHQ3cradSRh9yR1P0vdcVvn/PQHXNczsTcXPJ
JjEOvHUL/pb6m76wG3NmRh7YHYCOi43ErPa5sXUK9htuPInt0LXFtpdHFQC+n4Oo9CnzawTzqxQ9
63kI5mGlD2W4CWr1aDj0NGore267reYgJDa5e7JVJRgk65tDlhj6iVgmtngLaFqV6rny2Ne7XYqQ
uLL7jen0gjQqKn6WqqNY7H9JPLEfBLOElEj6mgD5bavwdyDnA0IV+P0W2H1tYLI9tw2bCGV1axBC
9AjpUA1WkG+9koVTRNNpxNlQhv0B19zKAirCjdNBqu4XKUI8O41fAhqZazTzJOvE49Wwpuei6GkK
m/GwLQXdPG7fw2LhqMFsy9A8au0Cigdr0zieWlID7VXaR36/XKTCC7INv3EKknzHvBWrFCxiyw33
aRLlHFhAwp2uUdMQrItZNLQ3uU0HhGYFpNthVTCmO9cgJuLM8udGwhQxqhhgZPqYdIW76/Rq8uX4
NJPWTer1Cgg2iaa6Xh3B7cZvYRq+dRaw9yRpKY50EBkjY/SiOgSgutZ1A1Mi8Ob7THHXcUjV4SL6
tsvQZS6SmsepEIsk27jThjzaBGHNrQFSUwhY1gURTvIAux0adYQO5u04boyyuos9OwFj7hwasBVA
mLxh20pR4CM1t26yV/g8jj4bN8d3cyGxNiQXwFHefhLTI9kPqOe0Tds0OzgWZIgNEYvEDyOGp06E
WDVxePSOzFKNkZDyer8xO/KXKwtC6vA4le1rHTHOriPnratGY6vN950V4B4z1EXg+V1Zubog4TsJ
DHBgPzkCA/QXFd07XP5giJy7xCaEyLbrAKs//c62fQs6fJLlhCx+JKWTO4nwa/ZjnCM6aGLIDHaL
aI0wtf6IMaIc1TNzAgxMmpf79P0fZ/2qmnyRbKJ4qpUXAowO/D7hz+kquZ+15ow+0Nr0Y0/J5c1L
KV7fgZqJLnY+PHZ6T++zpB/J5F3X7kflPeWLR+Rm7qB1S1O6iJ1wk1R0U/58s+sZrzeIgwxZMljK
FgaKphEuklTmS2gwo+qg4q8QgBtMZIaJ1agkjNUqF94sm/m9E0FZmz1xvD3IEM+gFVE6JWr48+AE
M1w6SRjEzfQiF+dLC95PzsLctwWG8bLr3lH6AcIvpAESQ6NYxKzjKzwQp8F5AefAnAB+zQfq3E1q
dnIP/2w8VmODAs0sz4EmGqBrPGiwNf/8i+WKnGgaQuvb96DY2GOdHFMjaY4Kn8MxXv4VqIEhqj6Q
bVHq9sFqiYi7sfaG2zv859dmB290InoFsK00uxOAlQDnqTLp/Kjy6MxMAYuY/cPKHHCerPD7vBlp
RsIuBVZSBYfb7yzMqOVn//vrY7pvbQ4u/uY2oWUNEdoryMfoZu3J6oDdtB8MmptjdPOlLA/jiOJt
NDSUBebiuMMUQTpZikPRKey1U7H/CKWoNtliYnGLCPaSRTei6SfciaSOo+kvCIQADlKQJwzSpSdX
raCs4AzoK3qLPKRtnh3nuxudMbfIxwLzQeelCuKDF8hpRzto/+eHy/6dD5JB4fg1uyY5Nomdlsda
kePMosc7Ydj9MC77z9tDwlLhj7StVkaj1QyuuvqYJ/DKU/sucYC8qUolPlWcTuwxlMUbUTHFkAVJ
Urhq3ySzf3PPxBPV9kAk1Udqz+rggslBy20fZRp+1k6tYb7l/FUq33b4kY63B/rZvt5JSuWhlusp
w3CQlOofP7z9K1u+bNyKSYoi87HAy4UldWIRX3prsh9f26xilIPbTV86OEZUUVy+lI450UpTH6xx
H9wBfxbAgckrWEU9NGam/cgFUiw+vfgdlnx77oeHzD2lgXi1MlJG6GvQ5RWvM/taTDfG1RjNN93Q
X+0+btcKJpOXO0DR+u20mFg0A46x7H+Rx+yHP0K7e69zxqF4oYhBL4p7qQ0PKDBfW4Lokeu8jA4V
iOw/RY9HfdYJHdPqL2lZn4gvH8YG+6JXiXGNZonYqwJUWso9afHQGYaZn0yFgJ3SDCYr9Jg+p2Tk
rlRiapvOOIPZ1C3f+udDSz+KoQNpNAXozNv3M1nXO2Juj7ef/fXUOFtOvttL3n4sOmxKzWi9/fW8
3uvR19++eXve3Nou3BbrUpKBtEGOi4VzwgDNqOF3bYOOyFC71F78vrgw/YZuU15N2oukAoBF56lj
3wjf1U55ErinptOQnWbiMga5s2Yu+AD84j5onBUiCwPOi6lWQ8gHkg8xeITgEY4SYxxb2xLixR4W
GDNw+pjpEqONPsZGPapKPnHJ6eJ315fqHvMTDO1hY5fgJLl5nB1oUUOc+W4a+ZPXJ49mDtahnihu
ihLcrzMmOG/z8c4GhoV5jjoozArmGJX6qpF57kokn7WR72kkGHutrJ8Vqndqunpn2+CjbSW2Bhpl
H07KvHE6/UlP6nFvdSFFN0AQOKUxKmuSHUznzmzIN4nq9gpsbFfDuDhCfDjA6pI+gXDNDvLkPmLL
QqmI4jpCZL6jE8leX+m/pRybY2pNfpsySUrM5L0aS1o0kNHgzmERfxO62x9lmX7qcaa2WDZ/tpl7
kU77oOrs6qjw27ILcQLnTMrAuWIpfxlSYwe8yD4QLLUeBMXv1O6U7fYHtrMveUMUzlwyqNPz6Rt4
wGttENFcL4OAtpR3XB0QRiL0BnqoSPR0t66KvgCFvnO35y2WB8s02EtE0bPljVcywysCnZmOjWC8
Uq4zhdO6L+uBmcvc7ZB8/dK+2WcN58R1nnUnHDaIUKWPd+IZx4k62tY0E/yZRfiP5e+qHIJdO18C
ovkIoTePzDFzOKqybYKtnc5P1kKdtA19p0OedKyfkOtCLl1mH8zVJhByTJKYxo6gqdZmEC9aKujj
HUOkrg+qXdzkV1q9VLlszs1oM2jGvmu7czHO5dbWCm4ROKAtEV81U/8hAZUMYX8l5nBlZ2woBwu2
dhCEDaKxmtY1xEF407Af2WluanIlp2rhl96gCJCs7I59sjE+hzpDYOgH3/DsANLX2qmoW4RJ3WXM
xw8rpVyNzOGalvKhcehVKPtRDP1blPXvRRRdpD3uE3r2dgK7LpnyH65Efzb31crUuCxIsDhD5vnk
04faa4UPkMh/UmuRHUuKuzGlZ270grnSt9OWZ7LQf4269atjJM8N+nPMELQRRMDspLuSngiQWZEF
gj3gDGX2C6jC7wqheYWQwGsawdWpX832Gw3MV687P4xn1ZEdh6K4X8GF/DkJbJhj9Gt0iTCAjzis
wzG5gwfxkc5LK8BgZtH2rxMJc+yJEsQCbsglquhQkCCGwP2D8zLeJAvKlIL7bgrFq3KdyE/QCdOH
F9t6eR30IsRj6DA+pzE9mW7zpLu4HlqmibROchAiLXHpwbDIACW1nlh7ogA53+AXyIz5bEqTIT1/
eNoSQyys4TmpVbUr5oJRf32KOvWhMlEw+n+L3ZT0IZbVXM9p9vWBd2qAQKawuJRm30ejWe/0wqAN
WtOjQEOuF4PnD/p4Z/YOXTBArlOX7vqmPjsjgw021/dRaLCq31eLbciqXxqavE5on9VE70ou9ywD
330YRAdBHK3DTIrWmvVzEMhwjKT2geJFvhF21L6ie3bb5HFohxUZwfpYMT7pwEYWGq1fnDzcrTgB
E50Clje21xp3z1W66IQPydA+dKb2GXjuI0eYpJ+Rtb2/TuSVTHm10SbH7yDNaZ2679LgWIYAJMhi
zwcDut7wSoPJlOI34uei85gQyPSxLKenXs1v1RKk5ekQi+P83GQMQDQ+nt5G/6jTwNIBT7GBy8wH
+Ld41pX3pduCxOS+i9bRQLJKLFDU2FCFChjchVmicm2RknyGaOlWXh/8mAfRb3T+joyrMtKuNg7p
FFZ5Xy/MEvOL1sRptvEpWUH1U6nxjSTkdVK1DruMXxXJTusGNssukfaSG/Maxc4LUwuaaB0d5Dgb
fqkSqkuvuw8iDndd/REI8mfZZcFB1S6JPv8EvfY6hoxCmRQiiNsEkAwpGopXAOK4K4C3hhHJLNR+
LDxNve1d8nxbGvtr0jBXltW+M0yy1kPiVnusCti8evKv0ZFSPYzTwTD674BcBdQ887VxhAIKTkQ0
shma5cVvQVuUxbV/CCE0crsjvhH8Ldvk57n9qcXYjjqI0hCI1Unvif9hck//KH/KGwJfixpRG4jw
DisDJXDef06hjC+x17yFBXB1pxXefUg3dcUs+UtnKLDH/RRv4hzUS8S9xNIYRCBMgOaK082fNY5n
gsV14VJl+9kwz+VMn1XIqYa1LO68RUYvquAYujZgasd6qqcnLNoo9UrkFTpqPND2CXMKB6y9QPez
tJc66fwMKGpO9dxyiAe8Il0w7GaAXHuTjdhGpnG0ysxQBwONfL102F8KIQhhTNvfJNLsMw/ZE5Rk
7q+GUQHc5/lzg7QKz7E6xsq1tqNbkTWke8+Bm1VPCnP/OrNI16LcjDde19GAVmkMhm96qJnnnT1L
ybMT14SMuVSNem2XZz33KiIXjItnZF9hL+dzgI/iMDITGzxZn7vlwS1j4C06Hy/ePedoLL6TacxO
5cL8uyEXYzjUfpounaWF8NhknUcY3vQ8ZTlBs7W8dxLUc7cHMLkUszn4PtvbpTAPj3FrogmirR86
UFymjkVUtyAEDmlLf4yl5O72oE8o9zQPpbk1X10G9w5xvIsrEdEnCTDemVBztCLOiLMwyaN9j+rX
qEvrPLIYrqsAvrVVjtN67FrxRK3aP8lDFYn5ybUhi2TCNkiLLYmxVky/emA8z0of8y2uCKrEJDF2
bsIpFypbezDLl7Ar5fX2BeES01ZfZvglxAzwNQMkWS4v3zJQdKctQbfRHAEbcqhmKgHAwFMcHgdA
GBlGxa/WAslqGo1zzmacVXoTQ6wgndmp2xlAFOIfGZhwNkZkc12gbZwUW0RGJ5ioA3LA58FQO8Ng
u6eS2VkNPUjWySOvi9AmXq1nMDyXTPknQc9FkRnm7gazmp54Fd9I1H5iUb9Pk1r3rR4isSx6wqoH
8i8hlcWxfg4nljjikBcoqlbxIYNLYk7CliGaD/PUiT0BLgfiGtpVRDmRJXpy6kYCqxtnD0jmUc1m
RCNQ30aLzxITHUOMWbuMjd35bkTt7nQo75DHEDpbcblLYia0EeyW7daAVsKNqlmZYhziMMzDrcMh
25G0ShJJRV+xbZULJwz1BeIBTJTWMYgRVLZmS60oj2FmXcs+Oeg0/qigtBb30qsr2HvcDL1dZcVr
EZLfOrPzGwiUh07RqY3lJhvdCqcD9oMLyRbyEiUjkRCqua9m6zy3ebEdJQyDXvv2rMFCS5oD51zk
LSVRkG3OgUCvw9Y1SE8ZyYkMpgOQlyN3mLn7sqbpbu4JSyr6lJkn5JiyDV2SndgIAvhlgn8lT0vb
2A15d24+EdnTW7/TYGj2im4eEqfxTibBaflvtll9Ezmsg9qr3yJEYow1owZOghsYzxWpnvfuoLH7
5P5vVu5qnAh1zsrHEgLMqIdA8s0UhdeU8RlRpljMzvw45lZtlUtqrEsPZipm5sadBWki/MqSFkGt
CZQgnsr5ksQ/s8L2Dmz2aaA6bctNaiLPsUCGGZPGsNYc+5IWRAnIBks2ubWgS9MjjdcWrVaill6z
zh1UMCNz3nDJJFcVDu91QPkRdd2+CNmwzUNy9pI23/S5dSK2bLFMeyOG42Hl6Krch6kZUs2oaG+O
7KyT/2HvzJbcRrIt+y/3HWkYHHDArG+bNec5GKEhJL3AFBowzzO+vpcjsjJUqqwu6/f7ApEgyKBI
0OF+zt5rZzp2SJK8zWrwT5YDnKzX0/bJMsxDLL77iRcyB0dxPdJaPftxeO/sXiNDoH9uA6Na09PH
pxQa5wVRV7gBAqy0z7YZNUJ1juvbzqI0vFBQpxZwV84FYxrdY9iV9VHHfBXbgmZPD7PESO9hlTmH
3GsC5hxGdMntUgOdJx+4Hn7Qx/IzPyH9GGpoPd259o7SCFaIO7UH0yw+mnSh9k7XvuRxPJw6O3pC
VazcJuNlItXZ6SKXVTDziyYfPtYJQYIO8UUTPY/RoTgLXZzXavu1E9MhmecvJDB3lBXtS6NjHxAl
Kyqz4/dNF9nHShmfOL8iannl3a7n9Vh1mH9kifs8F8duRkoTPOZlL/CP22TQa2sb0TJdCfs5RRFh
2b2Lw6TH0J2LF2MG7k+2IzV0OhLbaCzJImxfFmv88olledtvk+iBhM+GcNYNcd+lfdB1qnalK88N
H+0GVlyzKQRTxNQA5pcws0JhjvsThQh1YIoUrogvjQcXr4N5tniAF7OfPrQgSDjB16DoupW07flg
o+i/leJpOapuaxSaHp5WMAWIvXPmIH0IKAkqgAfHHVi13SJEMN29HBwyouecWUHs3gwLurBXiVUl
8vgqdfomFWkEZeIaa7A407Xw4DoRv6yHbbVbrJl6QH7klL1nrU/PbA4P9F7OiZEw2cRNUyQvgKL0
A/yUpxnU0DaB4pULRKxIWsJXr73Ri90w0MDNMyRMPr+AMkJdBXAu34dbRgfoUgolgAEckyYyPU3Y
eBa+WCWx7yGy0W1BihjzQLjaOea5QH5OKcYRZBu9jwUvmVplvw4q/5hafOLook4ZRqtVgwO2c9DM
Rul7UcFo9BOsxiqKQZT9vQOxtEobnh4SZgEsqdw2nt+BIeZISdjy65Ca2BVhScL/HPf+e3I0Geno
ISFfY7XbTelm8LSfVg8SMavybN3PdGgSDNQ11hB0VusZiZFWmd8ZT5WFLbkbJbU4c8itleHyN5Iq
3oQhUojBBPsc95fItr5Kg/FIET6LkBm1XmLTNRnnQYETwY2JZ7YftEHwJZk2EQprf+Jdwb4DQoKn
vIynz23HWswp6fpoEV+2KAlnmmImRhoqs6bZqE+GZiSZAS6Tu2YEVjii8KDAuZeIC60sJWHdCF+W
68lcyWMa5Mcpvvem/S0sWTos/NOlfFdbaII4dGQuOeb9p3DmuzMKTcOpmWOHRoQS8fXdzPhBGFa+
d8oxO8debBxqDARN1467LGSR65pM59100AAjtbAnDaKfdf02N05zrauuvZJ/s8nomR5lQrKbmgM7
6VDdU0uFHk/icxcM4t4zjdRHs8bwl241y+zvSas6PPOGXlu+GYYxPuSd83nBcC8bre++hKEGIkoj
5wMi6kULOt0nHwt5tcEi5AzY+zkcNOSz9mRep1GPDv6ME5xx9Ilme7+fTf2ptFtnx1hin0HunBGj
MB8am03JEv9QudUXLzVgzTXGI1R9MByTth0cLpLqpNIV1iHsxCdN0kyMW/X5UV472RPONOGfZkER
lP/lZfSONHu8vVrzT2MryRlnOdm6B1mlkLEkPVa0CDTuKp0ULb0+TgmOp0V2a3S9tTZM6Agd3x4T
g37lMU0Y1ErNJK90C8MR5yKtP36IwbHQo09xjxI0kbgZmD8+2kl5k2OApWze1Lh7mkyiNq0jzqVB
uxXMZJA4MGkiLeudaO0cGc4PHHbuxrEQYBMzgN8L7RDvrZxAOVZbYEkf29KtWQYxXQpQ9+RN9bFm
ZryuRsagZSCivFIAV7C8VdlwOYZ5avNjf5kVZc/rJGv/KHpoIWCvJX0JevdMbqtVNZJDgDLimEm6
/lTW+q3MHjIdZMngT2TCQolgpohehMDsPV1g5nseo3HX9M+GhuHaZ1om4MIw1adl3JbrNq1PuF5Q
2/ZwX5fPyXE+EbiDWNnAM2/iGFrecDmPM2nB6V4fgg8zE8ENU1eu9TBQjAzOPk30XcgpgDDF+DFN
4bjhN7nRCviSPUlyFLF9Jq0jhUxcdVQU+K1Guo09MY+pGTBgmQZDTYLcp237jlkPTQfAUZ0rj0VC
Gy8qw1Mtwxdl/m+b9CXLOZsQ0iL2Jq7dJHlzrbv9u8BoP06cVniUIKn8eQrqNU3vGM93ILr3BuRJ
RqxkYnzMd3Ve3Qhh4voI0NcIP+Gibzb5gBENKgTTEg4C1bWfMsippl97a2prP3QM7FTL3A0QScZe
kFwgkhpnuFK6ntYSHAzJgcRTBohM0AcAPKTsvXaxuhjZE+v4mxZgEJQGgjk1XvXNrkcUgWaf8bmZ
WPAlHE7+t0vLklFMmvGL10zXpaSOjcRaZazikUkUlOBicrOFc5GqTsnQPu/8UlEukuxeyu4aMcgQ
s/nSGl2FjZj/Taln2zkX9PrnQ+YTdGZTPl9p6nt8HRO74QQIcth5Q/xC4li4rizMMqmxiczeOqcx
Agp78Ah04dfuTg+sScJbRRdqlVG3fYbEVuEWKYJdKoPpOcNzqA+QGwur+xFR0DlUo63fid36MY7v
Aq8wv1CoQPGcz/MlEk58sK25XgeY1TcaBapC19NTURUk3Zvd1Rp7gsVZ/HmGMK89c5wsndFZF5O/
B/7N78SHkJIj30Tbz+lcgjxYVTLlBQnNjeqmor+bv9i5AcBDcWzVGVIb3bfWmz6YZn5VAN6hAAfi
L+hlrrt6LY7UvlnkdAZtPerMgzp7bL1ikGKWqKuRYAHv+gwq5KRa/KT4xYnA/TJ3E2Fj+JwdkTyr
8ZDfCaoDuS3D6CWU/vsiqR7zWXxqp5DYMOcQDuDA8bJ1hGCRZj9RwodH+65iem0NKiYmUpX9lOmu
UD+iikxcSuwU9mZbWSGz8iEowzVWX07vkmkHvtt2NU8U33RGZC+to00qD8sF22dtq5tnTHNkygZ2
uolpeHTxuT+btftSwv5KhIc70DyGRoQ9qy2/+SD3oecA6uns96NLn1xka/zMuQdJNK8YoidEwHPO
xdftObUFjRQufvGLg5l6FczeQf12zbiZoW3i1NHc92PLcFdDnF1pWnvrdOaKnZpOjJa/ExVuZbd4
8Et+DHqOW7qh1G0H4lagw1st77zucWnHzvRQudq7rhca7Xjsb8wiytm7mQmY7WnmQmBJ7JutxyAX
4rUa5a1KOP0XENXycwlib4VB4qqhnaa2yPcbYELoOlDTdqmg0IjjMWx8JNcFoocVQFGurQ3GEkYH
/LWbDPBHYUBan8RNq4AYzkLWDGC6/zMSc75X+/UJqRVTV3eT9kiFkAzVfsU3KeiYTqTg+sRBqL+l
jm0Y4MAjrYqghJmjiNylhG1rWvySuuiKI0pV6bnohHmTrFwLmK9JOSTX6JYQgUwHhZPCxdOUOkRs
M1tSC6/0xcysU5242McUJwsu8CGVVBT9QAnsHP7bsxdP24nUVBc+VajW9pk2X5PC/maXrFT8jOtz
SAlahqW3TzXd2TLz+dhDPddqFnec/as0xTKwWHPdlvzd3FSVQuIqfdI9qoaleJYyRZCut5HAj2ju
YMjQButdZapcVk5ZruK1KleECNxYCqjLJidHgSd93mPR0LZzhfsswbWRV18KvrltnHgfGow1BoHT
UQNAKco8uqaiY8kIecuvBXndVcR/tGneiaH72KpVVlrLc9tbJESBh925BDQBhr3HeLvJWI1eBlPB
r4Wz7zxyKkkeha2IiwMDUn0IkPijsZyRlMzASpfzcVj4SAXpp5r2cxm78dJRaDBQsI/FoW/ziXkj
X9loWe/cqoxvchI/0uwFjNn4iTaoPskLLjqE+CmaXpzMRyuJplNl1KBlfeFtbBmXa2QNyUNM7WGd
xiVFGEeCLsqIXTIK9x3tnHU+hOaGl9hhFEYehPvO4Bd0FBA4B2/8kHRTuCGuEhHO1NDi11s48dIZ
Nkh6tvpg+FdtZsQy5fTetdBE8ePHrUEyllt586FvmrvBezzHEiHbZNdHEQ3Vrp4eGipeM7olN/Y/
erlRH0tsOehwnH0f4BqcS3gaMCOMKEqwmnr1rrU6rrEBEyDMDTBuw3zejVV7B3uEqWVK0ifDQnkD
e5aiOdyRozC7+Nqwgl9bFPFyTc/vI6vFpxkBZ4ee5BXp8z9Ywn+LJdR1KAP/nkr4f9KvL1+zf2YS
Lk/5B5JQQBB0Qah52PoAE0iILMOPpv3v/9Jc9w8hIZxJwzUdgy1sgH8gCe0/dABc5IDoloC5+QuS
0NL/MCnFeui3KLPr/79Iwt/gZoq7whnL29BNXFPW75yw2ChNAXpDA7HTejvTHeM1qQQoLMh0K4Md
HNL80FSBDjCDquGYMozOPf3YXz6zvyNf/N3bkJ5FGInCX5i/YxJmo4ECP/faoSqJ7JlS0z23fvci
G/07UIwNaj0qdE1JYyJx5bpVKkx8V9Z/gmn9DR7HQxKqII2Am4StABO/gH+AqcWAfC0fH6+gApSK
dDsZmnnUUOH38jgMxafE8e9O5H1KpxoSf0H0sDJxz3mu7RvqAjewa9V/om7AAPwXsoW0PIfmHFwz
rJW6+vx+eWMjOoPKkLV/kD3m+Ezvir2IqwejCN1LJm2miiNg54KF7almeYpqHJ/uGJui5PLS4Tzq
nWJrOwzcfhecejL+LsaY1heJy27EFdGYOSUnL7sPhSku01+btJQkbtoDuWoT+Lgc9s2688LxYa4Y
hSNtevarrDyPPj0wK9IKZuO4eh0mslrlOifxaAdPlR10a28c9pODQl/DJncMjPyn57soeqwGEbFP
f7pt1LL26hspxUiU7+u+TlqM5c33fvRWNuLeNf9tJqMYAFzwCDtt+obPBBdJXOy4Usvg5GPe2LuY
7jfJ1J+D5Gi4WxJm0AY5GR0GDetF/N2bkruIh/BM3i3Wzwq5rlWl0zk3h/c+6VY7t+scKkNnnZJK
zPT3kurC2RleDOJNHly41ZcC/dGxxrOAdYVS9ER7y5Sbwk+Pbmgc0pi3lWQ/KYhlR60kzssKvR+t
+kLycLwO0TO23GkPtpO+svL9OjHJeXOVroeGTFnmLRs6ZvuhN3xI/tGPPMPtOkpnm3nVT5nP98IL
7pVlYcv0lWm/eozf5Wn1MkhEBU2fs8QuvE1d0E5OGgAFJavBsfc2TWAjx8QCsJZwqgOS5RqNiZ/T
zYiAhNhZtXmf/fogcyYlhme/MyzH2ZtGfKRdHO+DHoZVGU4bFEYfYLDQGJuqjuzOgGjQsXqBI7jz
5d2Y5ZcAuMuutJWHOvSfvRENUWmMVBMt/bEd25tM0h+GIN2szSzmNYjM142FrhMxRrjJ5WejfBcZ
GZX7fIoeYp1WX2kRc7CRLuZWrBf8AEbQ3AkKiyJhLor2rmk8Y0/iOlGyJaoqwlnXsDfGa4e/ZecG
nXUXWT5v0jrkrJiwtdToCtA0fpsCg04xFed1MQ002SnjJcaEeqHTyFFxKEI1XZXtjTRo8Waw0gFv
bV9zv77YyeBvoqpBmmOYNSQn61R0lr1ZjDmajTtHaBIz13JTjwcE939tsjZE2qsw+ss+za5epiid
t5k5tnyaaHiDxia3q8QirXb1QY2yYLm/bNou/wBRl+n/X4cstxJ18PKMtweWfW93l1u1Pc77WLMP
hJQRq704/QYUbWghHEQY7OuUInK5hadGbsWUPhNBaszbVhkCh0gU5Lb9daAxIMEsaulsloeXTeEZ
4bxebnLKsAjiI63XuWYgE1dPfN35ul2OirzEXc2DBc1d/Q2qk/lpubVsZof0kGG1PPWXd4KDITz4
k7FtGx01cmXEr+/w7b25i0Py9e8se6flzS8vL5c3ttyslrfLEJLTYldx57BV7dhDwAOUptE4PbXA
eBlUGKMp+PEEdgtPiqTGljrtDgn0vSHDkbAJfzuR6oh5ejiFY/8+Iu+RJPtexT86qH1y8iDzgWBI
SUKkICmyRURbquhIT4VI+ipOMlXBkhb1dXJGR5KeGdhXkOzdG0Slgw8zR2hEU9oR3Yhexk8Y21jv
WVCqdMTnVftoBq637/PuS5p6tD9CLIgNndZwicEMCMQEGqoiiP1Lnn8B/XodSzchBYFGGeM3TRmv
/NH2zDGJ/jzkuAXWvgmQOFIxnKFuvPNy7Ktwam/aiM9xDsGMYvp8b1rFniX4N5CU2zkSUEvyYVxn
KvJTBmpR39LSU3GgZSg6OmrIrFiT2Eq/oDG7JUB0IrGAqIej31LS0wdCRvFFAnBUwaMJVBlqyER3
qlDSmnRSTaWU8vv9XHV0EokvjVSQafs9kYGDdsABbqOiTs2Q0FMKz1y0iEHtVCAqSRk7t+mISCX1
WwVdqORUT2WoQgL+MDmkqlr4tHe95gpKOOdmDO27JIJ1UFmsAHwVHPR7PWQ/xIxAS68/2HhsnjRS
hQ+m5h28hEtdMETlQ56iOrOCBq4NKTBn8ZP5nkfbHoQqC6dVHwISqpL+a6PSY2WNV85aEmUdrqN6
bZ7DpGMw1k8jXh5CNZJ13wa0COk7aDN0RogTFEBVai0r5Sa9uyrLFrxusSqJt42K/pTBn7Hr6rvh
lkCDsEOU1UM1hp9gD1i4+OKQ+PGOyNwOHH1kPTvd17yPgIm4NlFWKXpMrdDeGZ1V73ucVZaBkoGm
DKvm6oejUnrLqKrIXydTQ/PSFure2XAwobqCPiwhv7NGR31m4W2bCOmHEY+ijjDd0zkDTHwUjbSO
FHcO2KwuuBn3TDEOukoV5sR+cMDq7XSVOCxU9jCOS4Mo4qpj5RVMKD8blVMMv8o79pSfJacX6Jp5
F/tUmNvhC53heSMCPFBB+JhG2Td+4sfedh6jRGZbSWdxBgyaEJjstyQnh0QoO/at6J9cYW/dsX3K
MIHi1TG/EsJ0sFQCs4bdeBW54ScLNIej03HWc9BbXvkQo83kmyjOlskFCt9m4gEo7VXWc0Tosx6i
tLPnp96xnqas/zT4lovCdRzPIUIQrSc52nTuzPyOiUqUnlkdaypjGkrFEwt82Egqf1ojiNpT2TKB
eR5VQnWOUBhYRrl3Ca8eK+LHQhRRQuVaD7JCWdphfKoIvW4Ivx5UCrbXkx/Z7XN5dYjIHmOoelx+
QhUftTWCjkb7kQjqEyStuyure6PStkckAkycPo/+cNWFpHnL0ORhf+u1U+VS5ZyH6T6qBG+EY48+
kd40Gt4XLhnfBMkJhkmCyjCRPEnfZXRRmeAh+UejtLkIs+Te2AiEYWw8xypJnCCSVWzVlIpUynhS
7VqVOl5Z0cWByCLBczt9dAjH6eK0aI6Rhl5ygsvHmQTzen4yyQ/G/QUGIfDLL6WVwIEi9jxW+eeD
IJJrPrsUten4h1cKqe+n2PnhjvpXGmIJMepa6KAVrm82U9qQmPXAQ2bqx9NFEMCeE8QOV5JEChLT
zpNKaXdUXrulMt3lkvGeq4z3tCLZPVIZ78sjy77Xhw2VBh840zYhHr5SzckUG9JylF9iLyg70uQn
lSuvMYnZm0qg2Zqkzgc+LepYJdETjzhdzFGsZpVSb9LGalVufaoS7MFX0fzCXbmKavLtC5V0D+cD
21DlNyuR1Gvf1X+Sb1tU08UKKkmUWv5UC/+YlY28IqWX18FgplfMxriTyJCIHyE/auaSho1nvBra
+0hK/ofqnQi9Rbjd+BmjquTj63WkZmiGhnoGytHZNp/Tz6Cd8wcIJGxGylii778OYU0fKvFSvvgJ
mY47+tdOTtaV4kwy829RSP7XbXb1SvOH6ZEzpWnjF6208Cr7YHgs/xK3iBgyvbg3UeTs81xcc4AO
lTl3NxeF9Fa3yp+a5jwk0hpPcxs8DKZlcdFrrZuBm0v6aXp90eNoxVOKo144R7Pou9MALUIMRnML
Rv0RMbJ+lFmTXUp0ciGlN55L0TRUX2KZZfEO6LSPJYs8oqkxMB0SOrMu7f441XA9sqjAtO+cO1F5
R9pW3Q2ESA6kZzXkfnJr4rA6GFP1EhXByRJ+e/biITl54/zkd8N0E9hQTgZGoCBLfoYO79FL9lbT
82cyzqwE29ttsJOr0U9qCm4/Vznjvt3QnTerDQ2az67Nt5LWY8nabyJ4GdxQn+gHrkvkJrn5Q5oY
/pEw3XqNvN3fzDPSFx8ZeGVM0yZriursTbgkWne4pWrjmcOPwW0E9nCducH8kcRxHGaQPgMWQy0z
FyGh5ei+395wTr94wTgcUNYkF1kXGyKlMOuZ83e3GO+29wLxjtMCw5DaQPikxYJlw1gvN5sOTQZl
QfZaQedykWJFF1anUpR/GqDi0MHi9XZ/eViUNVSR5Wa4PM5C/s/j/3ZnQwkRHFmh4uGG9eJ7cpTF
arm1GLD+7d3lkFo5pZZbb89dnvZ2d7n19lIu1v/NmJIivLzy8gKM37bWusffHGJ/5xr7bR/iFayS
f/c8wt9B0ZA4is2hfD1iOYy+WUUg2l+GNAAWzash7fW1tL8MapHp/eNIEZ6pcgti3VatLuPX4395
nBYiJd/lRRPXgRDx9vrL63Vd9wX2qrllqoQnolB/M6nAwW+Xm8ACkByYH1J01jQU4wdS9lImnlb6
7NjZvi0C42EgcA2M7tSsTZZ4xzhAPZ8nfU/moOsDNktbSD/ZPYyDRyKMAlRCnNUdsuXQyYoNLA2s
3B39B0GEDYZfP726WVPvtLChZ6Tu9oGRXqHBZsqFNu4G9C4Xo7E+xrot9rPFUjq1fXMr0sEuN47T
HcBWGUfXdS1Af4iZ9PodXNMB2/Kh6+v0EodReilDlC+6xTXMCB0syk0PnFR/iCUJl0yLphqQDtfR
QDfBCXsHiXnxMvWnDyzE5wta0fmy3HJrk0kCTVIQOjxgqA0QkVPD5OHYVNGfhwWzgeYeBARJ0iiz
cmtflbyT2f4cZU6O/g1XJeRKb9skerUCbLEB0YiKqMUbgBOB9p9PJrbaGNQumjjA3UKzFYKGcDbp
TWja1WSlQsRuZZ3N4J5yYeMz4gVZznN5mYvxwmg6XsAOvKd3IRmXOaIOtOGSaMOwmhKyppqUcHHo
1pD23ZQKwxh9lGYNfc0FeRH7YKhAY3/DxA2WrCtXjddUBzcU5yWuSevbg1+xMpyRHtDHx4vsjNFX
vxqLXRtHn2rPIW6eVupFB9wEZZJby8YaJv3i2XQ0TMAQK9IHd9R+NIuvoAesST1fHVqCzNhRmcFy
qXKhluAo2zKAsbi4Kw35DfChuEi7rk85lBNN3evUmcL6gjqloPf1to9myLQa6cr1w1OZM+uN50xc
lhNrueX2Q7CLbVNF15kTE8f20g2do7Rf1sUbWmufxPHz7Ak01QEZkQT1SvXQ8rgzlNZFGQ7DVMmu
+a9Ew7AN9GI+2vQVSpUzp+ljjZxMk0y1XP9ioqlHYMytNCAPlcRGmFFZecU8INsI4GBnkwJj4c+B
uVc9z515qsm43SJNnFZ20icXx0wTTB3t59raQ6Yx8AqxN9CmGuEHDQuonfFF/nXkcviyke45djq8
TMSRL1ZHq8+8jZi4Ekfqcw8z4Fau+gxbddIvGwQYxXrGAM61FbFWaMfnORz+3GiwL4hmVfdfb2pa
PKlVO71Abf64PNCppxRxh/7ilwOXm8urLY8vd6WOYt1KLOP1z7w98PZXl31vd3GxQfHvmPK+7Xv7
o6XVZITQPVuxS5OuDqPkl7deBg5LAOHtfnl/b3/x7e1VyztPseOvfSW5Xx4ZOOE8Eev7t+Pe/uzb
W/nt3S6H/PY2loOX43qyxtOuutaxj12ZUBmuu6jy7DJ5l3Ty4qI/32Q1sHiBU+9eUHDGF2B9guOh
3eLahP1D5WfLLB2xhRvaVy9M4F4gJfcL72zp4ze91kDToChZLUpqiDnGqUhN80Lx8R7Ys3NgVh9O
7Ywb4rmR+h6CrrVFuv/NZJ67hYfoMUix0hVoHVfI1VYioB5b6oRws7YMv7j5PirIqHPnxt0Owzif
RGTq+6wtOYNxsYnO/eznk44INf0Usq7ZU91gOWqNAEtcaR55Ey2KJaaDIPsJKDTuARKB6+znXzJ9
cp/78GsJZaOsR+MBV1hW9zUmn/4x7xln2xYgBBl/Hf3rvt4mefI51Lgsz8M8XERFIWnorG+daL4l
XSqOqtKx7WPa0y2erVb0nxvfvWe27uzIlgnCpDnHxjPrNPucTul25jvaMp6DpisMSqruUJwrd1hr
XegRQkgHvKA/rWn00ItwrDb+FJyZ9/s4FMrdTBT3qvLEiw2ZYg28CneinTyh47SpoIfZGmhbsifz
xd6UQ/Mw1uwCuDtQDR7XhmgibCBOsjYb/WWomi+tbhs7MbGwmIW1i8pPc2wHWPiTveuZzo6T5DoM
XP4LgXiwMqOdrMcHrfdv/URBh5+yOKEqH0XCEoxkmdapH3VAE3USIWrqNYDDqT+c7XmGn/ygtQ6w
PR1HFKSty+hOM71iE21O1pW39kvsO+5l6KfyfetFp5by5bHoY4E61m/w2Hb2LtQM0kHKwnnAqQ48
PgNZRxTHru9L+8mIg11ew5PoC+c6kI9xxXq0j0vUAGmej5vUD91zFQ0/zDyY9mysLfPs6TC2A9jD
HIUqfIMZcpMJfMDvIIhCiz8yISkgVWpEkA7TVkfcvY6lhp9A9JVixBElPxFt6g7d0ckBjfZghtd2
V5qHYop/itBNHnQBKdTljKLSZlHkG/bphK/H0/phF6KI23bp8MKqD3OeM28T1zZhX6FMMZz2tS33
P93ef9/tFYQi/D+7vU3yW7NXPePPZq9hen8Q28VwhBKLrpDqpr42ew1p/iGEbhC/YJueiezqr16v
NP6wBF1PUgmwsNmGyvxqaM6E//1fNg+R2MCjFspPOrTiv/73//qnOIHmt/u/hjjSJvynLqJ6P1jy
bbI/CFIkD8f6LXvFpXmYZZ0ufsxN+7Mep+Ci1Lu3vksJjgMa+5UANDAzbfy9yjvCUVE+P8LdxZEi
JVC1uliP4TA+BmE/b7suo+xl28W7uu4xOEZ4kZSza9kEXUufMM3sfRhM5bugKsW1s927lAZijLb3
MOmgmj69Hqy506kTzJPmOUhJkYMQbkU9gy/LlgYa0NtGln1xdcM2HFdTRAZdM1TQsv/mmGVf30vt
QtVjubM8NTf9j7XMup1gRroh5c74lErjZld198NIxvNkdN1novfyTT/CT0mDJD0lusVFkcyUd0Lv
Z4RzJvLSOacKqmOUz0y/uorWL0H0+h/edi37l83bPvI0tk1lezRoeBKWsOYydI+ahdKZJA6yLHK1
aZJgPC93OdMICKmzf9nvmtS0hqKk3rMcvWxe7xdjwmPLC0XucKzToTsQS8A++/VZDG3HHNYztWbi
/XAsNI/BgBMVtoIKfRbZGYU0CtQw6bNzMgXOv970oyw7i1JLjwgAiaGvc3e4MpqN1+XWPCBNRWfV
xGf16PJAWxXBPrdbeAgxYBDMH0Rszz4cuL4PTvCV3U8ljrHMKz97fgmOtDDW0uvGWzgioxsmWX42
jMhbw0Rszm7cwSKD6CWHsvo8mg6RNBao2uWwIdIfURRZTzJ2hl+eXgVKhGQF4R4FqC2RyhjRyXUr
JQjlrg+g++b4GvZQ3+n3Tq5rJmyjBzo2XLy6sueMqLQNpEX3QRqF92CrDS17PMyGOL/tB0RMdIIZ
PC67lk03z94D3MB+E2XDn68B7XFGyIZqs8ljBdVl0+s20cFZj5J95Pz67YHlkLd9TQS7HVhLAbs/
xoCCYHxvNNXzcq+bRVuTys4Dv98PtZSHWC3Lc5pmkroHvr+3I/M6U1fY3vzzmcsjUQvitwqQEbRR
+7RssCjta6nJW5Z37VOHDu5c59FjRT/ne0/1bKJP+9UqI5JlSi/4gMkHz0whzQezDBU43sjwMg0l
GUrBuLfJLTsHeqnhKGxJsN36JmDHsCHBXqvI7xmZPdxfN/jTKPYap192qQc1t7LXdhJ427cHIuTF
9+/mOIZ/PlcdmMUgfuM8BWps4uhAvAaGClfq4rlaNsLke+6cEIiR8mEtm8if8XRp1jWjOku1NO0u
uqu9PsmP4uBISypfLbIJr5vzS5LtlztRPEdo95Wc4vVmODXIK7zS3Qa19ecji+QihpcDxCv0x+1k
GUQZNXp4c2E9QyoU1xhAx7UDiHWjyxnebBTTOsOtYIk/JWL/elwHzez18QzZjJUZp6kPW2zXQn9C
azo9QRtTt183g1nug2aCAFolxuu+WTI6Qn2DWcouTKH5pZXJp7cntWFNr/yfXxTmpzoaDNkDrTiL
rzHM7y7FmFk3u6s/c+91V9I1u3gAlLjcTQm0v3uTmb0d+7YfnGizA/KERJXf9CmbAQzPZOddh9j0
1uFoZ9/cYqPBW3rRW6fCxZwlVxdcznWw/7wq/OcD7JhelR38h+wwQ//9Igull/xKBwWEYwvL/P0i
W9AwKVqcIT/IhusOLZ/4ZbRqaN621zs7mdrOXpldNdOg1pWJkki7aC72pfoUOxdA8WjaD0HHF2X0
NoXpCdhjrR5c9oVI+VcSIclpHiL7aqCxzQTq1SOeu5d0timU6/WewOivickZiqh2ZMaZ75Z7y2aA
5ON02fvXOyUhm+Ec3WGuau/tFrmC7nndZXmwzIJhned1fVzu6rQrG4e5qYxV6TiFpGnNqFbLVKdI
kVb3gDyo71hoPiVJZ4AciqxdTqcNDj4ipbB31uUQ6/coFkDuUis6+U1vXEU2l1vH19Ez5PgRwmZM
9hN5XJuYgNMTxinQDX0vnmCXiifpIhxl1CIRaozV3T7FZgCMWt1bDnObFGJ7yZ+eGimeXg87dkaU
UCOxsntB9XpPq1Xbe20kP9hSf3DqoH/xAwxknF3zfUZSeyaSi9pYNhYv/m2Albg1skZu5rRk+tMm
zn8ISiRM+LeZGdGNHqnAwnZth8DxJXfpF32XjM0xK5o6IOREN5BC18kT5cj50Qq2SWwC56t60IFz
W90dlWA1+WiXrXjM3uOLai8y78BmB/F4RsrEGUAMx5nxRDszF6XXnGnGhjB2//z2wHJr2bcct9z9
bd/bc3974O8OftvHDBO+0IiFLDLzbRkJ+1qKRDsatuvvk1709wxpGIAeTXyaZPfOA1z1s6ZZVzZW
8K3D/lfT3bRssgmg9tmSfIWh1jFmLvdDpgj/l7H3WI4b2cJ13+XMEQGbAAZnwmI5lqenJgippYb3
Hk9/P2Rpd0nsPt03QpGRDgmRxQIy1/oNgqZz77Uqe0Vj1Ws9CPfX6fOFsp90xQBnpk32fQSJokTz
YVt4EALcyEB1KDbcdwfho1HLvR+hkq21riy2qSvSheb20Nb1dlr2EUZwdYdoZYJaGEJLc5Xw/Skq
RPwg58mu0ZsRdvAa7+fkMq8G69tQxu4eRG/6POVoDmJ4j3pFpMYXGIPxRS0alb4Zc2zm8cXolPji
mEGK7D2am7JPzjOVUtmkDtR42ZRF75TKQxuN77cuc+jSgz0ZW+gQGK5Vvb7hLhGQrdh4QURlkQ5C
7GRhGmWP4ZFWETpnh3AbkDXZV4ct+dd/Gm6rGNCZjhDSp+saKIu4L9fGV3hg1V64/g+E7zUo/K31
aidYcRl++KxNfv8UjPkyjSzlsYBWuS9c1FO0JtC+CdvceL6jv9lTyum985Nt7wfqEy+XP+QE9Op+
FJZVP7lWWG5BkKmrQjGUt6p11mbRa99cD5aLQcLwJGKn2PP2AQAwDyRrP4vX/qQT3jANrC6wFD7E
yModRqHD2SEVse1r3T+yNQ6eSq85h3mgHkpTBE+wG9G/s9EwkIOy6JTqjKuHepCt2wyy1Fw+X/XX
GnKGnmXedY0m8vHC01MdnewSNWUn9pyHazXKNedBMRx6f6kOZ0IJCkRNdJRKq1VevQ4TK45xROFI
Sb6qBkxK0+FtIEdFNdyTOlaegjhTHlH9XVvzrC6byvUvZ99/QO3qvxsKmrbKi84yXVDKluYKzrW/
o1K9IB5CJU6yH7HududcBwjQR179rUBiuItn8f34qIVphUmD35GwtfUXp83NhyZS9kGCIPgiBN50
j6hIvpJvNwetmod6DJKHsIMvtoqaHtMp4IIz1aD/D1itxDbfvNnm/75hwAdxhaU5PHT/ZheXpKD3
xeB9V/roULpZjoUG2LTEMd5ro2i3WY/OgTAM8z0iSAWGtuRAwYH5uUSeZfIK8x0zv3CDt52zlE2v
zb8nRl2dDUdRLjaRsevVqEauTHTX13JtQEiXWj2YYQsO7Es4TDUJ3qLegfYZMfieq9d2g5+VrMFJ
JlliFWO9a7Cbgh6ddYTC8qg7BS58DitAFbVFMBaLyi0Boa4C8Bk7GJEhGSALfN56UvlzGyEc/EsL
vFS6FF6efPuZHvp0TeO8m1pQY6iZD1s3L6onvkPf5YSKbzdkDMV5RHvb3np5Fa/qwa0/EstZmAD3
vtY1Qd944BFHJFV/QW8TI+S6MJZqJ35tmmAbQHcoT6lt+gj8zNY/c00WQcFxk4xau/o0gMtF+vDv
f71ithT99PFz5jVU3jyGLVw5/ss7VzP8UXWHSHzvaqcSeLdCMEPQHa0w9QSmYHxEGJ7CdgHO4Te6
suamHEgU2K86BCvZ8mscAQKfTKNA7hwP3i2YTyAbl0iJvUtcBWCJ2/S1I3SN6GHvXUatiNeW75Lp
TvLZnyjrgbcKZNzlFXLi5PtvPLCtnbxC9qMgM68qO/CBcuSqsiWvkKumWqAvbqsEs25+ZJWoJMw3
DmfhS79eGUZpPWhxE5uLa3Vuy5osemL4D71g/38nqy20VrUyAIvGiJj/+6eg6X//GAh8mZoLC0F3
Ztf73x8iepglEPst9P8LRGxDr4xPaZU8uk6YPNiFH59k0eFce4oQ4VjkhVOsZJ+cK2tVYxvLXnPh
Bc9X3AaGsm+2YOzeP/WPQxUfi/7pU3c83133o32Tj8HutoycVisR0M/EUK53l33XYlZYgtmuXO9+
G6gVUPWgWPjq/PWDyFpW+/HB53xz67/dTNFAc2WaspODsj8kaQ1gA4njNCs7tv4BBdLYaPTJ9ueq
nOAJjQmfq79cFkCe1shJf1psbjdKAQ+8UNz7thpAipFLPcianS50gukHK2qfwsF/MvzK2Zd5Xd4R
0kbaL2hgV+szLUGOCMKQe9kciU/BawuBKEXolrtK0L/UukZ2s/YfiUAhEpPbEBfgh31gPlZjNRBr
+8l3smcASDvZz2E6WvUNQl5ICGgfOmk0vaveBVGqbaFVyr2c9Q+ralk5/QdlRRezdefvzw9XgzPj
CAu9ecHz7Pc/3CjPIQR3evqdoAefsPCggret7hziHiKXV8U72cojPcAqUU+TJRHXZiE7fxnpI3wl
kvIgu5pRDXEr0B0Yr2j1QLZkPVkMk+9ea3URpwiqeKj0YvCu9jy39LhdhxrIem3qnQskG/Y/tr1w
7cy9yK4MM9kH04Kab2aOc9HnophEtUojBcbq3JTz4gbgvAq4AVEc+np8LlLex2AWMmuXaT1CKnPt
Vsg+EWCHwiMaifV51NZnV8dPc27NX4aB0I8bxeUwC5fv8/r/z9vdliprXonI5/3TVAAW9gNi4KgO
oXKzz/H228taGNavXWwhpvl7/zA3b30AEKs7NzfnrQlx5Nv1n+b1po/AeS8wPvx9gTwvZ7HGubP2
M/Sj+N8ufumUKwpCZJgp2segtcydF/fAHIi47+BgYQeC6ovS0C8HnSEOUeQ3Qus673YF0beLh7vj
+tZ1u0yuGWCH6z0R3VX3Dv8X7BKb/rXRrQ9jDn2jZoRERWZ+FV3ULQgiYEhC5PIMtWNZCdQsnNGB
OzFWnDDa0t4HNQaXCjTyD5dAjTz2o4VZgJtRkycke2OoPIh1ZVFw3yeld9K9aVM4dvGq1LV/KpLm
A6p++Yp3QrFvyw4/2rnZhoG9TeMKSLGcm+I6WmHIvYzn0b7aKvYeRN1sPdji6TNECF6oYloXlgK0
FSo955XE/q66H2jBYt5dkiz1lBDLcLxCtrivt8SdjfmN3k6PhYnrJrrsykb2WfCvz2PoXC+QXQT7
21UWlDjJQIV9lCt5vnFxizw4yBkk5vkBCXEtfa/sF8LF0KAbK5CS1yfeYKEsZntEgUat5CjPk1IW
cvT2ZLwNxLxbLJ249K2rl4vcHqi3O9365GyUqn4u723wV5tf4f408R5vXODC8r1+bc8jowaqyofW
euu6vf4RUf3bbkDOu20OPi13u5ZfAWl12Ta1PviPzYLxO02QHbuFKLWlWXAmVZu9+6dHrqL5ik2a
3/jDN5SdqPLEuSvCuNvEKfTYa9sNg+Bcl3Dchwi1rWung8HDYZiqpd2McEzAHwfnSZ0wrh2JjchL
GqCQi4q0NvoofXQqzRRwNTtyTPdEdJJ9shCJi38gIouIwjJgzYWNosq6Q2987P8jnGj87YiFJTiy
qfzTSeTCLvv9JWMgOFO5UVz/YVb+VhdhsUedQV+1ZfRjqNxJXVllXeyvVd99awoFtcPIU//wFZQU
eG+9aoGhLr3Bcne1a9cHtvQmYI4cubS4DHZ2qwksYEWHIbHhPgu8MsJAdd4zLcs2nW0KkEOB+96Y
7dfCq8U5yf3k4rv+B2H9y79vBecc6O8vVAvjc9eEy2xqqiY+R0416D/6oKtIw0YDmHHS24/4rt9N
cSDOsqVCHV1nRC4WWMDDOk9FfvHhNQBcYW7ai+oBCTLQ2q5trlBaQvXBm7zdMJYoWM21wuhPnToR
iJpbZDwFSodzVRYWQHQxjepD71seSQnhPZRKV+0wAlPXXd40pyBE3skmCvHsBAgxtW4B3KBCDSSA
w899rdDf+4KCSKqykzXZN5l6tG1tLCHmwU/T5Nw27nykaOdhtGNZKwy7oz+G5QvbTgugXJitcEJU
XpsRY8/E9NA1npumob0pimudZEvV78thal5xkTPObTld2IFG/0GStWUw8teNj86pFZ0xw8Jr3SZn
/WnHPpp+gMCZnX1BZ9e4lHUI8y4b6mWk9PZraXr9vQXFfYNKnP2q9CAjVKMBfDg3mwAWR5CpjyNh
nGe4MXeymxhMcLK6/puHk/hrO3t+OLmJ1ul8javjm+UZY0Mxj85u933/3KR9SebWsg+WH+p8FnH5
LRDNnFgZ36e60FaKT+o6C/3iuVKqNzkBiAl8y3ZsLgPHn13gT8ky8QblK2AcOSHXM/e+cINx5xWZ
e4bWBeVsXjrtk+fcHcUzRF1jMxiQWaYwqBD3TMUc34Cf6lhuvVahEHPCo0CF62dflZnVRRbRhN+x
nCebcvLtWoVY43XerU+PMA5ZfFrr8/ql/d3QiZTrZWY+2bZ6DDSBaBoeYMu4HLJtXiv2O0g5HeXm
j64JYkgHarUaWl7h0NDWiNwOL8Qn6x3h2Ohe9pd4TsC2y8S5y4b85CfesXLdctsRQUVOCp/aDl4T
Ti++j/sOT9+x3yGJ3AevuL0+OTqUNQJrry4ZvQPpSOep70cOaaA6lwD2nSdIct0BdOprFI0jxFVO
HYo2tCc5F2NPBCcqxVv581xfQ6aIhzPHmXmlawH32nQjZAut3tlbg2asAfDrO/OvQvNTfef25s8+
2ZSjnT9Oa6Q+z7cu2f/p+k/NT8u1aU1Y3dKxBp/vKO9zWy8liPegFs4KJgNaT2xPzhbbtGVvcFtj
rg1znxxVMUS71v59Xl64xcrFY3DtZa6KsbQ5tXey6oM9MCC2XQcUJ9X2bpP8b9SZZ8t5xeC/WvO8
WLWANJOSmaxuuIe4GF1kkXtNs05I8MOq9eNrHxvQaWtnwOrllHaerDZtvDdj/XS7NLJb5Qj7AqVl
cN7O1L2YjjtebHXiLNd39Vo2ZTFkaFggiZxuu6aYLrKPTNYH8SUYcvNVsh8s7jZ3ivFw62otqEFJ
G50zw2rOVvbD09ja1sgSrMyiGN+NTP3h+bV/dhXNfBw0EqKjPbxbpTDWGFNEK/H7rD7mSRNo43FM
C3RJ8r5eRKORlovEP0JUnB5dVRmeaj+K7zt1wH6+m4YnvRyNfdk7H47bZeWi8PNn4Y/dQc7tcsVZ
Td1dGWjxk54g6gUN6CKBLuqABZvQkPWWTXSBwkuGdYdsXWeMHMhNX1fWSd2mM0qlXIwQMauV4ZnG
TmpNwSDZhNAVN5Yp+norB2SBBJxTrVzCzcsym6N9szKVHGls9RAkRfmIxAgJX5SqDjGptKPXYlU9
Rmn5DXGVTZoq3VuepmhFdUm3sdS8eHFL4yInfAl1334I7FoJUd6yQUk25mFwnOEE+HA46UGcHke8
Qa4ztKosdkqMmvFfM+Q0v8AaDble2GxzYOC2G75uc8sgqXaar3OyTdk6J6KBnUJwbIkkV3mK8xpd
eOwvvhkIruICMHxvElSh0K5xHrvJV9ZK2ogNGZaRZ69jX6eQie5dYf8hrB6cqlEO5yzD6qx2i3Rt
529tzV+UYg7BPq7znwXA5mB/6ytSk4+xs3oM3d3QJR1pee+5pSxyHCy/pZWNVLsqjH1U5vYpUD2s
1xA3/wbO/tFGuHVf9PyWkXpBasw0xi+TU8GC1ZThmKrWvWXG40o3B/UNPa1F0WjlF1MDoDQGbg7I
FjiSMW0ANZfoZk3V2qsnZPjmZqI/YA5ZftjsbjbTaNYreXGIvwTiS8MbCkLVtvTicSn7gzrcNJFm
vRQTuKukJ0ckl9Eq+6gmVfzsZX28iFq/uSdDDToi94YPEyPUGfAUniZYWZcuCr7IfpR4Me4LoExl
Gt8ugFPBPF1vFMx8s8xaylmFap1MEsZPbLjGg0E06W6ED/wxWtANZqpaAjMQW1vrBRXD2Rqwnt4b
Dr2kYcPxqxX5zxkb6+9GlG2cmD0HsaE/c4hXEUmGUxnhVIRKYrfq87T6AfPjohB8vmBime0wBONj
hhuGjUDkrWLQ/ZDGlNbbjDpwbDscgppMHHxaL4lO0K7hAxga8LaKX+kqznxCv9EHYRsX05SyUg4e
mugH2IrLPNbLney69cua2ns9P1QfLD8NmIGBOBM3W1eDwGphik9OEgYAruAajpmR7ASMqzPhdtRq
Dde5MzrNRvKRPkw8sqOlB2QLyJ6oRr8zcJQ4wdawTmqdxAcbK1nZJYtUraEKtwNpBSBJW5SECtwY
tACnEo79gBJiqJJt+DJg1X6Ku5LnFYPCi5GcM37kZRi+FKpeIV+H0svkDs1hmItCh7eOqsRG9TIE
ORybYq7JQTmtNI1iYVmoSsq+T/PKZFipvXgeHAziK12ddj1q8atpqqPnaUCwinNo8CMc11Fjej8Q
oQzvPHidLxykJ1i+iX69yK79chUlyC/DlCbEhB65pmhgZrA/6zaK2ZyvzbIZQNjUBbgbVAuyIH1p
Mju7rwq+JpGVVi9lp6VLrBtRgvRF+QKLBiOVCct52dRLs1+nzmzpNo9CdbSxl/ZdSKk0nbaDTFYR
hZbNgPT6LoxRKZbNdBLqQS/874n+7MWT+jXs+j/QeAg/hhpNM7+y7Oek0tEIxgbiUoouBxAzqIdB
gWUdzQePZORDSkQhjm2iC/jFenuOUV9BaBjZZaGNzbEBR3DvV6P2mlfdd00L+j/5aihVkvwZsbO7
i00zfEWcJVhWRawc/nQy5OtjZKWhKUbC3fclUONI8AUoTPGKXKvxUCAoe55bZVPwm8LqGD70LFyh
GRPkFjV9sX00e4WvVA9y1MVaCsW/uN7IUb3DNcis3Wklm00TReveKqPlNGbpi+8h9JG2Srx38zpA
KFr7k4dh9xYGKRJDSpEuySx2bz5yEQu0vDCenEfdLtjrQZM/NhlPEMsPNrLbLs1q1xuJfKB2b41Z
6stiqGFDzBfxxwLHOqmSo1yy7++r1vdeSWoFJ9Tnf7mvaSKRLa8x2gHpbW8n1K5+DEcUDNyyrB50
VCOPfk3ux6nS+g0o+5veB/x9Rjit5JmL8YXn3smLLNXD6TewyutFAZlYggZm9YYuwvUi4rELpyqc
b36PLwrE9voR1cp8DdTu1zuhq1m/ZZX/JhRf+ZGWQKX+ulMcqbjriTuepdYutqoMQ9hSs3ayqHCw
/vezuD1DgXNw5Hm2/f5//w+pGNvUUa2ybHD7hoYExO9xBzD0RaCo0/iBQIBxpyRtjARipr+mevQx
+VF9qgZVf50tgZG8rZ7BRg5P/SyNME9y4lE/dkP1/XoJOYGHCE12IisMjomDUyPgCz44lnAGkLgi
yIyNXBHFX7D/Rdzt5SisgRO0J++s4TH24PRxeMxzL9tAwA3v2a1Zz501hXvY18BUI46UeTjoZz8d
Ng5E62c5wx/e8lztnuQ4oZ9n7t0cZQtjJB+JZdQ0Rzd4dWpX4GNk2I+ZilAS2rSvnoicvebjsy2b
8jgdQ8payqaLPAK2BDhDy6aJztCdUTSINjjjEw/iVwI62SN0qOwx5sixDGIN4kfBd2HhR3x5sQTb
yVEdLYrDv3+CqFb9/SNEJozQEXeZhcfmj/iX/Cbm2WODtmDPCW8Y11VuTQbJ1RmQ6KXwqZoJTAyo
bNUkkkbUPuZnXYwD7LtcjNbZy76R+4geiyqPH0siSlsnRr1VQzBgqboWT5MhsNe1Gs42AkX3rna8
mNvUaE4+No5PQzFtE0Xv3nGSmzaT1VQoUtv4wBk1vEdk8I4CccdnxUdZcb4cc0cUH2u+OuSJuvei
RXfDdUR5QCY1fx0N805eXhdT/lC0fn4vryonDbNhM632aV5Mb87Pe7puDcHERc9VzvItZ0JAtGt2
co3JwNHWQyDWiYbFYBsG/gWReS7wIfF5vB1vXa4FDNcYMGWVfbLwogHrdsB710uTPtOg+Ig3deb6
+IYab3IjHa61W98/1f59nh25P9dz/6p9WiXGn3StoTGPpOalRvh1DeUUEy5PnS6y0FIMxiywowgn
/q/P1/BD7lqYJfIyOdCBeV2Yqd2tb322hSKmMurlyuqn71Fkl8eq1iy+eWhQW8ZQHiard5cYYDqP
QVrmC5EF7YfeWc8AKQL/rlOWdMDDVZ3yaJRd/eXf/771TzhLPhfOCGTTBYptKnDLT7HgTHDICfUm
+Cj1MYwfhL2pjey5gZz4QyCcQDBP+6LOirGBbhunsh6aWTNGrE0/x8fL7HCp0nDaLfB4fZSF0qXj
vYg9WF5zn143/wHzM+xP30iwApZtoK0Dxo+ct/UpcIZClh8GRV1/mcbhPnKnGvgGhUnm+5TbdrPh
mIx4gur97FMHO9119oDzZQpLzM7qXa06yTNnSG/vZ3W2MNK0//BT3iqplaoHMIDVkzKmJ5Gq/UdR
8QHpucbRLsBDGo/zDD3zpjKh4eGZuc4RJUWG1NEO2Twia7KQE42s6RGbCfP/SJyCgfn918AP7iCu
56jAuTQwOJ8Tpz57niTJOh3bRx6YFlT4/QDFG2nouWrPRar7mKYW3jJHvXD7qV825YzbXNmXWHmx
1BKTNPK8yKd5t+bt2twtMfaN7WijTWb/aAicFgPL/QBHTAykRvXqPrB9CzP1mtF5iooE0qBVzVl2
4Xo1bHmSAsWfB+UivWpiM4ER9QZx9uFRLcr+kidnTBBZUun42/SrVl/IuXIRxUN+JS00fycXCYZk
PMY4mcpBC/m+pQfDGFlmvdslxAjZcjbdLp4LWWtq5FHQcm6Xnway1CMvIicKvioL0Fxoe7cY9RpV
PC0CWDbPSDGPR34hj23adc+yKIcPg5jn03VcEBplk1zv5RisC6BszT5Pcr4swOcXoR9o+6Qy1H2i
lT9rsk8W8Tz6abLsk6N1Y9pby8dXp5/8Yqe6eNpk+K5bWgE14K9CDk5Oq8ar3ByLnWzfhtXICFa+
iidTO7rOAvqvsjLmN682F6o3bSOtTY/O/B5WawQzMKI49dfXMC5IKxRlyc7KUTXNH+ukBfgCHuxB
LtKVKUIg7Uqdx+QsmBfV1lVnsr9c5J/uqnXjlpz2z7tG6TDbiVnZQ54i6Z3jJL1Ixlj5qN0EzLNW
uKfe8JyTbCIxpXzovdpjDuggAjDo2Qn7ka/J7Kykick8yprwTE6AELMF7CqOiZOPeu88JeKcvyhF
XSLeT/NWyCsq3NNuXaqtaXetNvviNb1yMPEkBNyZOatAFcpB9t2KQPjBwi/A5RA9jnd95+IXNNdk
USse8mGy6nhpshrS6BS1AToIPjJugDYwZ+djwE2gqJapapKHQ0fRIcg1hKe6/dMvc+vCLj57qhvi
1v2oq8trs27bi4uZLvw4L8dsESuQHA+AtRzFU749ZtG0J/iTHHzTwgp3tEjkNqbxhj6VQAa3hqY5
N/MEnLQ5jfGpDGr/tWLHAkTGfEumsdt/ukoAVI4rg+1mExEX0OtvfJuhdFvhG0hfvE0x/NrkeVC8
tF34KCf4OqpeduAJpJDcbmcVuXIfDW7xLbsu4BSKc5+Z7rTLg1o/t6M53ckLPa+4EClpXjoPlata
85p1nAn3NXQg4M+3tkp/lvV3MTUSJJ1Ql/TM7hnPs6XjqfaGk3O1Qv0q+4q0moqL6Rjb7Yots7Hx
Qt18NWttLYdB3vQcBjmv4BgmlqSChwd7GJCV+h9iXGLCPUCZSMmgth83yodfxNugLtKX1HEbVKd8
1Ljmfn3ovpNPKC42KfxjVaIN0pF1/KjRV0MgWTk1M4hudIkrFY3SbGKM6B91qN+X1tzLMdmDUV6x
BqchFrJJ7OJimqZ4QIYg2NahYaxiFTPDEaSB/F2I2VIpaKb6mJLiP/SjZV1/vfi63uMfkX1oBl/q
1o7U7QAf+skyg+/ySgTuw7uosFSeAm70oJjQhVwspr40lnb9IHRvDO97J48ORp/5JzUhySgqt4PC
nE9sNO8UkE4YkwPgxcBKVkZZ6VX8b372XIdGSN//6/n/P+fvt2CdrAZ0zbbgdgvF163/eC3rf38r
uyT2VLgJpm38Hc5kWX6Dh3M7vJjm5JzipD2pQ1h+aK2WrTrbVdaymQl8WKD8e3cVmcFF3xKCHHvs
En2lQ68+t9HabjMXzXglWt9qimm77DLGaC1r19FS/EdqUvvMcAUgIA88wlG1WW5Zpi5/OfN4mBkP
RWUp30LUC9Ztpnwxki67yAJvpQTuWHQeU9UFcR6yYQrVbNOOIrsgbZhdiBakHDdRYlRK/Icbzxfn
EA23sMPytm2/Wr3ineRa2rwqWuqwnJAKu93DCkk3O6Df5HqyXwmrF1/L7ptYZ1tewOSOS7xNW8/S
0KZoplXiCf0xwQRwEfZd/7VvtE2a5OafmOOss0Q4X/UexUDfcv2nMZqaVadl3k6N57RShSC9KfLj
jalmTiX/VUOLf2WvVeIRPWljL9lrCJy0B17V/3hR2DZqgpy6eGQra+zluooztIjr58eGtG+yKEZi
yrc7oBhyDi18LosyRzAvLdtDFVbHMFabR9lFvh7PXiIFCA8yQ+vcnOh24g/5fTnaYm961Y8sLvJz
b4TuZTBIFJLwf68ERP0Wx2cS/q14L4P20HVu9DRwpjlVs3kGJonivUuHEHFSJ9lmRLGw/0jCe0gF
pJHGZHV7dcna7Z1WEV/04u7Fsp+COUsCxeZnoc95lqS13PKOPJK5ZYt8L/vklBHB2l1QBxoJNGDM
VZS3b/ofld0Zb2pTjoe0xHhWNhWlGFZkosUK0xzjrQKtRMYr848/r8n90nzU/ECsgz4oEcsq2eDx
Y/xRi8OkFuoXPEDJlCjdvqva/EmMIK/VKPtSjhYKvKFiPth9M77Ay95g6pF9MSCGYYAUp9u8DTHz
gSEt56eBZgMcKFAwmi93rbv54o/MAN4Bx6Rd/PupTEM4/DNIh2+dbUl4DprnjvZ5e2+RCq/Stsq/
OTXZLKNwxEmbi3IKhkWTqtFK9vX4z8FzVPVN5QBhuc0LEKrcoQNBis1o0IlAKKm1B23tY8n4RmIc
EyV9+hq5uF2R8fL3Zu6ND8aYbX1Fr86ZJcDKZGJrB2F9ll2NGaGGamEtfOuTAwiP8AVOuoOHvOm5
rFy8FtIcURtVB6eaGiQ2YDL1Oy1wTDixUNxl85eE97Uqe4WodW/xywRZLQroaFE0IFDJQs1cXGfP
6XK3qibck2Ox60zwBGQEiidyT+GmjrGChZ2iPvqVwNIBacuFFdnjKpqTVLLw5iTVWMz5x9DMsJZm
QPbJmjOP/j/7UE6Od554vs2SU6HvjQtHRSqaQ6oKO7K1kRUp1WhhJjYiigLDdWuGhXozrlQUzar2
NO0ou0Zkt08K0oPGPEF2IUWdPMCZQooQSa+zbhPvycHI4tk2fpRV4m9M8nHEjMX4EYQBelJe+ewl
ZA3VgIyZnMYHY91leFwfUcwzHrvKfJT9EPX7ZTXa/lY2deCmKCp9WJGDcUJ7h91tvItAoSC5EQTP
OMkEz50GN9htnq49QWpgVj8UD4GorFOcofEaWA0AibbiI6AggMtGOeijh0kT1VMd+OpDFeHIJEex
kYB4rY7FVgHTdD9GfniEQV891EOSr5ssbpGhVF2CH8L71pc4R87JDSHKN9iy1Rs20qjezheVgYJ5
qi/wgsUYHOnW2a72WrUzAKzXQoFBjIMSbQNtvXURoU0JvQYFIt0yHQhy7sYnWaeuObljcYKnlaSd
kcctYTYhXyI5aWqa9bNt1IODYMCblQtOspOL5nrgTE+wS47ZjKr2PRJ47O+Ge/YB0QNC0fY5MHGs
1SxlK1to9NtnWUNtlhRTLo6ktCBMOQN7tdHD2mc+TMxGW5tGDz/kcxd9QbJpt+cw9ob301jou9tD
Ws4LLeOxbwfrLiVzwjsq9ZakQvuLjR0heQ89fMEreRaCS4MPE691O1aLP4Z8fABO4KFu2l+UGEMn
jLR97obyjCycUqR7BGOWqt1ZqCHPA+h0ecc8095DAqPb64DSuvqxKLu1KzET4wRwQqIp5qZzhVTM
7QoHqU1pF+frvLnrOirbfD2QGpsLOY8/sbM3LzXUySnEpvteCyJzMUUEpWWhgUEk1/8ocshxXlSS
XBFxtZZjfh7kh0LrXmSr9bLuqayib1YSqAvNgI9ROJZ3koVbRphPwZBf3voQ71FOveeu/LQW+1u/
HdszoLb7wZ1w78S4CfEkRN+IAKPwIzvlZDXDkLaKsmM8B2jhqCfvo+FuGqJNTzl8lzN2QN9kdxSa
8TpOmxZJPWZ1/KGjUBOEJ5F5zrPbYHs29zeOnT9A8I3vcctIyB0H2mKMw37laD4YXJFrX3IFW8O8
4EGQDaN7LrIUtQugC1+9GIYwygL+RSDqtNeN3uP/iyyOOXZoSXoKx5O5iNnoFihN/689KBO5/770
77u5L5XDflS0u1joGHcXdrIl4YbuZaRkZ/a6hH4qJfzeTOANGuSrYAIvTLx6ATvUAtJnyzssTuzX
IR0uciZiU69R7zovFsqZKyXxkgc3UD+t5TtmDM+nONv9pO36RLOxh56r5hAb5Z2sDma4Lghwb1WM
IHai+6MlA3lHYqLbImpdvpSp1pC578NNB571RfUwu+55g6zYtlYv+ejwi5yNQeWom/a89z1LvZej
tlPF21oQFpfNOuWRZmo4JMtm0KnZvu3Yp8hmxgdmJ6Z49CeiU2bWBT9cF+EIr8cbVvX4NjiOjQZT
hrGQ5mRPU13jAexpHn/zXf6gOAFi2dpCbxdaEtvHciwCgBi5/oxjN9aDdjF+rRt115Jl+RLr5ha2
nv8s6sA5T8aIjKga1YtciT88UacHXYmCZ0wKu6XVmj4ABzPbwg4dd7nFG2ZM97LQoCJea7LZana6
7+fiNkXxxLAkCgYuv/Exws6w90F5ZicLSDnNzgwiWHiNI+DapQ6YkspsNwZY5pMscjcNtx3RmFuX
rE1KhTBWmGsbJU0xcJiRHqnuntAIiJ8bOyx3st+f+yNVOSnx+DR0lUEy3ACK68feIhiD/AjXJT/K
mmpX+THpxp+j49yUfXLUTWDp98hAvpt1UCz0UbWOhhjqQwUbb6EUdfmtI04yFSL9QD2qWtV62iEM
WOpPheF/1Sd2wCjZ/H+MndeS2zi0rp+IVczhVlIrqyV1bt+w7PGYOWc+/f4AeSyPz+xd58IsAlig
1LJEAmv9YRt6LbajU1w/yjMdKsIK/K+9BMbP/5PiMixHXDuGaRhY1HHElPuAnDzhT7IwHDzi5IDs
u13B0qNnhyXaxtSbo8djDPEgTB2GEjpt5aIDLZpTEwByFE0fFtHCVsrjUI8If+HPfGiBzgBWd5LL
XPYD5BiVtw6SFxzn2F2a1olXiRZZIMFj4zV3rQq6RGYt6n83ldoGRTol5TH76rtYWC+qzHhBuTf6
7A0TlfpcM65mm9rCb8k8FKkKGLKbog0qkuXV06HozZUNNycKiw2/3PTce+ZbHuXqzhAt2RXlQXpO
nS5e4htWr3MLli4fC8NZmFTkv8QHW1cnt7TDJ0BxoBBtR12jttR9hlmK0gUaiVrUO8dSTcm0UgP+
bJ0UTe4uGk+Rbs/PrW6evMyl1JIXGCejK7uV00m6L5Qe28iKjbfkFIOddveSRywPTph7t6YcKCT5
+B5jone2yq3qQVM681k34zUgsPadxK5yyFCCWPpm2L7HxlCuhxCImxzl/w6Lx2pwWHoyqubNMjcy
98VsK/+SV0iOxGjuFSoGL3B8/QuM0RhjV6i1oiW75CHPP6cRAwMTDZPLrHjlDnOWi5rk0arSs2Ln
V03zpmeWcAypccEWzVQfv7bTYD3KVu7rgCSq+Em2MFQLnLF7VjP8H1EwXRmlbR+babCPgj4IOk+c
yrY8RMPoL6q6SR/ugXLgj2bnFAayFTjm/rre/SJ/9P3XNdsKeqaKNTLrkNQ6d3oQkYrHSTAC8508
pKybl5EZZw9q8j7Znf29RTXOMPEdAYfUnKsoFSljq17OhhE8DeLb2g/qdJjSElJQMWhrbaIC6Y9A
RkaN6rJVwhSuuYt8Caz4jA5r+SL7ozD62Z9r6dliOfSk91/bLAov1QgjoCzH+ltrCcccARn1Gxbr
OXuwBhegt5r8gwxQ7FTc/c3xHOGgcrRnvITNKGi+4UK6GB2t+5IptvlQx26x18J0eLJHUq5yqhvH
3wM9K5/HoDF2Zuek64bv+OdcYMYpXtwA/Lsc27mEJ2k6j6VB5SEXA0NqbsMCTxtYl0D3YmSqpFaV
PEhpKqliJc/uA3/E/dGUwVUUJkvXHlGiTLjo/QJ/XO/+GjoLetBqc7mKbGoTVjGN26aa2k9wmGiJ
J18aMLobFxNL+Mxu8oUkz7L3nQmahjHv8gHjBBmWFe3RI4ny4ttptM8NRV1E7VQfxsGpDxHAwMO9
2Yu+BDAbCxxxKtu3wF9T7n1lgW9JkdT+6r+Cw7aOtrVFWUorikWUGHwLdE976ZoY22crP2GKq73U
k7DdHPAkbxUfLEjEIyvEvSJzljKhxMcDjtGO/N9STu4YoZ2IB6rMILkembe4id5vGaT7hFs7VoJD
I4LVuVRX/KTDvdJjv5wGeIhH+vzzTPQpuF79MIGbkVr2UDp22JaIg2zeD+hFm4dW+/ve80fUbI7o
qbbpgAIHOqJ10TwlQrZjQuYApZG228um1iomi8vEW3lDnr/YtZsjCaF8xgPMowqjtCWqo9pJ0RIV
U18v/0yBDoUgKb5Po/NmAOB7ywPbejDrRj/EGTDcLsKsuQGIQ+0oU/a6kyEe5WOxkBu2crbN/udh
NE2XBLKNujHWQxc50CpDe1Y7sLNETbg/Ofh81QNOJO2ehPYyR8sTSL6a/K1hIhR66Y8+AlmnuuWb
oiTsCsJ5PoXwBPEIG7LN7A7lE6op+BDygP6WjikRTGKNdGlLz/5QGzNeebk1nTssqnYGSqxaVK9D
32tWoTK336p+LcWYogpTtjGrokdbCI5o0C6mYi6uppIOmOXk+rd2Vs5hm/ivWhuZGzAnrF8TrX41
Xf+pye3yC+DK11lU2CQeRnVcFgqVkW5kUw4odYM1Lw5rsktxMojFcBRb452NM5RsrfyuJc17nfno
8DkNbk2oz+9By89ntobjMo7G/C+zOLhzUn3PegB5QOmSa+or1Y633mw8uLwvIRrSgGQIaSZ7Y7Qa
8JmhtHGgc/zj7OkojvK4W3X93H5afbaVrwtXhy8qa9QngC2Yh+X+8Ig2589DgfLEIQt6lN7+6ffw
2SOZFCM+VrFtWt6D7zHTAJOpmDR/0SXWNQJ1v4nHKnxjqaeusIjKtrem27jLNOSPkM1Zi4V/UTrv
ZdNKUMjtG9U7kEwL36wW6nWlJfVJjkat/0FC2nnkVhq9sQ1+LEenu9wuBAc4yAKwP2Kihte4P7TZ
tcMl4/bczmDXDYmCI7Z4aMu+boghdNb26d4l+9HvGCqyya0d7Njwxe2TWXfhBiWZr1rbo2xTTWm1
K9L5LzSN5m2nNtm5qPihVIUBLxS2C0Xsxvs+wX/VpwI+PTCix45M8pcot/KlOlfdk++LjaCCCpCN
3/HBI3mxKbW8vZJVV5cqWjg4mKIUb/uwTbDtMjd36IfXpTtVpUYsu7yoIU9rKzt7TpMbNsRVrHlj
xH23dAAQBwhjK1YynuTB11scZuTp5H30c7yeG1CHhe+Eh6FB79JMZmp5+oS/Yu6Ea100vcF3lny9
8CAVzdpIv5e56T7KqVaKPSqI4hcSH+WTkVq3INstQZMbyYyPB3OKwEYjP8sDod/+4JssTebBrI9D
MXnaeiqd6mHk7rQwYsze2RVGzVGNCwQz5VDhFdpCxhvyvyCbSm0VpBnOuiyEzlrn9vvYyK6yVVAc
Ov+7X9WpvLH2I1ZP00HGGqHe3MKQ0/ntGrJfdo3RBKrJbF8LDLflZgiCHa4AHfReR8+i9xFCluzH
4k1/sIuCSrvo/3e87O/ronipA7YctuEfur5D4Eqc6RnKV3qKjKCSkCwfJ2XeFtXMjenXotPC+vE4
D9VBdkFy8y7yK1v7+xby4a4qK6WmvDK8/6/LOzmAD/zfZaOFrIv+tZ68LwW7ZNDIPSMG3dgfJE2G
TzLg/dbHWezBEc0wGs7kR1kIpbF+ChpKPbLfSHDuVuuZZ5tq5y896/ya/UagGzjUZBH6mybCd5mq
fCa68qX2e+sKMS15jDzoBbLfdlnIsTUvSWh5PUCg3t4Pqufv+eqR6P4lKddoTrpMk6ndBkJ1jvWG
cvH1im85LSlLV8aQxeZBH1eyD/1v/WGOu+ZBq/oHePL6Bbcz6zlOnXJleXW14eO1nkmaqweIN8ki
KBXzWYb8mjACymWrHKMe46nZy6g3D7PuRFd4h9lLUnNPLLL4Bf4fFmiNs+/tmbRd3o7YyjuZjwJi
dhktvdhDwd7nadoe+kCAY8v2NAmlEHnQxcYrsZwPH1zVTnbFYoMWigOOyvkSMZqEAg0lPGX2lcUM
HNFb5UWn7Q1/PN2aMldoJqjklzgkyFY969xQXQGQq/wNiyD/WR5Qm3k3RkCLpen5z3OCWx6Ld+eh
Fs3OZ8VilsoXiucO3utluWZ1JYDXDBaR5y3juVNuV8NxjbyzE1vI3FbKs6H3+vP81ziodr1UpkLF
Oz3q92M7WGsPwwN8jN9ypAN+AL1/xbmx/QhCzNSc3P5uR40JRFVwCAEHUcQw7UfJOpT8Qw1hd9mV
51jUywgk+J1HOSjDxCTX1/bIzpVb9nioe6BU7B4duwjrVaRFz2qtFlsWNHCedMFBl8O3yEqbZyxe
jGb520wZZAXB92TolCVANNATjXHNTBPapspWn/RRv5ZNpMy+pNy8sPiZb1FaS07NbVHEitgoigNr
Gr6Mc4+m0a8+4Gwh/vTULECVmcpCTedFjztgPMYsS4EsHvzRDg+yKQ9zEeSUlQARV7iJFbdALVXC
cC3HE+QB7KU8lTPbNfXNcts2drVNwx44dxUiDWw6/XdBYKlMvf+mpio85dpozjjZDnsojOQfBhvV
k175Qmmi/67H+t5PtCu+OOo+C7Iu2HS9Bbs3gojs5nV4IlfHgqpHJN8AD4Qgfm689oirZamlwn5T
jdeRViJacmxADFCOqSJSjJV1ot3G/t95ckzrkWf6Nc/Ewg3brSRcNkmJp/SYU1Gb/G6HANaw4TFQ
PheG1ywKobQATH1hkhOMYd12WWR+G5BsWExdpl+UuS4OQ1IVWIqR4KtYm5Wz8a0LxH+5Si6j76Pk
EcwAODgxoGH4amvsmOqBH03dhMY+AjN81SqHR6G4dhoP5zFQordQI22iD1qx1XB/O6KvkLDoNa19
XGXWvkn7n2ejXWx9ZQi3RpEJTQIRch+VZ/dpoVmqSF368SPL9cVYGfZH4OjTpkyScTN6qf8xYrYX
AjX+ymOqfdC1DMgpt+cXPqaLzY0Pizk/XVTx3L/4WHIgad+pa29S+hclTkYy56A15WivNkilko4w
csdHkt9tQFEYyZOF8u8LEt4kglVzPtyv1DhIaRXiwsQvUM6sD7WfdMfM84wljrXKspTNxuE/XxwA
CRk4v4nTW6A4S5T4TeObtJH990M1B9dWFyrgZf3Gbb/5UYucA6Jr31ny9os+8tKX0nYCtH268tiM
kXowozheljDYktoZr72TTVfMhFkSARSQXfKA+/hSD5vuLFtksMfrbVROCCHCwMXHKffXNWqP2zeQ
+v39GpHpTgcvrN9kV8at5FErB/QLhEox2lnOoRdKxq043JsY5r5HeLhvAil2LAeQHMPnEdjvz0DZ
2SR+go5itZQX+POqv7XjKHiqdNNFK9vKtsJ2eaU5ivpm6sAw7FbrN3gRa2+9VlUw0UdrL5Dpu0kk
1wMdEYUwj4p1KthIIa4Bm7SzNXxi8/Q1zit9Z4d1s5wGNX3trSQ82rlRL27NEAFF3SteZatSEBby
qrpdzjDSD3VsVAd5dj8okUuJRLZjalnuLbIJuuoQw8vBzK3THmyle/E97B0zTBJfoyZu9vWIk6Fs
xraVYoacW4tKzcbXIpwQLDAxa5Sjzqi4IBLTFJaSNbwOkWudULv/KxetnHTHI2zuNznWVqlx9qLy
IicmgW9cpgDbZRGZmpF1rRxlLceKsnSe/AARdDHm5Tzx2vxvOTSaYfKqcTcK4mhaxskWv0PzRcbl
U7eIazKi8rWh96wos7ursGuQj+9sOEzDhJcipUqEzIrXOSQ/WXjNoxxzYxSK9HjEu0YM8jPPlplX
x3s5quDAuTJZUW9ls+jJE+TjqK7NWIPoXroH6DHRqfz3Acu0Xh20o+yeu7okQ23OP8NiDWlH1OVX
HWIFzUrGIIVOzNzO8zbV6+vPppwox+XsuIvxVQ5NPH5KpONLe1D3LAfIOfHIBtJjpcbR6LDSViim
r4D8efxXic6hqn0kcWSQGyHypM4kFwd9Pt0P8xjAWIvNdO9a+k4TLTko+5OJ/Dfi1V69GWYTE08x
nGsIbC/uQeTPo4em7sSCRvnRlwhvUPJFRGjQklUx2ulRHsIAzaq+qYQsizy6XZvdhrIqh3flCKuA
XzHyFAQZvkR82IUDwzhxJiwDEXPYV2bcvEUVT/fRswLyMTRrvXqaEzW+yBa2X6vZ6KdnVi9sNYpj
ElSAdeuqWPk6BfJoVgxxxzKvYQX9doqyADh+HELr80FqGX1RrBOT79wyc6i0Byp1s1tbq71zCLf/
mJm6eZXXcUse4LlxmcX1ijhqH63JRw2Ll5BdaEHO+ylpf8iuW/+cYqcQms1SvgnZ17sFisM9rphh
r+Fzip4AqybukckcNOdgRsjW9I1TKzZctTjIfgV1/BCQ/UmGmtUwWAs+qVvfPUzO+hUr+zN3qo6a
zve+w/b2i++jta4V6scYwUMYO69dx/Nw6w98e/5w67mFE15hRGJWiGVA1IT3AhuurSpzI7DhTxNu
yk8YoIdua15lDysUfUueU1k4s+enyzjHN1BxrWanBE7/ZALiu2js/2+jAILQRYxCbyknh1nyd4/K
0Qq9juStG6vdmGf61ejSBM1TG009bhRaFrmv4VfZCRWle657h+ILE/KRdEVhtwc5ZrPeP3v41cux
gHTtSdcbvKLaSH9ye+stmKGr+UX/EleB/Vza60Zpcczhcq+K5wONFmN2io+vmxTtVob2rjFv8FFo
uFkwmkEJPP66jj418jpxwnp1iFA1bjT9bIidUSV2S2VuPGvxYJxkK1BbckFYQT9gt2s+e5FfP4p4
OViIeJDrf8aTvx0e5KBvzPWjM5lnJwsBLaV+vJjd0d3bpZUsyqE0n3hImU8oqWMbM3nFrq1D6ynX
9OA8ldFWDsqwUBtNnOJJx99nWcNzgY7mVc7RS6PbzMlkLe+T4EM8ub4en+QcHxOwvSte2BSv+ccL
y2YQx8ekjl5tu9fOtVU3KzUJ/TecHH54tTH/DUmvUIwUUWhEkTVXnz/bCHelcTYAH/GYWVfA2A9J
4ZNYU9gEFSAkr5EztcsBwZo3v8y2Qd6jTD9mz4041MGAHJ4CQibHS/rZc1lI6JF1lC0Z4VQNDtCe
2e7kLK/P4mM9ed8c07EKLluwZU6qDqSWM+xgtpQLPQmTx94d9V3m9GcQEaOKQbM4Rr4XnDT1U0bc
ulCFTR5lu6LK5DaVetBEl+y3ZzYneQyZUC26/oyuAFuQNKk+58aoV5WqTfumMfz3oX5xM738nKEI
wRVqO9yBkoocZIpeXzI33EIVdVl5ZfmEVWD5hKWougjnsNzJPnieJHzZBnVu8IQ2afHkk4QF3VGg
5CLGZFSJBj2acdXJGnrjbIiDlVv9crDaeC37GvgCZ3TujbMTOlc2Lvr+3lUZnfkYaVe9YV2wkNNL
VKz4wWdLftGo/X2f7cQ6yoPieqS65GnRV5wWZoDxKLuj5T2oGbuf4dR7LVag/zSxEN6NVGZ3kJn+
4r7x94iPCHlPGBZQyiN+wUX/jBYxVrKu6n/NbWej6Ybyw+o9tIHU6ttk28YiazPreQoT72FWHPsY
G422j7B6EYpPwRU1+D0WV+C0IPUK9Rzc9tw1htXjRhNNheIdBi7Wu2v4zi7GDQyNAIrsRYhafjqD
wLdSxXj3gvwV9VProo85tHeqq7K7SULs68J8XMpmYADxz/rM/D8nGWWCZdRcg94iOV1q4Tc7tPRV
2bYGv4YpOAe5sCQzyg/2lZ+mCqqmx7D8qar8o+yu4b1tpxqX5i5Kq48cJY1FOQ42BWasGKnE3GaP
ULXX3NO7S+pm+5FizCepGMwFwAmt03IKPo0pvPgDmDyF2+iZNH6F2wf9GHFoK34YIrkZQNCb10Ns
lR9hrtksNOZ4FRb4Ywe9qT2AtzyqPgmUnh3jqdd0eA6iul0PpICm3ohPIGeTFx4vB1nmrqOwX89u
a21kcRzpzeVAleetRZDrMJV1sJJhhsdj3oHXigJFr12nyfqQl62KBONvPQDKJF6le3AFgL1Jscpx
7DbGDZHefvb5Fw3kPpuGO+qMw7qo0M+lEq0s0AG7Zvpm9Sp+g5oxPcdJaGxLapPFJtTdcJuj7oPl
JnWEpGu9jdqGJoprbQ93v0ddbYyHA8lVeDc/+4ro1AZYpokIy+z7NevhZKfYk3KoywKLnyHzXqJq
Us6Wlx5lK0H650XYMYghtx+6Q1FkrUhbuLse9dBjUVOnjzqkVX0NHS0rLcIP6Bt/lb2lfPfxR6NY
geNhy0LHHerpLywQUpTyB+tN12BWAzCqgOaO0HCisX6elXHC5adCDV80e0STL54a4oeptaS3DdCa
OVpqD6Hh+4+l7vbPAdAqbuRP0TjQGLIKk1301+WYEpbjKTQr9GMZDJuEiET7jjtgggiLEq95XYpa
kLSXZc/+Yq4y81x2KsoxAgSmj9WPXJ2ypyGjqOawwF3Jfq0f1zmb/netbsqtYVpg3kbD/qwLUq5N
85Vf8fiAW3PwwK31h+6H06Z3qxQ5FwQdVo0xcQeGH4IGlbOXB5TlAGTKUwI5LSbb2Vfi8Of4b6H3
+Ubb9T/ny045/TZct+QLqly/uh15oxG6+1dHBRbiqIXQTHcrZO8BaofnyFPCrzrszEXVm95LjZMf
G89EPZMe1zYeYr6YQ9XNQYkb1FBUO93XmeVf3crqN6EXsmIeW/8q+wbYEEu+y8a6h96+gMHA9zDF
GiQv52rTAXn+mGr7q4v5y6WGwvCcZ8Ym5AbBbrWbcZu2QSJz34NQNZIkAsXQHX29GdwTdoa4oYfI
vqHpRZK28p9aQBJbNdQxsaeQ8hQO/IZK1k2vRqK5/GqajNqaj0RCCftIt+HkWaKpeApevEX0Gg4K
ENPeeZLdbT56u6SExeqzVnjnGY/QgI/shxzFp/UHisHeoxyUXbLZFsPBRIz8dRyhoENDch+QCtI+
yYidut63nvVcC05O2Lwko+sskAiIBciBF9e1eN0VI+RZ0QRjV29rP4f2JJoQE5S94lMJx3snejWi
MnhEheOzVaxPmM/vqjVZL02T62uwYsVDwwfwArcPJK2DFXDfKNaLS3Hi0Szj13TA01jHunCt1Max
s5zuuRcIzxzvDAC+cXKYBEgUo5tgN6dqAnqAURmHfeSyZgF4lS3YckjVZ0Au3cq7AhIu9+Ds7EsI
FIDvbTP+pXUV24s8++KbcfjA2p7lje6qj11pYSApIkoMr5Qi/qsla7VskCh59GdQHU7t6KvZw1Gm
QaVnUOZHu4qOft3kH06shaDFkm5vGX72MZjucuAx9No5dv84lCE1BD6Ijx7f5AdWovrGqCd0KwLy
I/gRBYtZA+JS9OFDWvE1j3QUOB3TwFMUZOd+LHnM8Pu3XvQAj02jKiHJpWG8zQxsiD2hyCMPkLSe
LOwCdvf+FuRlakL4Rm9Ih4Ewjp/KXJw7MM4//CxZ1baa/pVHZPTsGrATgrDJuu/YJ6qjOhzsmRdW
9cx+akvM5nU8Jb45pb6OdWv6YQT+fiIb86XRi3qpToF3tJAqWihCBUZF+fktMvJ4j2sINuiiWYe2
vQGzQpVONPUEs4Aw8601+LT6jcJtsXI0x91OYtTWSRjZZkVyR4yyGEJSueV/QiE58TbrGtZMZXKV
Vyo7RPeKBiFEq5pekBMRiDdeACHArS88L7tx/Aqgq/vhuztTbZu/KQZnizHRylcbOs1DM5n5KdNI
7lshol8Ted6rClxyOYVW8TVx6y3yoe2PrLJ2A4mWL3EY1Ms8qudrokfoTStZu8/LEHk2NSmQOOr0
V0OUal10dP+2UfsQs7kFfM/sRH1r09QBTOAVfOOQ68Zf2N+MNSsiywMBrMfO2sJvWsD40QHMXwCN
atGuctr6gJFGQ05rQhFhGZtJfZAHOXRv2noEqMrFUum3OXkKq0KrPGXL46N4rMUBcmm60uqhX2GK
VzySXwLCJoe1xk1+G4nY07FiJ0aOwmp59dhJtCOadDyLbwerwATbHdp1NaTgVcXAUPkAM/JG/xwc
1d91sgnV1MUgDcCqCFGt2cS5z+8pvmjRgYp4XSzk6RRo4nTOm03h94+3kar3o0PfwxJfy9Pf4kP3
PJFguXrof0VkR95n1chP1BSBlIlmhKDW1jC4OWh+H7yrnW6sSJrMWznKk7pCkqobTnKUojqmQor6
bE1V9SwuObaa8iYvGXX448qmvORA9WslmwHLm9slZRPh+o1lVs6W36C6b1qyVQF0LPyTVOxuf/XJ
s8Hx57011GN2G5Gdf8T8Vx8Llm3jtScqPCY6569tmaFVbfTupQsc9+LC5UrtAhPpX/0mROBFloKZ
kBHsb91LKlCJLZlYKlT/TNXRnNrqdo/mpwgZ96ZBUZb7c7LBA9k91eJMc+OfZ7KPrdLP0T/i/msU
UIJ7u16RBicfo0nEyZx9O8InFOxZZ+96sF+X8hQiJqsOeXoLkLEU8/RF6PbNbarsq+V8efrbJMol
zr7UrHY1hU4GUUCpt1EPUDdL6+AyZ0EAZ0NjWVkD06lyKJ73ARjEwSPK3ksZdu/3EuwvuV8AtydV
7S7kcGvqJ1DFw+EepyDitm+i6WO0LGfX+p66dhp1RCLJG/e9Zea4OIn27KbTPlIL33y4j5slGn3s
rwmVnbf4W1tHHhFcICBQNJ4WsXrO3Xz+GhR2/aCmebtHAWV41rX2Q/b7dbmwpmlsdFTDWealehBc
Ee5ULrmLuRNf9nZVN7bCsiM0mi2lR2i7wYgf5ly19gGU5S1aTmFx6Z2T8kU2qP0xC52ItUeJ6yT7
5MFIwRYD4eWuooaoPbmNSJ4KAd/F0OQmSZ7E45eVK/t+SKCmBtOrb2TttVT16pqWyZsUskTOHeO0
dRWW6mv7WvtO/9r4vcG5jsXwq8Q6/zy3DTzxsmA+oyDtLmO70NeDUersr/CwAbL0d21g4q1H6fgS
If7AA5vdUxT74wtL3WDbsQJfyVGlKdJTM3vf5GBaGRpLpAO4hLRbRnO91ozgbEw9iEaz8k7ykHUU
uReWP7WbXvFidL5E+z4uz5yq26omgoVdl6jdplUif1XmZFe9uIQm35OrWPi+0h1kGw2w/nb2R5+b
6qhZkJlkIWbgbqCb4H1cIzoikBmcsVT+ebAcnEzHeK7WfwxAGMCCp3JVFHP+mUF+LzjjCx2f+L4s
/+iX1/TD4nnCRmAnW6OtD1TVSCQLQo/k+MzaUOwss4Cr9Q/tR/ZbUp9Vnspgn5idQdy963bmwh66
X072yWv+ipVdf1xdD4ODZlfN1hznRIHNjI+A5XdbL8niEiZCN1GmG4pi16PGxSlteZZj4rgw0gh1
NcTeEqEQYQkBCVMKSKB3rvVK+WhPvuWsEKjSVrES54DuhbyEyfoB1YdFM/NFAasM0a6eovdJ52uU
C0U12cx9q1jhK1HtwA3H74YWY6ENtEkOJtYTvxLnlRj/QoHxUmlK9A6W0dvbPU5rMigYq5rbVaWD
buD6/KzTJXjI5iCDx9A/1ZSjry7yMa+wRUG0cY0mQ1TKnezo9qZ0k72c8uUGfSjzT/RCk4uENLBG
aa70wOBJL3ekAxj0P3oK7TNO+uQCWLi5ysD//Tq312msj/s1hhF1XujK+y6fwBSQaA4PtepP9hIA
PdAwcYDZ2K7yOeU+kZcoZfdKFx8zCKtHedbKznm22ZwjdcTOTQTJ8ajR0er4LUqeJhkVdVyYgOb+
cRE5fJsUO2Fy7PYoWLiHxOuaTd95LyR4lUNojlZ9kqcRAggwrOic+EFy04DUANrPQfxKgejI9yDy
yYbEvnKIyI4sivxx9L63rh+vRBqxXMiio6xE/ndRUg4BCKgOMlJBw6Ud6nxveqMQ0kwOlS7QpDX7
85s51K39a7hRMW1//NUcIyx0F9I2SsOapVmlybgcKis5jFrcBpu7yVRrTLcXiC2qLI+/mrcrYK4y
4uSRDZA65+GqfdqWZVzlobb17hSbIXD7kLtXHzbKLnLqjP+7zrjmTWpeE4Q6Nqniq8KA/mefxz14
1SQOhVdxKTlQOLW/mHQqjPc+VbU/vGRuD/JKsp/76qoBPw6NiJmGVsQXxalvrye7atfMKc92T3IO
km97skj6Dn3REfJ+OR6NlvtV73s9K9QqXuRenHS88BBzVGuLYpcImPxgpZTxuA/ExFIGyVM/oPCo
xW7zcF+I1WIVd2/+fyzY/u+QJkESDkBXtx57Nj4z+IagC+qzD5wZI1RxsIdLMKFV0vGYtwCm0YfY
7hsZWHMnW05S1+fc0Kqz41XfR/RSdvcuGTHpRgqSZC63CIZgDNCXyikxYHz7YT+hAAOdEtnz9mkc
MvshLRX/5LW9tjW1Jt3reMseG3cONkbR1hfFtIZVnEXZ6zxXbJp7y31Lu7E/KJ0KPooCiQtMkwM6
hNmxrA5aHnlH3UcjmrqZ+XNQRuj6FB9NPVyobIzV1IovhSgsxlHsPLp2/yBb8qBwF9inRvu9n4Ik
XjptNGxKr2pgLPj2qrFTc98EkM1RGFM25jS7L71Ss2nN9UNrgSmkpH3xokfHspKrPCQ8ja8trqIZ
kq5n2br1B96evaBypAAxC65d88W3I2svIxDuSq8uvrALStfW1nQCNVhC0ACS0NTh5n51NcOjcMgp
nN/7iiZFCtdIs5W8jLxgV3XThrI6f5F4Z5Y4jHnS7sowRE1IvgWsCFgb2NqL2cxTsLRRpjiFbb+5
v+fONvJLQfr033/dME4LvckAzYu3LcORcr39dfeuX3/h/R3EpktJJA7s7e0lc7YbAFVYPtxfM3Yc
zEFyKnD3V+0jxX+ACvfzL5QXrNH/vv2Ft08rCl1cSMVfd7u2bgWsd/jrZLS8vvwLGzyd7m9yEH9h
1t7+/24fy4AqZZ2MP/86OVt1rL0SuKCixAchZxdZ/iXWa2t/v7xD2XEx1kq8AoZXPYM7EnxXtTyV
duc+USp7bnTH+4R8g/1X7gOw1PzqvdDyZWkr2WOBgsyDN+Ny3jrFmRuT9ZzrZOTC2ecuEyVUPVNT
P6Ie+1UOykMFGMOwvOkWX/eQ5lsSoGtZDx3isDu6ZfL9Hu9p5A955rPgdNVVZyis9SrhIJ2N6NXH
rvYUBoX+hL3P0R1b5RSL1lQ5wz6M+WjloAyzfdy0WW2HWPQR4iM0dNZc3FjFNeRBb8vxIeud8rc+
P2nWnu0g0CdfZYobcv6+vpAvI2e1ZtRQuSqzvWyO2tQ8Am6+teSsscVppbIrnBJ/vd9QH0AfaO5F
dsUIPmxxTyiW9/eLnfGP4n9YO68lx5EsTT8RzKDFLbUMBkNm5A0sJbQWDuDp54Mzq5iT29XTs7s3
MLgkgkEA7uf8Qk1R+psHpW0cnh29uV2prMJ2mjjokIRk+/iDZJ3xkQR9d/tKAPuXWzXOgPEbnwfv
bPh5/tAoGgTWMYgu8sxKM6hTokZsam5wrBThoQqVbIirbbz6o7eXqMO+hu14n0D2kAc+wc/HX59w
r7aTMoaM/9cn3BvSqvv1KQUkFKytWQ+pPfatapitgTIT2mbRsdEtxYBSHyR7lvP47CI0fSTr7JJu
r6sHBD799aCG7dUAXbAin2O/KKEbLHsjR+2/ESFCpcb4NS7ac+32/k9vIleThwNrwp6sMkuzYJG6
OvApNfyGTOGP1gmUT2E2628bXf6qw+tZZVg/XqEusTVFxfCBy9W2dtg7RwcVv72Xu/V+UPjlGoWD
m5LVsvLS/G/cXOMJqFbZLRp51Fjyt0af7WXLYHgz4ygnl7zQ+2w83WpxFVkMvAjWICpy/gUt/+V8
GSGQt0LXOt10GsuTZYU4Gvy8a5405lOF/tA2asp9VGsRMVMPwSoPPAj4YsS57D5dJnrWnqfGVp9i
tXmV9W6A1ls81e2BR6sGp9JY5aWjfIBn1Tae7qOPOQ8fxLnQO/xAhRnuuTW0taxmh3gU1aC+xFdr
Cl1oYHba4kuJcFS0YZlIEJKMb3oUg5kem6Zs4SjPp5OOaoVraQehBQXxxXAVuX1504f2bNJn3YBv
O6qR6Wup4PhuF+A7ZLHvoFzFhfpTlialdTFv9s5SWRrNF+vJxQYE21bexfPBzXcgS9oXWcDcYYup
dHuVY7N4ejWDSH2QJf4STFL9MD7JrqkABNgRqt8TPlBeMnaie26FUl2YZRMRq+eAyHq0VJ3cWE9R
9KtuyuBzYb7bABS2CPvJjvGg/9U8d7S7qTygjQfe+O/60poDDWjn8SCd3pIiGIBVV+l7j+IqzuS8
+WXRKIl5GrEZHAJAWu+sAd5Uq4ofoatPb521kp203EsvRtnzO2YGV4/hM9kaK4F5SOpapPNRmNzJ
1lHj4SicyT3L1on8Nzik4HUEXXW1jPahbtPs3dTc6Di1UU04nimLfio2NhiLjRxklSpK/l3E5iHL
yTz2Pi4tM2NSHmLMGIuFF2XZMcVv7lZpgCUkOjr7twR1/RwT1hqTTr92iVFjBBsl64JveCMbxej6
F/KMt5KsqjsRLPN05Baah3uktI9aa5HxGkoSkLrqvipdELNNYCYCwd4+hlwAgvmnZjVfUXYA9hPN
NHHTKR8Ts7LQ159mztyAB4XCK9vr7Oa51U1vgetw+aVxoE9pcxpd66xlB3Tpm+1XKGlmhfpahjap
FlPXCWSb3k6gELX3FOTodJTe1yNb7tcmZWvGj1J8I762us1U5ckewULzC1YGNtR11XzuWqJebRpl
Z0MtyNwlQ7CLVMe/hI5RrFwtyd4jW/meOY71Ix2ut3lqNq9K26gfnSVawFe9cvVQfVj50zQc8yF9
nYKxfImwqn/pG3uRJ07+JKtidPkWsDZAVs+NVYcIf0E4fS1beTYmp94UQETn1hKr15f2eJ+LfNwc
1Urak2x3vCxbdw4/MuUj97r+ZeyzVYW37HtnuRrwi8hYyKJRWs7GDrsKV+G2eWcnFi6zZIA+MXc2
Mn9D4qN/1vAUeoJadase7Cw85njRgOChV1pwz0EfGbaj2llHobTpwrQUcZ71KVZqE4qlaU/DWdbJ
A1CE4YyOPhyOuLVXSY09n2wQuIqOs8L+r966invkvVn2ka3IwYGeyu2j2qTxshOT/9DYgXNuC2dY
jsbkfiEEdwgGf3orJ7zlC7+ptnAyo08B8odoZLpfFAjNq1yfzFPUazjWkL6B1qs7X/J4fNdM6xyQ
2ViEGG+AaxTR4/3gtP65YaFzhMxYuYvE9ZI94u8YKs390sj51TmIMIQ11fx80/e3CdUtKqttuP9n
vX+b3cWmyvh6IisfHxsEzQ6TAMoj2QH9mH6rJ5SVJHOgpQSkJ0TNCVbB6EXfVLuLHiQ7YG5r557/
F+PkLKY17F2tji7qBFVAaUjE+1biPYUoSD+5DfAR177KmlEl6INMTruSbbLOdtvN4LXTRZZSK0l2
jUC5LLRDlqS23zziIDqc43mywtdx32ln8xvLfgrHAQJrlLExMVr7SS8m95o6wFxokzWNbSlIuef+
Ki0atB7jJF4bEEDOGqhst67jZRwn9ZtW5L/OZB00q+55HMrlLLf92RM/DQRBPzmlne8dCG5rWe0H
0dFzOpNkL0+rZkiQMshE9Dme1G9Q9vtrmHTFw2iMzkL2b3I0zllJiAfPULOrr5s/ZL3llT7rgMpG
tob7zHOrk6zn2dpi65d1e1wtgk/o69/mUYSSblMk2KQY+Hx11t9XJ4Q7rIv5KlCYOVad8+vqepZS
S6H7mwYplbgSxY/K0S5EZItPU1zgFJPgUuG3XnWsCnzohIiS16kHokCcpvgBG3yZ4Lpx6QysJjrT
8HHhC5SDPLsfsIAYt3aPDYTd+b81yr6mar4Fphu+9r15RLlf/+QPFTpkeRKeK62DHo/JwlrPfOd9
0NOLH7na99hAq5e887sR8GeJulCOsTGJM+oUMEfNsPkAK78PWEZ/1/zyc55q5qtaK/kGKVrlYESt
+iCCKZr9/PzPiRKsZVfkkCIA9GXzUsD+3vRmFxxUqOwX1KMGFJRHbuLR7PFFHn1QbRMCxkbs7dhg
JFIs6H3K63YhpjH9bJXR1zJr/K9EEh4KBDp+VPq0VnnshwuvPyN6UiCZbyN/A2NkAfVjY85eNl6o
PjZ53H01+ujH1IfWTrE9sVGdKXv2Ae8V5TNyEcVzX1dsQEdf28i6fjLrC8SxXV6I4tYDucJgicAt
YYx+1sKPnsI89i5lZIFins9g4jerLi2iNeKxRbYOURjjP+Ada52kNK9X9o1WlTzdWlsfXlLsttE6
cRAvIt3dMc9fQ251fKu3IXL+UCu0dTxE7SZ1ewWvv1S5+K7Qj+kIUC4JivpLH7+BP3a+pnXnL/FB
1s78w+zzbOC0rOeGbvyWwUP+EtsiXgc1+wB7BKJSqgJ5tSR2vk5mCSOjCz+VIuk3kYvuq1Ja6pMb
h+mtx9DbLwYczNcoN4Md+qAu4D27fu0y7VlOgSRRtsDFDshZ09RbXYl0vgLyRdLiyW4+OWCyd0qa
lZvaMXdOl4RvmJHr+9T0xNodVOuzPXaryMnHd78ezJ2rpyCr5vpa/doOUfrRtZW77YAfbTUvsj+n
WWZ9NlwiCkOqOtuqE+nHmH6VbQkc5w3bamNXGdH0PhrNStZrFhvVuMl0Yl5D+EZAeSc/gviOs4qU
aGvYqbKsrdA4BuwljvKsnIv3OtlghvX/0UWYngmfojNXf4wdQNofsNheNgKJP3moY3DKVVQav9Xl
mSguXES8JVOgg0z7q3M6N2Cd7mIBbH3/o15vodyGQXv+o97HqOTcgfjvE3tcNrCWl0KI99xq6ise
h/XVRcPn+HcVrPfmarjTrYosW00QCVaswrY2NEdtVepFdg0KC9cDc0DwpPe8TWmY5dljp7eDFTsc
1Zb/J2lxfx/YXnnEIKjfNah8ni0fRZ02KclgKCgGJ5buPoZxgyaAXwfPmdajEBuzGI119QEYQHGp
kdnd2FrvL/Lc8tlY374LddyhkcDO1Lbzi6yTZ37qWQeYQUh7U294cYCUURZW54aEVIS/xK+6uM68
9ZCpKNKPo/oMGTw4tFMNgNU3MZFL9HAJAFpcZauVttXKiYxsK4tG4opTORZfizpTnxuz7h4QWzyl
gY+hqB5HZHQtPCHnomlqYpGXsX9rjcS0Nb3EfyJ7Gry0ereSvdyJ9Uttso5XYSsC/EJrZrQm8oTC
j09hbbZvkVkvk9EIPlKHSOFk9t1aFrs2+Q43fsQ4s0+uOXtPq00BiXomjjAoyqN7yaAs5uYjY7JT
C2wpHNtqnmqXKLCZRudOTdunpLWic8/LX7bJQyBwGen0sF7btjalAKG7R9Oy1W0AggQjUD+7yINm
VslKrWxlBWomv9VF7ZTBVgrCDS5JwBnnzrJOnsHgxP+qI8F5r/OV0F+h9qItQB6W07pPZ2OQWYMn
87rsEENq2qaUHxmHnF3fdTygvFdPN/yfUXrgheH+iCv/p94N6ltWKxOwJPyR2qJxd5hVR2gt2uaD
0ODvlkZZvWlxiXo1BOofYHktw/B+GnX8Er/ktWryhhrt26HNHBTq+uxaJYW7+aO+nxv/qCO2YcFM
WqRW+LOygkZ/8MAzQ8lQp7UJsOBcTIYGNjL+gffyiKrLOB7l2f3gWFq21ZIOFjU64t58wPxVgfU4
n8ZG/dLrZIiltriskgddgacv626d/+4nW++dh1pDyh5ThZ0CG22raSyxJkLS77qmKGgHqtY+boLo
HQvCL5HtNRde3NG7OWfB0+Yt8J2B0HD2LIdMVaMfSBmKpeyUsoMF+QXbgygs75SR18YkYBZZg2O8
2rGprbJkbC6ppqc7Ta0y8AuGfariNN2E9aA9OZDElgI6yYeYnCeC7DOQn+UXSauFD5M98lmGYPtX
L6E7tk9mwxskqzTs2NCqPeSuEuymSp0uZZiPq9Gvgjch2CWXn3jmZCfTKkkBxI1YEOBSkxXw1vQU
zDQpr4MKuZBleQCSF4NwwNplREvwV4ucQ3aXfW5jZFlX3Oso+o+xMbNrOEtfa9iRnoa8QoqNqniu
AoFgnWPRbmWVPAhT7y7EChZyzL1enumzJvatjh63rn/PjzTY9jahmhGny5Lm4oZ5gVMbH6dOkbLx
rakBiGV4W4vA1nGq4urQ4pRACL4Lz26DEDz4tuQRy253xcZlfC5GqyVhbFTzO7dcuK4RrFzMDJCn
N7Ujii2IGGSzWohWt8lGVsZa7la3UzdAodknmjYe1VEHgqaxny6CrnnuRQoS3PQJVmdqtlU7gTDi
UJr7MaurfT5HJmMUGTeTV6ePpSJD2XrwYqpFtrTVpvoUQxxf+C6hxR5hUticOUvlEQ8CNlFYudjr
XlRIjfmFs3XccWGVOJf2lRId2IA3K1l0ws5fwJdQTnGa9W9/d+sc0IXuAGOmCPE5lt38xvZP4dzN
YzZZL2ez527gWn7vxirEBicwpaekbeutkrok97Hreo5su76GPMHtNsRDwdchBfQoEhxqL9WfHTvH
Ni6wYPLPnd1RB6QKtWfuapZZsdTAuu1kV01t00OnANeWRdNpjc3o4TonHFJCyAapzxny/UvLs5K3
MmDX0026/amNWQzz79e+JBNSEmGrfVdyjP0Qz8KGGAVQlzBXjInelm1GjkZPlK+bJKuuitKYy6aD
al7HPRpNXUbokCTAF0jk50JaEMXuLqgL9yf5uVd/iKuPMrPKpaNU5pMBSm7ToqN6tuPE2HdjZuxw
h+8f5IxI/eSIcmHpafVD+KUuWJ3y7ppjx7cZqwz0zjyj2WPLMM4ihSawqL3c4/yrXdAfdWTEqkOY
EdqesFaCpBgX5pB7S23M1hn6Q6h0K0aZXaO2LF6rrnothKFjtNrnr1xlAbjRIiIzN04Kfg2xa9QH
2ep0TYx+p9XvZCtZjwp1J9/eyFbCsNamIdY9NN0DGJoK/LuRfriRerKquvthO2xPMPn8lJv2LDca
dQ9e3ADM7DWf7XkLISyp+kVjYLY0bfxAKX9gQDgAEEESSy3FB9QO7+Qr9a9D2zXjOi1SHCL+e8Mf
Rbtu2G1BjpT1U1SgHeIZ+SKbTO8UtoShEV9n0xpb7PCraPjOigxB5kH8RPnwLRVsArwMnWB4ReIS
p4O1a+DlwHVxy0tGQniFzLa9tc3RW/J642ufDx0EgyMOaujIDYZVLGQldkze2q9GPDMxg+f9NUWL
yAzMk2ga/8UPxHyj6O1eFrPeq9d1Z6kb2RmXABt3ZRO5jXls2HnoOI+JeZvKKb3uIVS6Vzl0Ylf8
hODREpch/8VuO7Fk6RNtcOXBGtMJpmRVpmw8C0MZjPcu4/HTrNg3DOECSPJQtLjzVLG1KpNR/FBL
7Tkny/jF7+1moTtYiOQIuyzLKcie1U6N1ghPH73MQScwHNFsjadiP4DEQflEU4plW/cHlhoueHZa
NcdMt4rlpqsi8fPnbD7MzjRkGq6yRvWDk+dMe5Wmcxja3lnXcJlb5B30adX2sxUQIaGuZHs9EhEu
evSKm84/x8Tll5U5uIs8VF8SB/aVjSTDdiT9tLH9HD/wmeMqhYPimQDbFuUir0pgrfhJY1iX6m+O
yZ/n4kEtSyohdJDXL3j5NI8amsOHusjrVZA71sfYF98dDLKupdcoD8hDk/S2BPcRPg9zNPJKNrn5
moXdd4vv7IOXC46eCbCA2OiiJYrNj8kYiIcCEtM6cl2QxJ7j72IN++U6gG7tozc5dlX/PGBveuJu
+axNPCBHEpzLGEu1je2BsETvLfru8Y8xakXbJVqs7AgAfh1rhM0zEwHyCj30X1wWFCJzvXTezdH0
t45p51tcfrpraJfn1B/1j5S8jTHW2Te1RdmFoHP46MTVVShhvB+GyD4i4o0i5Hyw0ktQfimqsA0w
iYIvWkT9T6FvVEPdYvDhfcK7V6xbQ62PLhuIS8AlYgTMIstAwWFTJ755qacuWApikbCFqhilaC9M
Fm2XONA+1YuBpdwXLWiQKyuLfOE7ZckvatwUqvseorX71XUjlFUEhDNeKPHWrlFG8VVLvHs2cK3a
DPtvgTVu6wD/3EVnvPS56cHSU66Bne9aE7GF0UF0ZEz0ZdtqRFey0N0maJIfi6EZdrarHPypyNfa
6B2ntMETdnb1mXKsPfvIsDeF330Knby96Jj8LZp8jL6iy/ToWpXzo+TmQcrZWwbIoG88pW0PSL8e
PPjND3TI1AXU3vAhH8GlJ8BAhiCMr/KAQJmGyTWq9HNVgt/yMspca01uRzsLZ9TOqig/DW75WNk5
0fiifoE+nl4QdlZfCwUD10BzHvS4bM6jVT+KGChPmcXxMfJ+xGqXn1REJ7x4GPeBgwIK8P7CPCmY
dsNUDO3sQ4DK2IJNR5ppLiqjfZkjW0+23ouHDgvdRaAAajOVOFrVahceda87a23nolk/Iw5ntGLo
ccYS4XtShmCkRuQLZL08QMYCTy+7yLIXNp9Z9OeoaI+vQ5+yi03j11YrmgcCrdxJkyDDJ5r+TXXz
eAHJItvWUf/dJRNyzYBln4fBgdpohtGS1UZx4uwqGxGNF1d8EYArT8lXwvr0EJo17r0oKTFzm8uR
7gyLsdFTQHV5j3moW71VRtytcd0rt7JoGzavH09DXzaY4L955bgULTRQomxGfrydOuxaj74J0285
gyqOSWA+kQpWlqF4KEXoHfJmfKzG2Lq4GahW0a5Nz/jOvq7CQLf9Kkyrf5zajLRTgcxnHX1MNfdh
rOjLsYubn8J8Fq6Dyk8SeqeKNNMCFap+NSSQZ7o4xSxl9qFWRUTAidv5MUPJ8zGfz0hDP2Z6WkHi
pEo29gVEKSF4VsqiqmMopmj1V5ySjkXjWC91ova8g5CFkkUnCqbz6BIs4z33AuZTPGVdsYQGYb+U
hZotImACJM4H5TTNh8LJf52licFbN7S/3Kvu3e59PV4Pe2Pk0/8e6aCUPUbpz8ov3cNQof3odvjb
wLrJdpEJwwp+JszkGm0yttzjxiiN6oIJugPZUu2I4QSPXlsVu4Kl+jF3ycuF3P473iEk5wqkFBA8
nC6IMhdrP4rUp25KnGVqCvWlTK91zQI0dafs2uM/uuvNut7HgddexmhOvnhp/aH7+VmtuNOTdNhj
ZtR8JsplLG3HyB6NzjJ3nT+pO7DSybIq9HStWU6117AZ3wHunl8ZoiIzzboU1vJaV2v7h1tmz9qI
TVBTqCq2NcpaWHH5k13eQ8iz8CPouUIRJgUSTVG3q3FtdrmVtonuiu1gueOj6rjBCg1o/V0lQanb
Wfwzt89ksoCOczM/2kPrfDghOqe4VTdPJJi6TZW2BViXGmw0YSzWXM1j0ZjdMm+c5GtVDMuwqNMf
alhjgpBH6asNNHDTo25ynCYDlRYLLC9maRo5/fGst6b74nqexiN7Q5Sr+hKFFvROV60OvilwwG3E
Dy1IeFC6DlB8q7EBwnfxESnieE3kBs9Azy4XvWV9jbUyeIGKOO40hFO3iJ56r+zRkYrMg2/IWAAg
zLPxacxMAe2nVjd13nfv6KIeZI/IbkGMV8TndNEU225odqoTpHs0Iey9Rv7hxP8yIfXX2hekJ7xV
hJD/uhsIuo96NJ5ywr6LIfL8F8s0CQfVw2HGnggDheAKH4lgwBcuAqgHo6Zu17XVKW8B3+XKFlG1
5+WivHXxFC7c3iX9Pbc2nYvjjGW+qGo/+wcWLIpaXqQ1kArD7MW+64heT66Wf3ip80OANH2svNh8
LIzwezQ/c0luLUpw1Dy0sBEbPdXeYyI1boc+yZ8CfY5cF13zzUY8K4s67Qe7nB+VGjmvFdJPa01L
PtyxLlfkPb3HbD6AWUZJldzRzrcVXUHfo9FWUw1mKfRr71F29DwbaH5MEvteVyqYpdcWD5Z5Ftkt
Ja706N7mvk2W2pjrdJcBp973UQnCtVuU+VkJGgwIphThp95IT6AuPjsAJs+RYa3xr3tGgjpa6pN+
mhrvaGbEcR0PK9GyTFBKH0NtZbXtsPPSRt/jQzJeyvkQ7fKRkAsog2hXBl60Mu1Of7dH9PTrYfgJ
GW4KBTt2ZK1ea+Lti6b1irVAIInHZRpMBzIIy9BULIyiSmOnjoDY0srWiNUEuDAnSr7kJ8/9qqWf
Qk9HBsbFBMZQy/E0QVZdZgbp6Ng2hpWwEiL06uhAqeswF0za7hmxoGwn6+4HWGF/dcHXWKyFI4wF
q5GzSarg3W0EwRYHy/VZjXLVZ5bxmHihtwkhZ/uZtSUjNZ0gGOW7wMLxRugVij9Rexa1kT2jqMC6
2lXRWtLNYS/rtAzoC+qywEEV95GtgPND0wlDTbMdmfuEV2a/xW3ii6oo4yE0i+kAHptvxyeDEUHq
P3Vgj1gIJp+UhrSDgIS77hFg3mXV4F5VLzyoDj6i3WRguDe4xEoj9jhh1C3TIItOYIbzfTQRsHCB
eawqZ9JXRuj5iLuIp4BouGfNLpBTrNjnFoSiD1/tqhRBcWUtPbOdsY2YcJ8lYhXUrzZGAOdhClnk
pW39issXQfTEfOH3Y4PRWaLwnj+6XZBcnO7VgYz8SOQzux0q8tKrCoWw9Tj3kg1x1fgPbflNFuww
VNckTJOV49TTIwpT3sLQ2oEsizE93upUy97qKV7Ssigb2C2YFwuI5DyoFHGyVK2cBbDS1afBc6pT
16W/zlKkFlDoRoYR0WtAyrLP7ZQnEb+rVO03KW/Cc2156UJRrXKbaZ4Pq5IDPwNv37UO8ft8Olu1
zQsgi69tpSTc/jwWWcE6V21CoRtjEygkteVcZV3rFgQaG2RLY1dnm9T4JOmI6oL6205qnq+Kanzo
kAN6VFE2WBp+GFxDrnpLaC4lWyhQzQ+mRxcw0YmbrhHaCl1Bk9e0bx69Us+2bWx+9GGfnMP+O0Hw
+iHtxnLjubh/lxEORI2P6KY8Q1MZmRx5ej+0zsNQDSOhU+xHBlu1MZpw0KtW0g8fVZTPFvYWC8tU
2jee99qyjf3guXJrnNri2r/YKj+KKEG0J0qONt6GR72zeLXMRXkQiHrAgvSKoVjIJn0gbp2LlSJS
/dFoniIpzqTaKfY8fME37SaVcNweVhjpiwlCCLtezKvNBAM3KbAkD1WosSwIbdwxA9W4CTjVbdct
6kFHX2iWcJL9BL5W6EXbp6RAR6CMg3TVOZp5aCP4+h5grhcttJsnttMLdciKF5Qf18Akleu8UPe7
Rns3Uq861Vnk34pWmWXLeBTxBgEXPFbyflDWZQFWOwWm+9SYxTeoE2DEciEO3GvRQpCpulpFAl7O
S6et5WFNnNTKW4i31ZMYs6XZ1c1LMI71S5G5jyViwg9loNQvniGsZT+OHU9Yiq6r+VtSFPHKb/0H
qyjFuS9HH89U+zv6nPF7kMX1PlLDEuJGkLzbCbFJ4pARlsi0JvCowciTKpOtvoJxVZ4oz6prqk+8
P3ayenD6/JSGBcgmNpoAJKcQ8QYymJbRpCv4EParlWKYiiVKs4JRZb9mDbFvgGbqyp2L1qhq27Lg
9a4kjvWawVICEqqlazlW9/pgi8J3t76N7UAO87Y3UPilMyu8ZlNMfoBOGlMl/RAh2g7/SxZ1JeaF
NaLeJjvnAky6iezorVUNkpzQTVhub2OHwV8h+KNuZWcDMsWqDl3/1praTbdyoNnvZGc1EoCe+jkN
Kz93CpWl2bbJFtzoznK8/tIHo7PJoqk8uckRq+HoBbevXlPFy8ykecnq4Y38nHcuUBbYofCAur4x
iEvXpnso7d7RMRTUWGRdq32pJphZt6reEMmDCVLBV0s9Qro0N49kRw6ucMVF9s/rKF2xf462LvIy
mZMLlngReWIMrI9BQO4i04ZveWn1X8oy1Bd6YVgXeOnxLkI3qiUd9thZyWunYhVme7l+IKbeL2Nv
CN5rQscbA52DjWzVGmw/UPvDXWRuLUwgfU3RPwaRa7x1X5oqC3Z6WCBaLgjbxZldrxqlqrcgl3lv
ucE0HjxsKqx1bDl/nabzqalllb78rcNvp2amlZtkZnsF1pM/iuDN5s+DtDyuFGSA3gx+bVc/xYho
LimWMC9xMD7JUjzlxQPu8d9kCYyVdTJw6FlEs7z6VCPy5A4DeufzrBh0GptZXWsV24pxGX3118FU
9o4igsu9mgV/eUh9wJRzp3t9aqK5GI6RvfyjoQhidVH52bi9d5ZdiEew17HRmv/74/yeDaNVa9or
xgQb+N3jhzvZ/mpqPXEatVw9qzrhrk4HOBizRw5HxCai2VFIHqrZVkiepYY162Dks+o/jkKyTvv7
LC3mJHMf/xp7b5CdZSuqvZh+zDPL1rT0A3QUELJYT4Cob7M2xJaBPZGU6hYgmVfJOGF93US/DnAD
8wOR7/wgz+4N9373hj/6/Qdd7tMDN0PwXs5/HyeL9z73T/oPuvwx1X3sP17lP37a/QruXf6YvgmU
vy7/Hz/pPs29yx/T3Lv8776Pf5zm33+SHCa/D60f8XcMoydZdb+Me/EfP+Ifu9wb/vjK//dT3f+M
P6b6V1f6R5d/9Wl/1P1/vNJ/nOrfX6kbhDWrQ6PAtHdkaRfNt6E8/Jvyb01JEzIqJ0d4G3Urd2ZS
/F6+Dfht2L/8BFkpp7rN8j/1v3/q/apVgQvN+t7y+0z/03z/0+ezmWHrLcyY1fn9E2+z/vk9/F77
//q5t0/8/S+Rn96O06NViX5z/2vvV/VH3b3454X+4xDZ8Nul36eQLen8L/+jTjb8B3X/QZf//VSu
VyOdWxtfRsWKjp3SzwqJgM2O6d8H2ZKMY3XQjUdZLWvkWSMH3Pvafh0fZXNNAmnvpdiyGSJ4KozO
XAaNBbeqtZRrEaUIqLXDC7tghGznUlrCJOzBt8ztcswUYVZP9v2nbJf1PjpRm6lGEUvWyUMzoJZh
m4DAWsT2T8hFXxD1SC+Vq6R74XoYPgt4vq6d3A4oVKbnMkeBdO5lJAlOcrI1chTgbIF6utXJZj0x
f2BHR0DE6ZCWkVOV4QDPudTV9a2jj6rkqrEiF51kC35JMWGxw84eHCZmqpswwcvVRe/Ggj8vqotJ
0IC8fQy7Zy6OkVNdKi2tLprWGdvArICuy9G90Yw7vwLZ8NtoZ/AAJufdB+KCzCgHNnaJLZHVXu9z
yalDYTQENYPjbb4oq7pTnKfI8v71kbJbPojhrLOwuHUzJ7Zojr7z1HqAxIxfUGBHwalL+oDU51RC
Ub+d36pV+FfTKLYW/7cjoNzgFDbooSx8i0GyUva7N1fgRDzFMw+Z6EBVuGUF6TRH6aNw9mXlhLeC
p0UeaJi5vgSOi8AVwavbCFl5H6Y4U7Ik6dGufxtz69mM9VqkWX78c+CkjeG+i5XrH3PJolXYZyLd
1l5rLLzqU4zWJlUED1GXBQ/yDLBXgG9rHWx9ILPktWm9N8h+wpuS8wSzdO56H3mbyOifXDdJiZtG
5kEeJkJnB5yRzYM8wzBt3GdKtpCN2d/dZNE3zSCHcMKIAnI0ZrPKovdU4GW4jYUIj3WV/tArivYg
a3vM5NZgao2lbLi1zt3lmZhUQt56cJJ97z3IONkbpUTSA7zGr7731kQLnzEZ0gnY/rdGYyrMnam7
X+71NnhCHT2tvCDL46tb2XL/MA8PQ1B1AgmT+ar/vq5bMYeqB9XQXcuLsJxA5xupMxS2XP8gD1ZR
4Fh/O95rRWJTW8AJIVo4981AtmB8PeJ8N6VC+W0CsyoJGKQiVW4T/hdp59UkNw5s6V/ECHrzWt62
UTtJLwxJI9F7z19/P6AksaWd2RsbOw8IIDOB6mlVk0Di5Dm3Se8WrEe4XhUYGjY6zOhnUzRxXHZn
OZS9pfnLRp0etLEcxNaL4/9pgWXa7TP00dsVUNvlHHzq8ZJxREQBWc8eQjXMH2Ir53QVIyghHeTb
EjSoEakt4EiHl9Y9UQow5ys5Bnv60+hY4TNCC+pO2kGPeadlxhJbS2FLuYycu8T8NSyDkWoMrz3O
avJJ6XJuMkoLJjczTp4iAGpH1yFpoPINe6t64yAjKODyOHN74YMjYOx5QXVdaac1kCoHCn8BJ+kF
nKSbAPWUc0kpnOxKYys8srfEyCnNuHNG5JuWUGn+t2EkISrLSqk63/l9Oz3OnvVgttnwXHHgPpWm
Xm+nOs2/BKbFlRIAK1JnEyRv4gpKTfyPlQVwNamgX4vb1l8p7XSUYGOJQpZN27j+2rK8bLvYJGw5
p6pum4HfWkvHDbLse368N1y++u9Az0HbJ0eYF7/eAjuquJsIxlwErvyTV3neiZOrma9kVzZwsVtA
CBo07W/WmirosdKtnbFEQnbqI8MpYrg3QiZWNHK6W7URAEvSAqXdjDCG5hCqq3PQIpsTNXd1Ce+z
7MmmnDKqbXMTVIff/HQkv3tpAMgBJmdzL4NVw0AOOgnhRG2d5n7M09fY9xzIh1Mgp0o6oRvyyxZz
lXUvHaHo/Zc9G/PX9PcaSf9M2rK8tF6ZXOH+T65d7Wwaj9QnpF4/TdI5V8MMnqTRyiMktBeI/adh
JWOaAQQ1954ow+deQn2gWCvr2ybay27aWd/dSC/272zyo+IfJbzgF9lXSJmOo5FBdGd6p0w0o63B
SLmMZQ+dYHRJ7Obwt13pvdO/2UYr9E8Kok9ououY26rSKsdyjmz6idKTtfRU1aQeuFXuLVt7MM2w
fG3JN4cqQHY7Dc0Xsh6t3ZWvQZCrKKgP4PrV4lVDQv7eGuwnOSMu3fRal2waS5Nsrd3xoDEpuT6H
eeifZS8bys9T4No7ORqmyj8HDZBkXu6/QuLfvcU2ADNFDcdHfUJ4F8dtslxHrvjXx7VU62zyNhOc
+H/MW4J/zo1UVCicaKeGUbGvZjN4VNQaFvrKSz+Svftkjab2A3FtzzK5+nWD+Cl1kvaT1ydc6cR9
+CGMXZ6ZVqyc7dZOz3+t00H6dQ6HGr4bvsQXTW2c46CU5J+gHVi1iOdcIuQlpmsHK+Cuj4FegkWw
67c4UbxtClvXyiFRzoVplmzhHesunWi4rHvfLDYZoqnaNqld5bjY5YRlKMOkLS8N+zAnHlptfyxp
lfP7T1jmGzHXEW2WPfiWRSFUiriDAyv5Xg5TtczuvCy9AzmblOsuR80iCFHbCo0Wnq8RBS7NiMYV
pFoDF+d/NAV6vei9WnB7r6QrHjR4rGW3DDJUYCvSau+MflXYW2OIQbl5TbeLtEQTJQfhk2w6EwIJ
tO4f5SioIMBZIgYRNhAROfOvCHZN4B815L21Km82XDsG11qSJFVtyrbdL8atNEKdGV4nSYiUiiBp
/O+YZc4S0wjaJemIYyM4qGD1YBAqjRe4QhJfK1/6BiW6X4NfnkqplF1OdRTFMOK5ZwTFNobKYS0f
g8tTsZhgxg2FY7HdnqPCYU4+iXTxWJXNstTiWKYtSy3BBYJN5GuznOd6Oz9R6z+uXG7cT3OCXoye
OQF3rZQUpY7fVesGrpKw0z+MwgkxhrvuNJDZMnZUbOscNULvtjD6imuV6OzWenQvvVHJv0ieQWMu
hw4383dmMJ4RDlKf6mnbUx/TgKQDsiDkzt3C2PidHR5zhC4umQMLF2eiMtnILsTiU7NyC5CdlKHW
u3bKx2ZVGerP0Jt/mSp7QyQ4GCbOKnJIlp1qphEQXqIUH1yqje/81tCeJy4910bimEdQU9pzWDsu
bPeBj+J0CVWYag5rW9y+Wki+Hi2j+lbNqstxVdjANAaAwLr6OIt7WNmYgWYeo7b9JkeduLOVsRGl
O/8aK9ZcpsueXFcrlPoIS1d6HpOhon6d/ZTG7+HerAHMSFuvUa3Zer63n6tCuSup091ObY/a3BiU
67HJtNMsm7QB4FQIOcGVNLxzCX8B18cpyPqfPRnyLtpIoo95odYH0Dv1SVchlvytNiglB+WwiIoz
1yLhWZpaqUrYZFyd2WouKPh/6RPK4Nqmck4ZdaDHSBa+mzFq5dmyneB8W0B6llXmHLrrze8fY+ob
LsrnIF1bUfmdq9TyiRuo6klR0s/c9fcXU4w01RoPQCaRshIRZaVXiAp2G6jP5wcZr1UzQsQjJVLS
qVh286i3pO7FdDnJ91MNwBFa37cPcNPsmuUWtf1GWa4HUiUrO/GKswwGRTAf9YlKIfn5KESox8nl
WhLiaqc33rqmNq6OAjxWDp0AUuW5pSpHDivPaVaqmTjXPFDUt59z+l4zrkoGz7hfecbbModNbPyg
66j9hXBaRk76NQODc1+IhktK7T7UM2s7CvXSxSYdmVmgk5Cg8iOHspEhoRk9jaATT4tJ9qgZHW2S
M8s63B26Jz+H8vf3x90idWrN/dED6yp+BNmMjgmDeh7uB19pzxZnzxK2Ab0962N9sIdgOrha20JP
iynVbYOqFTmWXWm9zZHT7YZLRKC4VbMNZ/DPXVv8y4RCpeYziZSD1nGEkE3aBz6oKzFuVEW/GSl3
+eleAv+yzWJGZ3fez8nSbRqpvtfA5f+9tJV6boa25x/LlpS+HIwJ/kZ4QdJNguLMR63zBt60JiKd
dlB81NwXSJGdV4jO6msTIxnojGn+MfencusGlJdzxIbouVZXTqFqG08g85GCzs+WQG7KnrTNANGB
FQuPbIrfPTmEJg23Z6XQ8gzixVsMR5U98wVe6u5BC7P+QdcsfzMMKN4sNlutgmtT+ntpGii6hGVW
ULoakzsepVE2McQQextAh+C57h6Wxn6KW794AJ3pcFS0KOIsmtoDcM8HVrGtXjMLNBslppsYes1D
yW31a9fwG2piC8lhocRM/S/V1X7Xnk0xHFoQrFQI+xfptd3wyzB5052cCgL2Pqv16kH6XLPcd6ad
fpC+SGlXIHDSZ83TvJcB+WEYXjxbeY5gynsAsNmcCx9EqhhlUBvcep2XIkKg9c1ROkYrqB+82u0O
MGmxHxHBi6MLlaOqmR2CF4TJWHBswa4LAKYssXJ1ROSqJAxvs2++sAaOoRjaVgkCf+cNITwEaVDc
y0a1kIaaWwR05RBB45+OpmygplHVYLcE58KL5MSwCZMS6rnfqySjVtwHoe5th65EIOi3Q86wBrJ2
seJAxmQqOxum7SOfYx9zDdUYQU6pCqk9ZLnQCpa0lst4cSNcCOGlHE9tWx0ak+LlMJn3Bff/sDwF
/YNv6HzfRM9IrjEagPfcKf+0xH4xiKwP/0AyQDj6sq2pYABMSrZ46yspdfqxB08gBLTHwWudh0k0
VOWiAlyTHUu1yHkIM8t5sDTf2bdj4qwWm6kp2oUKp7M0yakyFhqbVZvrIRhFVpNOLQii28cstuVj
vJ6K4x5umrMXOv2RwmyK09NyfrPZcm8ysyMfKYYubFSU7ZuPY680T4np7ANVn8Ga9ME5BWG6juTQ
dJJt2gXNQXqjavwS++KqHnTOS8W3V0bBrQLxPQdCRCtYumq0fActR7SXwzmuQFFqoXeVQ60G8ank
b7kRdne8qdLbJPRZYB6GqWEro0rDUlZ1DZ5fDnMHwk4dwW2z4mtrlwVKC9ABHZvSyfc8dI0nLht4
kkMk8E9kQ78NIf5XOALHtYPU9/1fsSY8AWixEJunqLyzfdxQvOttWnU2zr1oZE82EVJUZ6cK/QoO
dDwKcKtVbyQthJsMk7r5YHht/DYkrRc/l3nXvpVq913rop3rVNVjOaj6M2XpwCPrhp1iFBrPI2iP
TWAN/l56I5PzPqolBgAMgieUv8+JD0wqEcE1OcQHSsBP0innx9W31OU0JC1hGX8KagWGaxGtlBD7
zxDLq5alblL+1D7IhuIr1Qo/DFZffqCYcyaXpEJ2OftJunZTjqu5aUKM+ju+7Yu9EVrWne7o3/0M
QbJx0NL7oeBJyXYSdnzQiPedaKRjzHP7GIzZS2tXv0xiQp675bW24/UtvrODUxzO105SlAryedlb
mvZfbFNm/W9xy7Q45vtfKO24MdMgASvtw7gzmVQMi5pTvQl1GINoZK8vuSdZyfFfbrCg0SGM/Iu0
31aQU/6KW2zvYkq4Onb8PXzX1Epnk8EHv/ukZYrs/f3T5Ca5oZFt3eo/A+WKy9oyzggVa1vxVIGp
G42A9eDCKs23Nil3luCWlmOoTSLAwwAaF9swGmgYvRuLiZ00yjlLU7tOfCrLQXkEOGg99U3+TSms
4SJHpFz1HWcza9PzvXlCOOQQJcV4yTtXQyWHSo3JjnX0TXP9Xtpk0+cWJJeuXmzlsFRmsLtVPx/J
2fL97+rwFTR0RIWa1qEVWOQ705u6a5I0HnUqUXBSBPMri5K4BiAUznUABj0I72XP0nnbFFoHO/Kf
DlTGyB771pu023MWQ0MhQrT0RzNwkSTXyAo3hBxi1HnMKTYKstSG3haWsfXEhYH/LUWY5Jy1aXF2
xvgxMq1sH/82SXtl12G5+rs7UtGOlV/0bbb0vwv6vZq0/feSpe/9Wr0tgz0gJ3erDV5+bdKoh2iB
SoOSGpNVZPfh9xyYJ0VEP/iX+WjAjfU2a0W78TU3vS8KmAQh99MPk11p9zZ7tI3dd+Wa0n2Py4d2
voQm8OxdHVJK5DTOuHlnlF3ZGAEA9b41fOBaYLbBduvzZXFPUNx3q87n14Ru8pfFEUEPixIbmpdq
VnzgbcvjGDpSOaJSwjw3xfxJjmQzlKb40gz1Vm+m4oO0qRFEMPXs8seNyUc0m6vaaCt9pjBBf6Lv
Z8Xo1osty1p3NfWA1ZeFxuSrr6FdfluVcrATZXLxSq4hbbkHt6yfjvFO2tgcRetKj9oDPCP3RTkh
8YHM0ofes8crvJnXWIwok68+TLDw7yBNmzdyKBty+N8BysdkJwlLG8u797nxlpOkqaXaeg+zQb+u
IYamTnicQJL5SDOOpX6fgo43yzm6a8VI2vXQNs/sHU5y5KqzCUpRn6q9g+TWShpvTaPq976OVJjR
wTQnbeGgGnfmFK+arI63tqdUd1FpcTsLNe8hdTTjjv9vF8Czo730Nhcoam+G/0ylts4gQ0G9sDdP
uRkVX8KKwlUXVirIjhRlm8yVczFhKDl5jWruHZIiDz31kBsoWNQ3q4i+csNV/3DiPYoawY7nTL13
qJ576DzdXhdVgM3uOm9VsDe/dK13kl5bSWC8Tye+4miN2gcVLOQxReJmY+i1faFs/juUCiEFFBqS
3sK0NIvNhsn9UKgd9eZESLsyTmUPl/WvadRu/v8s92+fKm3iJ+TcpW8DkPK1uL5sRdOJm1fZUGy0
iQH8XhaTjAj0Sdt1uso/qIiVNjlfDikE/QDe3TrK0bIuVTI5XCD7gnKpUwesXMgsZ89Vn1Is6nyG
yt67b7hhm5q8OhS6Gt3lQ0v1r2XYj2SDUJ7yfMiV0CFdIYthfR6t7mlI+AYrY7O2Bu44OeWfb/yq
76hWZXfyMn1bVyalMoJZVTcsGtkTjQyZBTtrJ7LW0Zz9mPVyuueJBs31GPZfKVY5VZRVvgWQG+2p
L+8PVeTHyNioXy2+Y4fcdaDfKZzidaQAae+587SVw2Zs+y1CTfleDv15iDeqZcRHOfR0QX6F0MV5
4lH5GsBkRbkR1FuVqipX9J/BNefQr1Wqq7+MWv5zWIt8qxx6iedDRdb/9Mph9lCa2ylQv/fz7MH8
aquoDqUmWN82T0BHD5xgbA3FEv5nNpnSq1c5kk0WZoLIQv8eD0aebUfnqNsk+kkbGJTDqMatJzbr
FMZUA5dAFJpJh6nn5s3Ln5pJiZKITmtL35b6APfsb7dXWUa5kSvelqWydjXlvrJtkYpZ92lfnKwk
QycQudjNDP78q2pBwqB7n5V5sLazFkanrnbzJyMxviLime3LIACn0wXFVTauP7aXwb2Xg6mpqm6z
OA0l0NZWjcTS2FXDAULDVz+vKCb0an3l6Y5y1wrBEG4Dgvs8hW3J0ox39rLKA3M1uJBPRm1H3oAw
OQsG2v449yhdcn0Rf+p0OCpty/3SDgEvuqSEJ76nLqMb2h7OiML7Ak3QF63s6yfTmJITWyVtC8Xz
8CVhe5wa3heTTB03taUKFlbXPpiz+13O4xzA65uyk8eRikfuIzqT925k3SjJ1PHJ1GztMxWlaHcC
ETnKo6NsMo5CoVPymhKnSdlEFWWfalshEJ47LkzD5excS8/eyEOoGwu5tjxYa36r3jdJrN4Xjf+p
jgLtKEeykc448VcDtXHXxW7ounnpSmOukKpUG+/Vno35avvRtOpVRAVnSOa2nj66eznMFOsFVec1
aqxoYgjaGlOLQ35reniRvWQOs2Ylu0HgJs1qcaluy6Gl1kCGM+Vd4M8usn8rs7U92Bzn8RKLJiAL
k29qY/joFHa3lw7Ut3ykT6LizTZzKg7LOmz4tx5AD8luKGh3YiFqIV44l1sjmHxu41tQx5WbhtYX
hFgCMy1R0Q18bhrHz9BBYxReaoVUMXqus35ohXZPA1yet3psHNpM11/U3v/phfouPk0DynDsE9wV
tXTB19lJ9nVsmj9g2D82cUeSD5IGjo/+0W6c4kEm8lO9mldqkIdnOQy0MNxWKtRkbuK8NOOMPlIy
f7Z9t9yl7Ujy0XPqj8JeVPr0mZJZaFn5CnO9s65ASJ0KdYw+mm4CmbHXPHcTLJBZ1H+XZjcbwn1p
jCsrO9ic0U4wd8PULHrmn8NJGQchX4j71r2Fh8CtkA6HPPf3nL/WuUVryAvkq2XNwHMeHeog9nXu
DBclKAYE75GysgbtvkPL3ETMF5v0Juo4XGRT1PmzMgbOPmli279KG9QgYGj0sl7JGYBMItLTYtUq
n5ODxv1PifgrWt/UJJXpsEt+F3PxD+jMK+m1ovhT0ajdYW41naoGMSMKW26CSjuiSu93oKwCg9LH
BmD2hWNskkBt2bOhKdmE1C2XGHulTuxdCZ8ZbNe6pm6CoP1RlqTylbRCJ5C6FyorIMKQYu/8v9Lr
hp+OdzbBkPGXw80dil+XZWS0VImXvcUh178t/ecyi02GLDNyC2YV/nb5aSLx00RCHlpGLz+rFeof
AjM3VprSVBtyDMUDCmP5gyN64AsoYLLvpUU2c4iKXD3YzrtQL20nzkOH25TfK4zVlPEY87utnCmX
Nl21v5vIZUmTmfUhiheWSRo5CuPdHFuBt9J4r15Ld9hqcijnZWVacJ2pmjs1oGycMr++u0QgQpef
TH469b4OD/y53y8Or+36c0PS8fZjmKoQAVM2CDk7jxlpp84jUapblfuYNp55Bfdykj5VmIrBgajD
mNgdiaF0tGU3bGvN8zZ6zD58zQnOXzX4hRq0c4vhH/XehrznIlfhqdA9omaz+MH+tUdYXa6Omxzc
qLPuWqtIeb9mXIFqjQpEB2aDu3g2rTvZc4PaOAZt+3SLk1OCIf0n9/P5kPGfQeKbGQ5/Eoe2MaKV
LVaVcctSAhc6OWVxun2kBldGRFXWZhC3jUPfBZTgleVBDtE6RwjYohRJDt0Mqo+6e0IwwD2jL+Hc
mr+G0iFtvRdHu3IKY5gHwf4Z8ZCu0LepH9GYqx+jmDsvs9Sp+Bqmml8zDXUm720ymLdgu0kH2Drk
UMbJuW3M3sMkwXyb+9d6TRO2+7KhFltD9fxsFv3Pxuuc88CmgRJ4mJYopvrlEJLlFUII0HFacVPU
O7jL4ZyAZrDSqmAjV3jXlcvKaOnxYRDhDw1ppFlFPArxTSQxywxN+Db2LpRMk2QbLNTSyyFTN7cx
Vaju5RY1eQEMFnb49Z3HkpMKMR/Wc47f1AmyDU/Zr5i1r5xnqgrZX9FYSakgw8ytH4Q+unZKxjK6
RNS5wj5vnOIs3QXkOA+xQ1nVXFbWiTtb+xCYwwfFGKiyhhV5Zcx9u+MANX1OyCJQfzp91AM4EfiG
tLs67W/23K7nm33I9Hd2GT8DJ7nFm2mnXFFVhJJlhD5pqKq7WqjrpgnH47acotMstHcHB2kBDQG9
XSPEdg0OLgf+osKN9AZQs158O+EFJeZW+WQ/qEp06EQs0gfuyQ38VyhM58fG7o1VU8PaAxfcCsZu
44uhdchjBH0EnblJiave6Ks09pK7PirTJxSX7ivYxD8Bs8p3dtAoEKx55SePSmbyRyXFfmi0c+GP
amJ2pUSzvkJdjYBQhQjQ4NY3U2CHEBRxk19ftVohl5YBz5bBMkY65FA2pUMdux+gyBOEgvNlCZQ9
RVA6F8O3ZXlplosstiGMPnfOp3Qs5l1tNIG2q2abokWF49oGIdJqzXO0YRslXFacVJexM3iKZ16c
7kggZav/YxZYqvhkeMbmtohc7xZkJv2bphj1ITbi6G5p7AIU9TCtFwv0SNEdPJZoJcyR9UxKMjhK
2xIie03pzmtf05TN4tAml2lkTYO91WfUHYoPuxllt6hBdsDetDFS8/1PYTik4rqy++LWyXAK/Kk/
earzs5E2OZSOZfguJK6UdPVu/HsZZfbNtY+s1lp6l8n/uZYjPlhpy/CAZvMRao95H41OuKoFhVYL
sz9UAG65KRXPOOehB/WWpNpKII26JtzvrCcrItnr15OKyiVz1IJ/lGnWzzIE+oEIZiUEmIKgtA5j
6jjsHmvl0zBoRyrnYONWw5HLL8FdLuzVXH03Epg6ojjU78rWPDVhtxuU/hQ3VvE1zNyGt6ShvESx
WW3GRhkebNWK9g7cGmcX6Yl1l04l0nY65Pdt+yVrnPjFKBXnoaCQOIfu7cXnPua5CE7SJRuoH4A0
qw26gUSzr3hsGnOF5u63Cq3g58TQeX8aylqOLMSMnp2RPzI36TYTe+2NY6xsJUqegrDrn5Ixizdu
5rf7NLP7J7Uo4itPwFfplM0Y+J9ddosXOYKOw9k3JrWbsUpaaM1irljMc8Kfi81N2u1JBF+nruXC
by7YwwgSnx6GbDAnYgjzydZp9X2VwgYURcrAS/iXEo8UxtHSBmJnC3zp4qia8gsyLw4Uy2QBlCzk
lmlMHiTSCpThfdVmyYMEYQlfI0bSF8TxfaOm6mpq2XU4VltyXZioK7D65QenMIsP7KUplsjnfC+H
0mEU1AnHsXMnTY3V1xe9dZ5v8WJSoAi51IBDTzr1cboezPZr7AXdWYZwk+Het7O9XiZoartWeUhe
Gs1cJQ6b4KSMeguq4NQ/eplyH9eBwmEJ4OcdkmX9XTY03P+rKUUrPlSee8OhZgGNonrv+5rBL9Fv
1pUVckUmXqapnsBtHCP7I0aykc5CRCxh/3fb1KPCNzYU9ybKtrBd2Ak5U7vQjWynOHPP4xhW92iU
VGtUWrNv/3tExhrjn2t0WoUmiVEEhypJ26dmUj76/IyXQozqvAsP8zBqa0UxmyejGNunJP2om2ny
QVosNEZQMrSGnfRFk+fcmSM8SUHTPqaxDqy5Mu84m6LMnfX914FXdmgp8cfW8Yxd4xnRsUhU+67j
YWAPrn+uec3VlOvSHWdP2bolAEhU313oMGfEluZWf5mgXroN9d7WX7red94NF68M/re5Obm/A5y3
2ay3F9l4KswHvHQLqBx/2WRP7WC8IBXscwuSC4DnlCGrq8IsubkZO4EmjTvnkNnGfJpL2LElKXuH
AhLvJOe512blMPUdUP1cjz6plbGG9DP8CnASOFjkvuhOjERiCQYn6SF2NaI7a1D0uwQGGYqb+DO5
ZEG5vTntuHWOdqC+hZQ0cNXjvxYNjwjPnrt9j4DNpvBm47kKzebM9Ue/kkMdcvCHqEkQ6amVbm0Y
b5pedk/SVwsKBaUK7+RIK6dy7d7NEY/yBzhw3POUKMkaAADyIpM9XftqNtbILYVfHcPZsVOy3vq2
hFVEhyHLnpTwtRSCYCJAzkyEMEk9wugkZ7K1jr7OlbXLJ8d6G4ah3PfJNgyg/p5BDNf/RBU6h1Or
Ka92P3ytrTq5lyNVf226Vn0BUtc9crl2TdMC5e/O5yZTT4O1HOr5kO2BAttbcHofM+rjj1Vt5zMo
e2U+lKCu9ZTUkCoaKxzhnPrdGzOYMjgMDDvpkI1WpvYtzoHw4wxp2HqZnzZcoiB/1DUwQPjhzslR
0RrdjpNxPSV3XqfqPDFT7QNMzcM6KRuXX/ocrBqnNqHjMsZ16QbF2e6qyr11M78szpprkYJ2ShgZ
lW+dATs3CbcCqaERGPjEW6owBmRxunZ40n2hGZ6Z8bfU99ekHrsfWdw/mJBRfZon/mBMoyofWi8p
D/1gkyPUMv3OiCt1E2pc2MPZ/UVOmtxjCQvRd8caslWo5vVL3iO0Xjt+v6oDFMC5H+xhFOVvrpnM
+tAmdvdMTkJojYFtl966CAMuecxv0ukUgffEL0a6ZIPc+Sv63d5Vjgy7cdeGO4A4E0tDXfyva0ln
pczun2tFCJ6YhuZdTTFZrhXrz0GamRuZduutLkXdKGp/5uvejftRcddZB+NQI/bWrQ73xwwfzAGu
COs51WJnV/V5sm3FXruPa6hvFZ7AvRiqozHfkbXm3peRopX605g8yolyMccqjyh4DLzz8CMQVFGt
lXlnuZZqjP/+ScFLGUS8eozAvzWB3lpAR8Mk2nV9062kx+urn245vMWoWaMdwXkcl8lxyckigD9o
pU0Gj9EajNtZt9E2A8bKXWDK81WYfEF7robaFCHLRPcWnUWAaxUtPs1Q5Kmu9slSQ2DGbefvhqCY
Phsz3FO/zF0F0640q86/mv+IlovkIqf3R7Q0h3H8j1fAbTyqbn/g5GTtE9jon80p+Nbb9fQNkpAP
CgREr6YeWxRXWSqVmzXHn26eVzICmsXd0HtUc/phCaC9ezNibVwb3MBf2U3CvKoqbXGV4w7c+CB4
obzhG1trZLsK80celHfoyrifBr1G7agiq+2QT93X8OycnKZTLn3v6du5GJpniM0HeOWa8VtRG+LB
Y/4gMbSHdXjV5d783ANsgZ9EBeMlfmtWDdzjX+xoqF1bs1SfAxcu2MGyfsZHCEUt8YtdxPci3neI
l+vLX+if8cvnBqzzV7z8ef6M/5f15c9fi5/fmYrtyAXKs+FZ30OjG751sEDPSYo+jLuiki6C8N/K
D6QM9G/op/8zxqZzguS2Z8NpWQfYg+Kd7/rTZ/jaoGKrlTdHh/O4EnbEi6fPMPKszd/2nEK7m13E
z67ZH8ietKsMwZVzYyZ1vUozxT5Xg+Eg4NHrG+mRjXQsQ9mrG4Mpf7mLuDt14QjfmFhVTpu0wSJT
FqpPyDrDy5Ql+qeyb15cblV/wLebKQ58Y908HEY0atYjNCy7tPRqqP1o0NOqL3Ioe7JRBq7LA7Nt
YELhlaRQolXO7VU2Sem110g0cuhbo7WG4qXdLLba7Mhjy3GgzPHOMIN5JefJKdIxlbDKUtNZQ+/v
qJ/62UDqrQ5eCteKLv3gaDf7FENxMqY2cpoqiiScDcy7foD+JUmzU+V0qKinoLn2Xo5wN9ztyoVE
L3VzDqXIsyH47/L5aYw43ngFxy1nekIFZH5y0S6gpLRHfFHYKLuZEHZlwxHZlPnZ+gPFbdNTO3pQ
4ALLgPnYq6t1MLpUFKT6nfTakaizAiW21Yxwfuog4hKnYTaT7dpQDe9jHE5vGryEP9LkwYHJMFjZ
NviIWdQJQqu/7VL2LXoB7KBXu886FW7DHuW58A4KKHHENAakfGHiGg+qE4IM0CB2U6vyJEcjqZF7
2avum74ab32Fd+zG0lN+ZyNAIGr4qRrKAkrPKyoTr3VejsW+7ie2zBDqrbmcHK8WZVs5XFAw/Rj9
V78p1mM5mfDdlso2ULPolGjD/KGxYihnIZY7jKrlbd02bHbuiGKspgTja5sIwsc2D4963I2vkxtr
Kw6AOToMeOcq4Y2CAJ6ZRSMqJRVvjN8NIpA/h5yP4pPiVfDRwwV0RxlU/9I43Zq9CLcmscZjIwnQ
xBFD6uwhvevzTTwa/C8ZjmDXLMASk4Lf2mWjfywVoSHeJN49F2712QRdgjaU0lMvGYY7Fm9XVUt1
RO66+qNs2NzfG6oGlWEAd9nNDu2AqZQPDcjtxyKlMCXSZ2i3f00xo2ogbxh+XEwzJJ0H1SChvSzD
PSnCNrwZb1MbiCnX6dzlG81HCLkGjHNNZt14g4q/CtT2rbD04M6FzHMlzWqio6Bh2h81WC2573d3
SLCDm0pIKG4UXcCV1fxYJ7WnbLq45oxU5OZu7rXs3k2C/NZkSJ0gDA0Ftg0U5a4AWblXDXTYrKab
7rOgt6m+0ZzPUDTvSjMovhdD+7GotfHVdNRhq+hxc0HhbbgUbVFtBr1rn/sq8zdckUeHRovmV/IL
wGiCmuKLQZteQ7f7rIA1oUyQkRpY7G+y4cnMW/NZBTvFP+/8mqPM8xDO3gcZVImvDDUP2sqJYFrW
826vqGOyq0z4+6h9GV+M3rsovHe/2C48mMYIOCeKUJ2kJBNeunFov1QTJXSFk7qPI8xi50EDBzCB
1P5SkXwzPKd8g3k/PQROEO2b1mo/iSsjGYBKLxy4U96f6l7Xn/Soeu3Iu+4DcgGHWhC/tp6mPQvE
0S6pneiEti9FkJBZrRH70r+Oyo9KV6Z/AJTy9KNe/EPoOdHBKCPj4Da++tgGcHtDPDb/8z+EnceS
3EjWZl/lt14PbKDhGJueRWiVEZE6kxsYVUFrjaefA48qJslqq96ALhHJEA73ez8BfggBLeVr5YsE
3E2tX30H2+q6c7CcBeqQ5XV0dGcFaXnxxkk9gf1JN+MMrfhou5UEItOi4Qt167HmgYHGW+wYJo3O
j/vw3tgYoWKvVhbZcPAnh9Di70VZlxfdNIeDCo3k74PURlFJO/v9cLCikrsAYAzACCGVoAIyM0Kt
O/tVaN0X1dBdI/dzZBrYqidpkJ380XuQfY7bWPdB0am7KgOT2kMpiJaxFZjrLrc1clhz3UdldsnS
nCP7xnDXROOxENu0ROVvLHRtN1WkpCGzO+yDNTI+9QT+GwPLrr3WdQjsX+3PsobgbXstbEGEOYv1
tWyTl1lPAa8C7YyRCbeSbY2nv6Wa0hxuI6w3PfUPRCgmtEQ7uFs5WAu8Y2b8Y6k792Tvo0uiupjM
BOI+NUrnPkut5oCndriQVd8Z9AtuioTwOjF9rrX+MOggXRQ3nnaNYpobNh3qOwBE5E+VfT0o90Se
uvvBKeODsHR34Xv+H2YRz1u+2cPaerRL9iYNebPFgILysx5Hyar2yprXTzACACV459RsWBwHyrqa
VuLYBmpNxjbvLt5sV4BE7PjYtqAER1NJ33wf22bHQajOtlEXgOd9X3h1/AUXP3/RpSbGHj2SarGo
dcwgIqAZTpc+IReLF1YbOfctgb/1OAA/hDaubZqyho0B8GBnZ7px7Nj07v2Ot1Go8xqh2s3OnPr4
Dvo3S5E9xBesFnkscgq4H2czk9IvpkfszVTCIxiyDY6w0F4ZtDf8E2IYh/yoHYRsm8Apv5nquC+y
WYTfs2AMtxMWB2kwLuxOc54nG3vcsK04VPsVDGk9Xrm1X72BQMIZwsgRHzac6q1IFpyF/LdRtfMT
UiLJUo5KHDjfRiKwHZknIfmyEkmGLKped2er9ip+03aFFWqpvIjAhRTpEp3I9e7R8pWlOp4C69wl
RYhnzZAddCyUvhpF9s1Srehd1YAvhpHAV1azybsmyQRQ1kbqIvWrs7Tr0RHtd2xRFsZC7evuImYa
mWTSSsYtWMwOOfzuQcx0XNnUxz7qLEmnH1yRFI8T3MUDJtPdoqzibjeAidtgj6Re4iYM0a/QzrIG
UhZgynxBubDZxugT84T0zWhdGr2+UIrUfkCORV+Mg+196trygguE8Bc8au1Z0JZXvQuzGOZImYWb
zMh5UvZGrACOSvB01SMHYkbj3BGmMqaVD+GKfWJ7ulXLztM3jYUgkyAtzccQRRsRa6p6UOMany1k
RheJ7pV38pLOyZuKd364NcbZDvUa8yQ71dREfYQY2bq0MPNIBKiQxvSjc2KkG1tB6n4EB8bPODev
Ueca1yDvyjMEQ1Rd/2qq51KDwqQ3jM7xo32IFXNp112x0cLYRycaw87d7XasiGB3Rut2K3ljLEfb
U131f2j1hLb+EOTf03Pdi+a7ElvtwhTl+CiqyeV/avYHTrbuqm/yL+wAbFw0SCF3ahaQCYNiJ6sf
HbcqyavYrbO739oHs1VXEbraKzns45LnhDDM7CpbTJEWYjWMWrvUTTdbD95B1f3uQV4CwVvr6Z26
l1WUyjUUf1HiGeruQeFb+IDMZbb1hcBdfp4l21DThL2uRe5BjusbiC/x5G1uE+ZhuR5km3ryxpWc
1Vdm91BV6guWpPlJNg0Cr9mujs5yEti9HLeRYFeQoThrPYG4UcO50qh6grHI8rN66u+Kn/ob0zb8
A2Fl7UGbkHeVIwan/kJ0S32sVVHtK6vuN16DV7CaR/s6LywDkxfdO5cNfP/WtU6okiDhipfAyjJn
kSqsCVfIwFZ74pbizebhEhaO+RKEWnTqwaAtC88Wb0ZQsxSqVcQpO7deLA/7k1QEyyYHMa9pIt7X
qaGdwKeF2yiK+kveNMUatVH1gWi9vTTrOnopy1BDXyZFl94ePykYQnytu2hfxIbBs02M29CbPHgl
XNqAxdnNRp3TDdF420NYPxnfPSsRy2Zyp2MZd85zmNjroJhoR39lq03oplqZMbxnOlHpDllXj0gE
LuQGKZB5+pgDCwuKobi0xVTde0H/WU4vhG6vUgtZdp3sdRymdwSbjb3rAjVvi6E7G46TrQPcdp+s
UrOgsGbh59rGPVoeeap+H3a9/QciB8+WHefvYZ6XS7XW9IdsGP2NvGPP0eN2Rwfd1rOS9phPDXb+
VA6DBbRfCz9bQXenxzqHKO6Ygar4ppHxGr/O3jOGHoh3OzT4PHrbOBlpYD4GPTCMPnHeewMoi4L6
wN5ERfpR9RNOkQgUTIWaYeiV3VB0fma2R1aOdilRdKBa2+WYffFEGWJA5YllpVX6znep9l2CWFLf
45pMvAYMdWNuQwWLcNk7xJzQAiDZS9lrlJDaHaiFePtZR8XVxQrNYv9LEqx5+GtfylZrMO1K1ZMV
1sllVMxspqoNTzPCrMj1fVXb4zNn/eLg61GwlsCyX9vDuV0C0X5tL9gv/Kd2OV4ZioqMZGrt1CTy
N6mrBVjQG9Fz0BnKto3RP3C8KH7udaU42Drml7I31xKFc8fIE2nudV0dN/UhuZu0OYnT1F8k3MNU
uuTQ98gUfKA/ZBv5TtLxP9AfymAmB9kmASKyo7bIC9SAQx0DoWMXh7Y7MRmkkZVIfy8FK3ut21ie
FO8Njtcv1SygTxAQhbN5aPLdijdtDqpRRgrMsTXPsqTPJQT9L4MyJQfZ9NGeZ3az7X/Mkh0kxP+c
6jXWT7P0YPpWTbW50zUturRp7Kxy6D4rq0BlXbbJiw+1YacXLq5WkHguddW1bHDh/sHzMpfdFHf8
D39MwR1s65atON7GyXt5HqTJZiau/NSoqJ69cibwDq1Vh8qqM/NqVyF0u0jcOsBwc36FmFeQ95b3
uc2eX8EsOmeVehpxJ6N17+1Jg2mnDdU31/he5NHwxSoyY8nbkF5ILVuHAIOwjY7d7iXQYguPtNpZ
K6nLyVLrshdb7WDnlHq7G+ZqZlVIL8eiOshexBw6oExBfxrVMHux2vSTG/X2GU539mJGHOX5VR2a
gK+NmvCq9aQW72D4kDcKzOgcKW76CHPoItstkecgNCANTzgqvTt9sRpdO3vB9t08Fn3453QvRWIs
REX9bNjJf5zuA2p5t6f8Nh0RdvPoO66+dFIDNIYResvYJdoTGyNnAdFGr3X75iJq9NxUtXL1ExLp
qYheWyMQB0I8DZ42Rfw6cGrdqE4NWorPZOEqdr3VRw+HOaMKzkODO/uAPvSuHrFIUvyxWzVBYb1M
of1HkeBOUSb3UJPZYs8kDPgai8jOz8Iwh5N02pV+vHMT33fsOKy/LHp/NFUlnoV9GnlAWKt2XyXl
Q4Q6tbqFE9D8VMU7pt1jFfVQtmp+DuIKhqHnpivDNFFAnC9p2n5KkEvZj12JceDYROlFQ3F8GTlO
u5FVOU6dO9JRJ4lYGdntBtVQrVwjAYXXGePT4BFFiIz6DQfCkgz5aK1AI80BBQS30eRO7gYeai9W
kyxiK27eTMNWD94glKWc5ft6u0wtbKJlr/o2Iu/3RqAlPKUJTmpwvBt271G6GmuvONShaq8Iawab
LuEJjsZAZ8Nj5ATmmLdijlB3DSD3BH6IKElH9j8O6nRvzDI5K/beYtH0Fc93NMqWRB+jZ9HEILPw
Sv2e1iD1PPtbBAyBsLEzPRoZNrTDYPpH04LPhlREuFYcOPdWleNXNBFuJpuOPqL1pWcVJjXoI22J
bcJ28ApnD3fbPtehW67cMdHfKt26yBcyw2AXw4XEGo4HaaFOQA1yL7rIkl2X3xQlcEgE/tJeVo2L
gT3u4imhz92gcODsVKs7dXbdn2SpzaI/S05vKUc1BCrOgI/m34bijt7fettu1lWxCwKTMWmzuA3S
nYuV1S1t1vMB3ZV69CY7ixkukoeLMRHJk0x+OYr5ma1Sdie78A/IVjr+FlvZyRYkud2rDF3lkA6k
k4NY96+Y2FkrjJqANoWw2WWbN5eIu68VVSddjEvhrb309HrXkb1dyBEfE5IQaSnXGUpQmn/dJEz5
U0SIyM/8MrJdzoo7Ya7cGDty2fHT3XlB8xJGanHPUaJ9rjNxF44dSJC5JrT0WVFD9yxrTp1/89JZ
k2NMu2cHR3e8JovpZM3VAjzzojRFD3SCmSqiNUvdd7tDW0/dc9wF4zLFJ28v5xLxxloyMqednDuo
LNhjH5jb29+goTDidbgmyLmCJNemNdRkI3v72LOAPs7+eiUWnFVqY6HY9cWLZ0e7SdWdT7ap2KsE
8APkoaB4gj94vbWjyrGKOc+f1CFrHoSpf5bt8j7hWKPO6TbT1c7gXnfNJD4Nramx2jbVJQhj92zr
lk0YQkNDsEmHVT1gK1mKoL/CwuyvykzPr3hMTqoL5OxHu6VbwYrEpcUOjRGyw7c0zCoyFFjmJr9Q
FRdh1/GSYVZylG2pGUcLVkxrVe6bCPC3xi5+Xbr6uI9JbD71+XTfVD0+QQ2xwNGpuyfbgYyIQ8Cp
n2u3pgA1kwrNWVmL4KvhZZ70R1kdvShb+0kwbrwYDKJoW3uTSeaOGnjtopiLmMdvzKoL5i0Mbe3M
7tHA9RarJgoA4cw4XG2Kt6k7HbLCUd4bllQrZUfO0XqHyCjfLhCR703q7jBRy595SNRHFGJnh13a
0Qj6OuJ6o2qPVp/lwWq8BmWpHUO22UcDnoxoiZDrLNoLqx+qh0zJ3F0wRsN2iJLxKdWHr4T+7a+R
zTqCXsJrXpjJRoC8OBBMD69I4CInY8f2V5E92OrQfml0LH4dz07OrgYooK5BvSpOah7RRqgXHvse
ljmq8uLFvXmcAzPA/efGn4qubDXaMt2QH0bzce5vLC1euvNRk+39EkMC70T82hSr3lHDVagozqpN
G+eMg3fLmSfi1xIU5a4zDAd8DR2+VQMY7awBkiKL9U42ktESt24rCCCbuHa3GFDqWrUaeieqYU8P
eOda29lYCguvsUlZjYfvmLtU2DRE04PvcuBEZOUsa3IC2UN1NcxHVVUp2pSNbbssk7q6yiEez7D9
lGv2wkAN+MGaL76O+Iafxe5eVo3OT86BuoPxfIVyT1i/erFQX/AXEOcfVP7k98CPY+ySwvxRhbuy
VlMsBgpUWfaONwV7Tkv+OXFD/JCIvTwGfqks+OE3n7oy+fOOOjmQv+5Yo5u1dadMXWMVqu9MLUbT
oqq8N4SYv1e2UV0DmATYPbovsnk0VMIr6eRuxTyqcIytpYfaE6ftCdN33eKzpr1DH3c1gOU+4ExV
v2XpSv4bJqd+sA2OvNDpnLyAi50MP1dxt1QWJKHsZTpOGC31ZnWKFAinm3EudrMVkLzUWungHcKY
AgGUZiEbP8YYKPdurSJVl2FG2FE6A2v6uMsaElURv8mFBUbzeXQSnTzQBA/Yz/11XzXipbHnb1D+
irGYe/b78I9bDdDmrma3twrMNn8dy7RhafWyve8p4Up4XrdRSnDXuotTV9rxpPL6bstXNn/LED1p
58CtCQVmFRcx9p8I0d5bvhMvsDabPrcgSXmCpcm9HscJ6VMftuIPqUZZkoKLN1XGWw8HbXa53uZj
XBf16TK0U2OZ4c3Xt1l/HedLUgri6H7xvU3RAJE12W74ISzScmQviv7ybZibVOWlsN7kqI/mZmSD
Y+l5uvvoKAsCWJEDgFHeTb5erXYaeFcjiz8Xvb82WRrOST3gc9WO4UMGlmep26BQxwoAQx/k5SdN
a14wvQy/ZwbZUL1l1XW1bdZqBUdA0z/oosZUSrG+G2NgvLnlGBDBSYcnvY+HVVaU5rVDAmaj11F9
1+owSvTenAmdfbf6wMt3wdAuReFC0SNhRoalD+o72V3DB8UZpv9ec0DcloSDkeLJY2zi8vuptfHR
0YBxZUpB7D3WMX/DaJJPO2wOLXi8N5h5cnhEnGUfd3WwrOo+37FKIbtYR+YqmBdceWmaqAhu9diq
smph1DDJ//U///v//d+vw//xv+dXQil+nv1P1qbXPMya+t//ssW//qe4Ne+//ftfpqOx2yQ/7Bqq
qzuWZqr0f/38EAI6/Pe/tP8l2Bn3Ho62XxKN3c2QsT7JiyWQVtSVeu/n1XCnWIbZr7RcG+60PDrX
btbsP8bKdrXQn/miErsXHp+LVaoQzwbnCU+UZEcCOVnJaqtZ+rHCfIe3nF6QCd7F8KKTrPW15zxB
ewdvdOs12FkieXmRHbk+QK0qc3TNBEJdZpes28Yo3nwRir2YkmYlq2gNZstKpNFpMIvirV2BqE7f
YoNkUDJpyVIOUuOuW7mEQvdmFj5nIjtPzVBdNdMrdq6fdwvNyKGPy8asFNDVAu8ka4RUq2ulKeM6
q914Jcq0uuZO9/mfPxf5vv/+uQhkPoUwNV04jv7r5zIWqKEQmm2+NCjngKnL74ux6u57JX+WpvBG
BqYomyx7Iy3mo059kaM4TSQcpjkR+Fr2vZg5M/JidVqLp0/8HWhedc9HTnsUt4cfo6w5UvKjSfVt
E1VetV0WfjS8JOhWTB7pAlkDGwwZJXwJmqR9yCYBmZcxvuLV58gyiYpc//nNsJ2/fUkdTei6awhN
14Shzl/in76kOqDHqeOo+GWq6majmW26Mdkb7gljJs9Rn1+EGamfM5GSYGmtkHh2EF0CN1EWsqMQ
5jPaut4jdOPo0KXuuI6HEpu9qnnEfBTLyikJHromSva3ajCnDmT+QCUgu22VCOOZIGnhYP7okTmG
ET33uMeq7CPjIEu6Yjh3H3PlrI+b/jSY+fJ15YiPdm8Azop0IN93oBzHIhv9owPTPL/VAwMbS96t
rey15yEf4xDIC24zXDnjozuJ0sxeYjrv/5dVRNfnZeLXr6trOJph6c58eBaG/esnVKtajZ455O5O
CctNn6ou7kHo/wgXQiVhBs6lWKOdI6/qTkXjQtLv8ubNqfXwaCRddh9aUXavJbh/Jr1r7mXb7dLB
/PCDAkPSeZxsQ9w2JXbRtVtZbUc7u+8LXRBETZrNKF/c8wqSunnZraGEeMhgQFOOTSNrFkOloMts
xBRLEPWESEW9jB2tOLlJAQ/mp2KD4PAumryrp9ag3aOMd7xPrB2/Tfs0DWW8HXojvORRoq+Bjfb3
Eb+IFUaM8ZPfEaLilO69KEUPxWyYlPckCL4oKuBzRRcn9KanJ7hYD5WpNbsJYBRhzja+6sQ6r7IE
V+YbN0CZ8UdT3iByGDXpi+lOg7hNKEofZmYKLvRjftNBK/QIw4UKv8Z8Fnyb7LyMPxNWgZjsILLk
q6WzNK0en1/dgvY7l2JnQqpdFuspdG+NsgrQ3Dw0f1gxuV9/CVY7nsOBydptAiDM8uLHO1OMyp7k
ZoyCtVIbS00EWABAoj8hge+dEqXpjsSbIcBTk+22X7GH/qkIqHmNGvt0+BiTu2zaVrJu6/aXyPTr
rZc3+1AtgudAbYuVRez9lE+mOLvkh5fGHOxu09lQMrHeeMTkG7KH5h5DbvKjXku+srLHG0xfIvMH
z8eiT0DlnIH8Y+cSZ62BG8lOwLfRpa/g+1veVCzNKh0XoxphfzUPNhqXNGsWfgLj3Zwmt1fPoCX/
vGQZBjScdZ0t59RJX9Rdqp4jDVgesu0bOc7WvqtjE1ycJhZ3Y4Y1++DZwSe3h/URjxbHja62rs6A
jpubG+GnqsshHnkiAR9jKo+kmc5m53nPxGS6hRsdyBGNZ8WrVH/d4R1JWhMYmVsWF0OBN4AkLdbZ
6VQeZVsGlhOtS624EKl47gu0IypOoP6aIx6BHbCduxGRYn9dWGzalAxchJwnp8iSG0QQaRL+Nx/3
mgSC8Ak/lnUSJLyxEdiytTl5wcphu7zWGp0nN6rxZ1gO+dHyKvtSO7p9GSPQdP/85DCN39clw9BV
zXQ11TA1GNzmr+vSUHlp4/eO9XnwvLUx+yho84XIW8uxn5KFuJ0HNu2vxlIMwaoiPf5Tmxzdgg47
xrliojYyz5Z1WQoGZOXVKSX5NBlICzbthuh3whHSjs9VwLInL92QRfhlyDKyCqqKEA+jZN2vXFhF
fneUc2T7bQgQomf0rHwUdWpNXeRWBp/NwOj6n98nuZ34Zf02bMdwhWULV9NNIbeJPz1hrTLC3Vix
i8+KGWVLh6jQNi8LvEUBMr13Fgp26Nq95EK0R+LJ6BfM7SJCKVEtrOmSTIp39S3zW1/YIz61nF/Y
TtQHSx/U16gsFrI98IxwRzS02MiqlmERCoLjiaidcTKDobrdttQKNuSNmp4nK0g3ia71GC8k4UYX
vmDtjZ3XHnmjeAbF/tae+kuzaPNP/hiLdY8x0D5Bd/E1VPMbwDhCq/TWjpt5+5oQT5ZA39/GZ7RL
wLAbKhE6DsewEvnjnJdcFVlobmRVGZv8Ait1FxPvKhBe1mF4B12+j9q8eMQgmwxLU38fR0Vb//On
Jf62H+JZ65AIs/i8LJ00xq/f6qqsDUEWM/jcBS1O0Fr+Otm1dx+lpXPu86pfNFbbvw9tAH7Ad23Y
ykJ7RiNngyV2/251Q7IVrR5uLTNt1nUA0sUAX3LU5osgs3aUVVmSbYGlk6txnEOkx9mV/Q6SLio/
mxIv5CtigdjFDiwufakWJ08b+1OBWcZzM1qXoIqmC6JE+bOrW9/JdzR3shbMQcqmCOqjrKZt2C8r
1+n31Tyz9Dmq+ZPhbGVvCG58baRVvfFdPT0EM+QMDGR76mY+kT1rx7fLpu7rE6g9oJayRfZ9jCp7
HRlxwWkhq1GaaqP+G4u+Pef3Ut0mP0Zs84HnWLGLo5pgSqISwohVhhpxNw+tG3/neJAza3d07hyk
3KaFZebOXV6Z5yq3xn05d8he2a41tvNfPnj5wf78M9WJUVqa6hiqyWFN+30j3CNF3fWub3wadb9a
5XYBotZS+tsl5guPGon7kleRveFIEd3ZpbDv0wnhXQeBRVkjD55crM4EDsoReDaV6ta5Z4aLrAZX
M/ZImckLWlHZWTis/X5jKmxG8RwXqE4RahnOHVvi/T9/qf+2VOuWofJ1NlSYsIZhaL9tIWPTKoWh
RdonR/Nea0jNdw2rzE+XoUedD76jxkZuchYp4tJ3oEb6lZl57rVM9XwTc7zHSAkNUivLvUMpQvug
AqHZdck03XndUG0KrJmv0M/6RW+MzbEINWLxZlHvAF2DEkqmtfBSb2+C3zvIUqFG3a2U/Sj9p96P
to9xJNbi//JI+9uPX7dcWxeaKQzLnQ/vvz3S2MBNnNnH6lOUpt+z7EJ43rsbosg+hzOWR+JzLD2N
VygeWauPNlmKW6GfNAy2bhNKNGoWshhNM4jYKMeNvIEcLDtQspmjH95xJGk9/gn17lAYKIMxQGtF
9Hc3+LcsqkM9SzWNybonBgruAMKoDqAHbpheXxypYzK3OWGr3d2GgPq6VY15iI/mygKt2REZ2Dq7
VnX6pAvLPEizIZyIs6uvWs3OQkQXAhZVeZFj8zS+jU3B+4uFVQbtzleGTR/pNXRf0WqLdijvQMqL
T4GaYE8vAOMRIXE4xFpvZuO7n+zeaZYwF1AX0XpxrRLEWPW5A7EhwsF5kF1A1viXYvIQ3Zw7spE9
XuONmIFbQX7XDuocHqIjmopXE0DkP/9MwAL+uqURYIswtrcdVKh5ThvWb7+TnhhoWRCoeDKrHnYb
1Fa1MrSdg8nbrfTR5v6HNjnOzS9I8y5GJQW5CDAz2YfW0B2wMooWfeJ6h04v9mM2RcYWVwxnAx8a
TJmsIwGFc0gC8HBI3ru2SVZGXTmH0oW1Z9WPkYNveAGTcI+Fb7pO5mo0dt+QONWu5AsMMmvhNzlK
8ZV0bQjkAmW18p4cnhuvBWeXTVeLyj4nQ1ZC6AiLV72NJp6uDSKrczUs8pVveNWTn07m/ejC2G7m
p+DoIG+Wu8jaBhxxROwl2wC49KV3hHNyvGEja2PcuhdZqlqhAuVHtDJ24HjjD8NgxU7fgal7+4/B
cv7M3FXnqbexcm7SumIpG7sBaf/QN0hFG5h0+6FarsO4L17xtXH4uRXJQf5PItd9gDJiXjPUmJ67
JlvIZhtRkCXAjQFYe+ZY70Uafg6iKf0aTtG7WeXmU4MI51aFabEzUWB9mgeEWQU/3yq3ad+77Etj
zle3YqJE3VEfYz5ZbWzrpWnwR8hGOajS2sJbymI8T4IGiLAJKajt1JrpRoRTuddTUzwVbnBvGKHx
ubC8GFqSb5wNIyjOPs5US9nRBtMZq63m2VUzf++EVYe3yBh8qqOvsj/xhmA9Jfg+mI06C6B4/dpQ
CRUlCWzZXnOLz7obvZJK6eDO6BbWwoqyku2868sIDe63mbC47Vun3jqFq7wFIETlgASRtrXeG9UB
EYPoKQuHR9mu+ma1FOMk7kjRG5e66HCPml+p9Xp/AVxcude92jtOaVqu7NRyr1FPGBny30td5TUc
gcJ/tpqe4Jc2vnaOU5zGCrOwdMzGV2Kp4aYJjYywF71hAXtRQV/tLHsrEguOmb0CZR7OFdokCzkq
DqdpO/oKiOM2nF6bqI2XKhpTRznJcf11Cz/iSal75epkyDXLFya4vHfcoFvJSSibJqvGE/Ye3kB9
V0UAIKdxYvXEtPtYh5Hx/FFFjO3Pall41VFqlsleWZW9YQXsQs5tZgmzsPSfPND3UeLixcXW2zuE
foeBlyyW7PVmEfgS6zywEsr6b31ymOJZayO2VRbefZx5nvVWDnUFLg5WB6dBIjuxZj13ur1P8pn/
4RVYxYVOdMTF3nqMJ/Fwa09cG3AGx3WBDcd97AffZXud9ySyalA3ZAaSa9oUs3Ml67kyoomUBsK8
2FPZnzmMIroSwV3tWp5eMGDXTtY4h1sRUSjnIOteQywBbVuAqKBpQZyad9kIV6wu0cO6tZWlfReq
k3L46Qk2t/na/UjcyGOx6AadrWQXhV8qfEedyAu/d325RQ48DxZFir+Fm0SLor2EQHFwn4kjYGP+
9L0evYtdif4LElffpirX3vXJHIDewyIZNC1YIMUAl9VzHHg7CSQyskTuysO+ENJaB5lHFuUgWaqx
zlzZQqRL2aZUxKUXSsA9UnkPxWzCLSS5P2T3xzzRo+8XYEuBgFI6LFy0BEjoxv5asREkUG0Hzy5F
0/aZG7V3bI7gYlhB/agEPngNBO4/Qce4eD5HgoWy8rOuu6UQwjlzINMHMlXg+6l2DCYer3OSoRnR
f7GNNF901eCwy+NCbJFYbIEwpOtH5kIhY6zP+vnQFLqDH9Rv2iyCKC/unK5v/fQOFwblKJvkUDuA
eeVBJlx9jHUC5D01K9glUWWtdH30L3raTEjE2SPyj4l510Rqt8aAIntCfE4nwW34X4zB2A11gFlE
FxeYnif213yIZ5qLZj67IQwjeafK1/68Uz6rIBu2om9tpbLusHLPLaybxFxJRGDdpf2UwJ7oy3BT
O8osPkKPk5gRyT5EcJccNz5BRm92FNLTMJcirUxPflE1uxyZz1sp+NH2W2/u1/1aBS9Dyl89uE4y
EuKei4ENtF2xuMiqvFiGyOz1bRD0IUtHzYahIra1Za4V4bWD35YII3kVlqsfhNnWK90GTwAoDfh9
UDVXckLpVSQGYsdzB6SDYtW7rTiUfuC+VAmWZbY5IEREHDLru3Ejq2yu9sg1Wk8IaEWAIMiyJFDc
W0STeavd5piHtfcJZ4RwmeYzC0AxKoyTw+wE95WAAdxWnNP87l5z8bgMAiAiaiLwXEgKdo/uVF+a
PjT3IqteP5pkSZS9uQpnyVAVVS0tTsUJ2X9xalOSU9A5rKU+V2WbvEzY6KH8CbVlmQoYMMBy7ysD
GxctrvD36mcfKFmf5vpQ+/2fdZ7if9X9tHo11Qxgfaa+qRzS00rN/qgiXIZ0XCpFobPriE37gQO5
vQlEER5tJ/XvsGnr16bSVM9tngExgz77vf2SJHH+R6ZzUKsqXTwrLHtr9OmaO7+v9EOObds2Kdvy
IQ9jcHRpmXzpULWVs7SuuPgjqxW7Y2/J0rr9542pbv2aA3Acx3QdXUXZ0LUsQ+Xr9GtUAsZ60Am1
8L5iqgbGaDL8Y1rHCwLNf+i1X39J42n9ZuEf8zXCxWAZh3ejjv6kVpO7VywtvLT6sEduDF3N0jPY
keXnMKrqfeuuDKcIt2mRY4CXPSRxc8kN3zyopCUPmg0GpsiLZBl2rbGdTCKfaVKaq1wdgdYPCUZR
BJ6WpKkh0m3aV81UzBWW3MPCMNRmS4x32QLQIG7dBGjHaAf7/zN2prtxY9mWfpWL/M9qTofkAbou
0CRjjtBsWdYfQpYlzvPMp++PkVV1YbuR2UAiYKVkKwbynH32XutbWZ/c2SojClzbL7qGgr0wXpIP
jqfG3VJ+gfgod/TQEle3hhI8m1OcVS3QdnnTf1HkAg0s1ISPoEXsnZ5YNaaXyslOHvVZwTqvE6Ym
ZnB3wUDPP8aqfVJUuz4JbIhuAQx5m3P888cACJwTZV4gtHLLPEndjkFmbBfx3kPmPQyTKDZ2Sukq
cAtu+4Gr1G4qam/RH4IlzvYMvJutXIgbTAWZM9aZqSmgQiXmKbflPk1TgVE6r91JjZfHEWd2ooBI
neGXu8zQEe7pqb0ptF7Z6EVXbWfD0d00GunKpF3tq7gewKsg2FRG/S0t8cUMVlFvijAoXEWpSRAJ
9eohMStkvrp+wSmuXzAj+CTa9WBPSIfJk+nIqV6ewIRCF2iZ1jDlix5TJpNeNunL6qxI4IXVzQGz
i4/p7ItF2OxhARaBIqpyrQkfS7L077laG+e0bL+HkbGzI2omqy4T0kcHQsTL8hx2YX7ODfN5Sggx
DjvV9lOBR5aqJfQSTXYAWq32TKCkoiT5GcVMfq5ZpOcIZ2VP27NZo7gis3oSosuPIj5YWmCe1Mm+
RXtuvbD2HiKHBAXg/sTZXkrDSr42SrbT7HGEHBe3XklI0r2pW+x4pptFtnJnVRGURTCVjKMTdxiG
7tJbx0U1xs1qmdtCzr70mbNcohI3sGIL/+qYrwJQzirjIZJmTXGs6uSZ0NTxEsx0IFOEaY7WBPt+
1u+dIpxdlmTngDcQ57U+PWpJ099cH3Qbe9JUF3Auo4a+FjIz+rEtrj7DPlcYmW9HK0n82YpgZNiw
njnRemOwEG5yCWtHPDMLdZ0oOhE+FByVXJkOsxy+5Yg0LqY+0YAw+BgJmIASYUDvVkI9I0O6L/2h
QYUULI6+m6hk/Vy3vVgx3tWx3uixzvYyT7Dwi/yuY0BIBARGZJQoaNBmo/NT0AcU7dFGGUq5y0K7
9HEq+9YUvlm6MfzNsqb9PEFgVaPfZghN0HGhD/jbZBPpO8ANhj4/cjTsR2w21qnxHZ/ogAQOV4YE
Gj5P4BaMgl2LlQbYfQbFXncYygnnb5o/Uvvp8H99NqD4cUVKqZmG/FWuMdHX0Qcu7x+SmhipG0l+
vVJ+DE609qnnzl9MSbJbgjjPmZxPQ0nf+66bzj3h4IfSdHa1alNBQ83fU6lMx4C0RIx3sb3VohqU
wIKBqB+iFyMp1Jt2iW7S1tbQWw7xJe/1bNcDXxGb62EcOulXpYwDV6+Sp7ivH1lT5SaEXgnELhO7
RjW+xhlsz8REqG9aKUYBrapOSS973i50p31tqRstHA553upeJNTBm0OtAc9m0zlev2wsgsTb0T6F
dPtBfeSEYAAAxZv1Kbs42om4+6YXC26aqny4hs3qoXYcY+UROXjynHINuZojv+cl/hBj7tWTRS95
X4QsZySkJjsR6M0pCTeNTJb7vv8k/uWWq5PBR5Nt5hHLYBOk/VlXu87TRgmnQ61OXd13l4yoPZ8I
tN7Dopq6qerEdC20O3gZCs3UGDhtOy+ff73Jar/tsVyJ6/XIWMvUbdv5ZY8tMcfZtQiLH6QcTXcD
YVUQ1dYIps60H8mqoUivhOPq69VZ1WV0L5zkb5rQ2s8NqOs1KGyBGgNFBuQx4xdpCgaYwpaNLH4A
QNe/lnP5tQdZZg8Kc6COYHhqD04c/N4q4J01B1F9gmuydxE1HniulNSOND2m0vT7eJgRq7Db/fXb
pP92m1gOlQiVuK4bJhOSX94mTbHbiWH08kMrs3dYg925UK0Mz0MeukKiX8zr0gNN0FzyWd1xZAkP
0axNJLJW5M2OpbONhf4dXEZ/mUA4I1iclVOG0iWZC9UfwamclxFY7V8/be2X3h5vLX74dVzp6Jp0
OFj90tvTUs5fIozsHySfEDqQijfZjzqhKxrStSCsD4Vtbapp6Z5FtEH2fcDSb7yWhNmx1zFqho7J
rl2NN8pQueGqB0QylrkJCVA+iA0oXLpJ7ehoT+h61c0clXtUy6rftSE4LRRRAWBNq819qD7WYQqX
1qfV6OxGh+bY2GWo/3IotiDDVvN59jVQpmJrj3iEyUbAu2plxaYOAvSBYTycbWvGux4WOoN0QLl9
mZCBmszfiS3ibMuczkuVud/M4WRvS+FEHNzKwW+ToWZGN8tt2BvbqBTNvTF2OcqXzN5M0OS2gWkm
bOGS8k6EI+2wpWMKQ3haYxIOHlRUejJ5Y1wVtfV3zO7iUmcUZIoCVFpzwNnWiExcO4lnmkfBEwMc
eRjN+LOnUKKXfi02p/mAMbTaVy25NKjC1B1brHbE2RljZX1XDWDTyNaMZoD2VnbRwaI35pqcT2Gy
xnBPIxLHxnDajAjrPWmJ4lHCCtjLof8QGHxyqgBd22uMae6qltLuNjU6DkTqdIqOwXyWepXuo3rU
yJsx44X2QuGJOvNmgPx3hk2A01DjsBrJUiKXVqIjioldNHW3hI+i5ScosBRTheaH4ycW+PyxLU1r
bw7t4nX0bFWh3YFdWOFbzLjKpWv/Zqe6jmv+Z1T156VsItqy6VdLzCC/jCl6NZDcl3bww2riiPJj
IMfWVuQ2zWYkXGrcbxsMHzeWJQZydjWos0l4KjOEKawt28kcHocVg8k87SnnQ/nrO01fb6Rfnh0N
dF3iZzAcwzZ/maBqqp41eV0lHxPEUlAzsLBHtbznOinJUpjHvW5D96vkNHsV7dZtprWuMYKvvOIt
qgW1eDIDuzGyLZOsdpvnSJequMvvS7WQpNSTcLWsx5MiHWM+/szYmLmATVlGXzuWnL95Ob+td7Zp
SyFBo2uWbv+m4jT0keDqaUw/xri/ZZquPWoSqH0jktAL2Cn9uW+yuw7LwR7Mg4eumbEPnlavEyzY
igE6v2218nVy+pQDr20cmzAZHu3xSZbO9zmcq6dwVM2bv37ahvz9U3AM3bDYRBxpspD8fGK0tLgl
0tbOPpQQdemCb2ks7S9dllAq4BHcWpM+uZESlAfJsdAdsek+Yum9szN5LDRLHK6HqUElaLad2tum
OOgjSLqy57yjAYFxww5Eaje2F0OrDgmNw53m4KR3zLKj6A/ksRkX1TWCdgd/633uYWIYqTP5Sddc
kjxodvSG06d8aGibsZh2/fT1b96C38pLrj2Tw5ujCt1SuSR/fguWvEeeNKXJh5Pr7UamVsgOHqCt
aJ17I65S5uOatRnCkdQnaGz9dFTmVpzyqdnUK4pLGaOLManNWZBcjIlce7FJh7gzyGMHCzoonfnM
RB3kah2tkJMgdus2GzyaKggMk7C+WYrgtVd71uiAQxXD5C+Bw2Ld9Bj+//q1cv389nlbDK8dVXe4
SC3N+mVNaMZctKTCFh+ZIHGwr4ClMHKX0OyH0D7ElJlEVKR+GXbFRS7ho9lFn0G9EPqq6mKbmTK8
XB9KSWsXeSyKKjH6FoE1Sd+n96y8waFy2m9wzqezQrvX6fJNrDQ3UMsn1GC0Rxkh3pg8tzsTVW/M
tbUnv43giEwxieEQxk1afIvtA/s0MdYTsBSkQ4U0XFE5zJRV40ttkegTgLNKieqD/J8iVRmIFKJK
SHviiQs0KJXN1kjfax+ESeT1kHncNizW4QdHrOVB5IU7m5YCOShHjzim1S3aquLcrdLiMJfkPrPu
uWWM2YbTvPKszFntM6K4RWlS3ujTU9ct8Z4jZ0hz3kI5kRdE9yVD5nUFGqrF+EJJyFSzHT9IAD7J
ugGYxeaD495lqJjeZpTR7lIrkIrBCrn5CruwRAMPvC5uqNnlybHK+MQQi1yX1BR7LQqmI5HQn1Pc
60wdCu0YrNjkQC8+Iricp5Y+pguZYzpXoHCCGvhrh4FmYmXfCqouQFU0PFQUtGsr1BRrB24YyGUt
69M0NCj3k+zZMhvAsSvmWnfouQU18eqFdmqjub2Yw2dbkdKWUQy5aPUOGCrG3Zru8ZwO9TFo6BGX
83cnU8IzKzhhKCHW+caSmpvMCLTojasnsT4gQ3DBIFfnMKi+IwT+aBBb7LVS3OCeNh/Mvp/2NpbF
EfPnLUFtp2gS+XvRNxfTAv3QOeHdCMzuDkei12r5A3iW8tMO2dqtG3r79tdCWyx3ZvRwKlT9ZhKa
/jhr0W52qvRu5IyJsWDu9ixL9LfHaITTFTGuLkH4WTGtfzyA1BYVQTQJlclp6KL5Eva0qhZHtnch
kMG/qejt304VtqUJQ7AZ2oQH/yYrGcC/ctWZ/YcFo8lLo5kqLkdI6cieNZQK6NZxai7IdqsTmEAe
aoiqkOgKHwN/u7Pi5T2fYrHLUqgOicDd/0rXw3bRostDmqwdKk5ObOdnMKzZafWbsMSFF5URR2oV
I4ilwHJ1Ay1COM6Or5G06xFRM5/V9jXNir2RRPEDOpwSSifBHwj9xDYptc+rNDVRjR2AIOMgJmZA
eATSb3k7ZPAqRnaRPuIYwu8a81hsp6jVd4SXpnsiO8vTiHI9XaG6RUtoRZ/omrcMTzmTL8wNU7JR
C3TK0VJ8TE5bb6xp6HZhwEApXS/hoIlvhmSYL7El7rqlav48w/yvn6wZ7dWq8U7KHwPCqPvly//e
bx42/3v9G//5iZ9//r93H+XNW/7R/uUPXR63T7/+wE//KL/2X0/Lf+vefvpiU3RxN9/3H8388NH2
Wfdvb8n6k/+/3/yvj+u/8jRXH//84+1HHhd+3HZN/N798a9vrV4UTQr2i/+YV9Zf8K/vri/xn3/8
nyZ9K9q39ve/8/HWdv/8Q3HkPyxTmFTMGPvwCdjij//ChrN+S5r/YLuRlqVzKwsmFuw8Rdl00T//
MKx/CEispqNRhQhU7PytFijw+i3jHyrIFCEd/reEs+f88e+X/y9rzZ8f2P/baqPjVfhp/1sFW/xH
axxNiQDq8uv+V8e1Tp5Jbx6gp0D1zU3ph3l7imLxnJl2fECTh6XMMt+NZWu3nkVpeQDf9w1rsbpB
CMyab82PzqpPINcbX7TTuBBO1mCe8IvUjEuZj/HBWPoJSjnSpyjOfIeiQZ1Z6PV88BGd41Hv7a/h
6tyUiBsjFhzQEM6x4/gyC3u5+JFD6UU7zyFzehZbjtgpag/u2VT7zrIcJGp7Vot48KJcndzOTthA
NANBUGl/poNhPbaI+UadIPY+iW4zEeyztgt82nZrRT2j7ZxUsWPk7PKxTJ6l0gWy5+jOLCRpjKzZ
af6KDjD6UlWLdXJqhwBLzqPusJg3uVMud0mcaH4KrcFv7yNr7M6KgzpEZWzCu5HKfZkd5zhNDnGZ
xHeLULwYdYRX6sl0K8pb8ubLLQP4ZCOJioVHtFLY8gDuW19+FML+CGwj27FlvkCdoeE0Fkiml9O8
LIJTbqFiZBgC90Yb6PiW/bGScLWjpr0AxnQtHcWMnczPY64/gl81/CKPvkpkNRvWJRNvglLwsXbN
dhk/qRBuuya4ywhi82s1VXfmENE+GehBNHm+T3tIcdaIzLBW5a0tzdZbyJEbex1XtKl9DUAgbrpC
bbwgDYgNibe0y+otiK5tXisl8bcDp9ZREIfnbKEC7BLpHIfSqAFSAtGbsiSgvz6FJDw6OWbRmqix
mclNKORTJQgVrhvML/GI1MaqcHSPxWuppg9li2+0rV4xFVBM4je+CRSbAmel4C4Su+os2xs9rI8y
oeVnWRE0Z7V4rZU9MvTwS5vs7GLx9bB4T+g40i576MDFO3Oyp79HNSWm18gBw5YxiRxzhIm5qt2O
SKBnq9L2HQwklaJomzUs3DASfyhgciRDX1k9NZlTHtnCeF2a/WZOKGccDuNWz6dbi/LNhhnPFpMW
fuAA0FptwHuGFJe8nFPPWgJAzwl2ywBiaWoxTuk4DU21+U2t4o9FX7MrynhwjcrcjgrVnAlNMasY
P6CGSwhl5emGb4MeikMa3CkJh3+Zzy+Joe/13NrNeuePtYhdmi3ywc6HvaF8iIX5QjuJ9yHOzF1a
hPukaH8EEVUBB2VibiQRGaPzmLHTbp5B+1fbgmft9o5Ffnw2EqFo3TXQKcfS01oZ46CuC69Ok9OA
sYnmO5buIHpPGbK5pumwflTgo3Tj1YQmyLh/NL1SWlutooGnpaXfiPWE0JVg4B9KCz+qteBMHXrM
XjSkCosib+KGjvTsuVLNb2Vme4yCKRRDV1ZomVY11XjhNSHUuGix85Bwx1GtQRzSb4LGZmYm6GQU
UovdaVgDWzhU66nhKxxYhsy+NxW5McPRm+s+2U9mDVwWNByz/Ri5X/6uD8yD5jy/qynmN4jCn0KF
WU+oj8g+sUflxUqcqa9HCoYPYzF+KgajPgLPvokeidWibQylSY5whl9bDDk3JsSt4FttTZDvpsg6
mgkziy7u9/EE90/rxCeuHDqqGVT58MGpSANLg1p5NPWjrds/sgJCap4k5gbOE7cOlu8yNKONGtYY
0FV620GGPwTfwyTDl9QxcIvAVVyb4vTGhgZNzQI3qpgfpslQ15tyPFQhPIcxMC6JoxS8mqb14Xl5
xoCcQu9IggH1gzKiDPZ2VMK+XVbtEnwa1rIYFUw8vY6IEunxNBkjgu9mfCEc4AfytRCNQeoudlXg
b8mQg9Mw3vGpTXIh+qdPbo0UR/KcMjcj8Kjx8yBR9lBdXa1V5QoSP0bcKi7wPXi46yCxYwRvsfrs
06wu3AyVH9OFcCzp+jl3ekxo1JJhb4eb5mBqtwev6gdUJRI4JEoZvSsVv02VYZsEuqcSB14pl1md
F9+IY+a5E5qISrOOdo7MZ7babDcJrgySwskPuUQOObio5ioAiQ0ZTgyadt08bzQJ3hIzMN3OCAJ1
Nkbhtqvz54DjG5vZ5EETjjdGMBoekVdkHS+J7gNGZtTXZFs915W3ScuAm6wUBLxuKiYnVLZT9S2O
becsx+5mqst6M7XTi9Jn6mHqX5SuaD3gf4yiCsUjGGDxqihyPCgEFv3w2yYMTaBRM4tyYRherEOM
xvXutRYrHoV1M6W0ljGBIIYhy8wQz04ZPtckqG3qoSEKiSOUr4FUc4mXqLbx7GA5728yBl47bHeh
P1oEFSG0favi8UtSNsvz4uxbGs1+b8RYjtPNYIzMPZJ+rzu8P12BU9ca9s7cT6451bfFsGDKkcfQ
IOKPBv/FKhV2RCs+Bo6xB5lq7Ml82Y/xGKNNks8kkX1B4LTFhuDGltypJuw4pxrOyNJ4qn3IJ7vQ
hmHyB+qCZdcO2FXhMPBbdcG7kw2bsX6uHbYXK5CBXy38YLUoNmCnXIMHSOtsfkyJgLdou7gKCwmF
d6zsY7Tr9DUaxO2dm6XBfE/84GtYM5hspvGwxBptDPpJU8kkrFFnj8gk7Jsqo9iqjy5BQjLznHdn
gnG8Ti2h/QWxP8b1G1GEeaKfisDWQrcyP6UBnkmbt2UUtV+iujlWIXmPGWCFCT8uwwtJDwPlk46G
6MIpFUmam4vJuATwxZlxW3RgDM8peUPjXu7VJfiQ3dc8EabXiLLy1JEOb2d4CGnzg4Z6H97FfCdu
+5kLL9XqV0tN19QcNuhRmTEBF6OfNBXzV0RaaQ/gT199LfjZWFvM7w03op+p/cuglK03Z9XO6jPL
X15stXudSxPYSuDclVRvkNxnWs4rUkik8lXDoLOtdZsKaEyfEkWRnr3u2jBGasINVHlMeAPtwBw2
dtgGvpG3L4tiqDum4RdbmxjkhU9gAMnByz/0Gh5aMotdObSHYMzeAPqWfluxkxZpiInMZrFq4zbZ
2+pycEx5z5RpIvWQSjA2568zEkPfbpEbF0tNPF3d4j1Qp4lCp53p5+mHpCFqKOi1wIN+ix8B+LAn
6+mwcB7fJB1HabMMDo69xF65LNRMkrWLKrDHmX6YDD71dFa4RBFXuAN0BjnE/bnC7+gDDcn9Bi6P
HwZy30spgWZAMgW5/pYhfPBSMv+YAt2wL00buzRmP7StjiuSCzQrgq+66RIu8zRMg/SCdlQvTCyC
iKSMoUhK3wz1F2HX1aawMOI5LUkLa82VQoOYiU88OEnLVRsc4ZGuihbGx1kPed86V4adHABQgpdR
a86oGGA2DW1/TQMEQtRU7Ksk7/hBRbxKdCvHIWQHm3lKtfqwZBWBtc1DFOPbFItGFgE8aKCpkMC7
Q68ZX9u+mw8aVq5tUgTZSjGhlBhtXxlq5gu9HPZZxwRMCt23+DC9fLIkMo0wO1imCoX5JaN22Q0J
mAN9aoaLvdivWl5/75lX+U0Rfo+JxNaHoHW1xCl2U1qwu2XTae5D6c0cObxcH6CW4j/Am1NubINF
eR4ZdDEmWss2k3KTUjNASzaUo3Ezfo7kscyRta1L44J7h0F8xrwz6o2X2in2fdoRb5J0xwrVBYub
A2cjRpVWSm/tGKK92pLDZR/wldF36uGXjtHyYIN/9DNi7LfYR4+inZ7SocLMW9V0xDuz2DSTY3Dq
qLHwqUPmWnb60JYs70JJHhebNCykyogtOkrwXE/eYlW9LShW1t2QoS3YrIw24GTVqlcc7B+rs0ao
WBIGpeA+YTLgjOrByjDI5j+WSCquGComE45D2JpUn8jnETH+lLJotnHZvlMrvVLpFZNTc+gx+w1u
AR+Xpr1pZuJk8AkhMAs1t9TDwO3w/nqRAjRJt+rNgGppy2Ud5AwJVY4tvg3rLZyJClnTgvqgxCQ+
Bu+LNZbbmT2ntwtjUyS55bUt2cMwzLQgIw9ym0aDvXU0I/dmeDhunnW3plm7YhkclrguBqOinFJu
wENj6LfMf4UXJt1XNCO5i+LlNW9HxnBKdTEWwMY5RHZXiIIRYD+eaKzK+35OLkoke5h2aE1CZ/ym
9sxTjGbZQ8r7RBP7ONQspZZ2QSrFEZEeHFELcpOl6m3YbtXY7ugRtufCWh0DDanMI9rjYW7OQRwc
lFQlKq02nkOcB27dj+XOyjDesocSCw69fDhZ+u1Arhl2aZ20jsnywgaW9dwBFRbKu1Hu1I5StmgH
c9OmebUpuZC3ZhD4jQL8Ola+J6OGQFKA5YGBCr2ZdDak6Ym2Idcq2upqeDQ3HYf5bkYLhDjBbWto
hhS17OcaCdQRhZiXhpAmWpAFdZEyZWS47rGdfjqOfRO1xHNqkdyVaUVQ0iy/xab+VVODjmA75UEt
GKkyx6RvbnpJ+MUG6E3udjBuQ47scF33ev1gkubmyWVYWPhhPoYVUbZq9aalK4oT4NbWaqmykoUE
BLM3vaxMn6Q9nGUsm33Zm08EX9ZQdeYtrE54wE9JQtbmRIu57psSOnx0Uvs4BVS79J506ud5NhjG
z4Bpw1h8V1rxBa03H7v+IgWZflHSsO9RRhka0iSt2Iwj4YZaVc7bOrX8IbOOKdRpv28ZY0XC3CIq
HwEKfOtaJYC9rQ5bfXwd46gkUAPJJy7AHSGHjys8P1ORcJlMyQl22MSWZVAi3KmtY/vDwly0T/1J
dCmwecgsZfJehNHXBCzZmeniZVGYZ7NfTtqnVJrXsA+OTqeC5VrqHe3K2NUR4Oq5gZZW68/A5/CY
wwe3Iqw2Gs/R7XGwktTAjuKwRYXtXZG+jt2Ml3tsK3QHyQ3pBz/64lMfSQ4uR0xqat+jAEwHT4yE
2U40ZSfLBG0GK8hfOntbMB9iDpkMblve2NYY3AcMbiJ7ao6pDpau1pjv9c5FJQyD05uyyRUAdsJB
aB+sIjGg9UQMVPQHVI6nc4/ju7f8MuvOHXN11lR6VC1wKqY6EHRq++AYy9eceb2SBl6esLiUgXZJ
807fd1Q8VqIl/jAq7KOhE6A0qG6CtS4JA85NgOIvmiDgpXNmjfVUfa4G+aUxuNOs7hl3IpkJlv4+
liH/I+FaNuvzuE4k+7aLLhZdLaGHl7zKnwaVJSrGm6XiRPTCPHkk3Y9Mhoi2jJdk4WO2FEfOYvOl
I0oSo+kMj0tVwQAv8Uuqq+2DFuVYHYrxbRG7sU2qA57EF4uosUsnu8d4iZ4WBsd8oixgMRJGiArl
se35rP/84/XrJP+Boa48KHGX7Enf2qDUZttZH3Du7Szuud31qyzUy2OtFd3OMYM71ETenNvqIYgK
edQxT2+R+90OMdosN+8hOJvaIdByXsKMFYeriT+OmbPr6L3tIi1mJUv7/fUw6TAi2GYhSKwIn+N9
NNbuXI+fhdGmh0izmk2oR3etrT/3bRP6FVJWuumUDgNRgR0r8vuIDDES/fcxg6eC7YIEL1EwzsGA
ofZAr/NsRClLJiTPbGJhIvjS7cLm3bKng6UsNCwEgEFHExve6WKj5WQMa3p6u96ubiTTeaM8qjYS
QlUd74zAviijRQ2JB8uPw+qgdj1NIA3UZqDujbabHwKFNn7TbgZyjB8UUb+zFBVuaFgXKOLHdMww
6Y03ZahAhFVUr0nDG90+NbH5BatiuiMGHp98FLh5xaVdOfkmkvriqeorsBiVFzGoXCGEm86O/pCh
xPE7u/rG9nDSVCIUEjQqeYJZB8L9OagKKjolNXdNpUmfnI+btLO+yQoMvcwf6grIEwXiez/J2h3L
U1yCDzMtrd8lNcJLphA6Fz3LylIFuUupx0Wr3vWSMOB5IP2gtDX6syjoCq1CrtXe2LNqkBBePC4K
0ebV/SCUdAfBW6HNOrzkRkSAwMqqAOAI87g/ZDGi+drYgidCLy1gkTr1gvksSxleGjemoZ/xn9db
MZjVcZQG08Y+6n2iaKuj/p8Hoyiqo7H+yPX/Mf9oGRBPBeaOoDyOU445wlHeqzzTj8hcblsupd31
q6DOv7S58z0e6JowWG59nF6QhNebxcKkdzRVB3I3odYOhLYjsnTj2B3VqamOhRzpyoyOb0z1i5Gp
PL9F5mx66zex685+a5K+fX3myrSMu3jh7LfYGsGq61PthjnLOBRFjHFDYxcO6WtpLvf4zfllwqmI
seAhT8OSN+U/X2t8UGpiRYfrU7w+zMXE+/bn/QzOjnY6Qsnw1BmJ3JLq3ehTuYKTEkT4k2Vvm6C5
hK2eLF68NnM4bcKFdL5eb0YYfT7GlGaPR7HkGfIuwEj+97++/m4jjWmQhk7en2p+SaYU+e76ioXd
I/O/vg/Xr4kAbra2Pj8Io/8uSSDvI9onIzj7nejRoUR1nLPXTgR7LCblFOcx1R15RhzGwvFoyu4w
4u/bKRBOmYPzTK+ryPVLtFIkSK7npmZ9iten3hjZS81uxRbTt0cJERfeo4m2yuz2RVBuHJvlN0Ks
wMm8v+/awNxOIlnxJnkeZu40s+AqUhbbupAPTCqK4zCbDJxLYo1p1bGuSVntcTTSlhL5cc4nZWdY
LQlyjDuhxKKl1pqeE9kUjRu55iyrIaKvrrEBwi9zkLLRp6RGrr9nCRvOMsC8WDjS7mij9jsKBUKB
0urIWmHIeTQX52q/VhjX9TeN9O4oi/amm68fYUXLv5ZUo2nE6Djh4fqn68P1ilNj5XNRpxwJFQAP
Ois0mB012/95q1zvl/VBt2YWzMq2vbntymNfOTFqu3Wxl/xl1wlb26/ipOfKNwIE7kDeEoDOiL6h
cZaHClUGJwzxkYe9fswzcePQKdhiXBiO1wdYOuVGdNzyNsSBo1HVDte8MdlegkqKrbcN6Xez2nTL
MW4p1TlcrcHMwS6dkvg0sbH5Wsep53ozXh+q9Xq+/ilCGbHvQpDwTQFDUMgY7nttlX8+LOul8Y58
gF1WI5HqGMKtPPbWF7VAgH/9HPTMKf71idDNcXTlXRkER0Er/l5DYT5z1FvOrdm1rggTJDTq8mXS
CVETcQ583jEu6vpQx0BlFX2GABo9q4Ij3YTO+8/vkZm+E4nlHOypFOeMkAiXJIONU3FgyulInMnI
eV6y2Npdf6AYp/akQ4C4fk/Lx3NrBZ+j2bFm1MoOw/S8Q2rfufoYDqaLN2fYGdxoblMV+c1gGnAC
ZLtv6YZqRJaxQBHve6kFPQgx9XIzpuurKiuf7tUjvQU6uA1Fkr4+abVhxlUpy+DlFBqXaFpj5Aa+
VMzlu0TmWCdGf+5s8zS0xT7FJYIrkPZFoRUI9z/LXovOFj4ZojCoOxZCZw5xk+yd0AKk13F6HscZ
VzyXuIbgp9YvQ9OTTu0wUDDT7Byl9bLvayy10HW25H1DzXdI+Q7BZvcJXc4yPzlB4ZSwj4LaryZx
r8o2AUyVv1Yz3R6hZi99vYwbUXExYH5/j5v8Lk9XyDLhELseuZGnnskoXzaRFZ/h+FWnXka8mXMl
fEtrE44nUchck2E3QR1GfvqfB3vC92A4kCiK4IyCfbU6yfv/y955bbeNbGn4VeYF4AUU8i1BMIuK
lmzfYDkChVzIwNPPB7p77O6ZPrPO/bmBKGZRRNXe//4DwC0EExQa+bkw5oAgnY4aJB6CXrLVraRV
exaIz1pNUApxyYL3oxnCOeh6Xpxhq+c/D64HyOkTHxn07ndSVOQ2sWH++FVLdlIsTnDpDdghXFLr
4Xbp1w1JW4vTFJXwjJiYBrcb9MSi+qvtYvvrfrdnud3ZMuRrC76+U7rmnAaUAycBu5V8h/UiZhuk
GFuYDWv2eGr04Hbtr0MzVu7PB5UNAuHKLrLAGExKtMk9lcRSbrxl3UnAyQmt13Ho0kW2w1Tt0BBm
klMRzghhV7sVFHNN9wVwxeIJcLyFEeOPEfZvM2eMX5shWwH/F5bH2NROOhvnsWZVHWeWzUKzckD5
kaDvOBvJNc03VjriplxQTBrReFwJ6EGnZdXOZhXYIJL4aicYvTvtm+zy76ArQeV0H8xKcXp5HZrW
9kXiVAlM67+NmRcFuYlJKWcVcGt/Jb/iW15bhHS7OZacY83orQlFWzg3DPNkZvknY7xL5xEcAyRt
QBq71UT+ddKVCk0+srxpv/ouM2+vC/3JfEn9D9YMMC5tK4UAP79nyxYEWnUimEeQrqp5JugMe2r8
eTZNR59duMRIr66d8gUHiCUAzLAD2qNwqoq3vCWB04RxWJo9mywrng03qm1rPgUbuK1MH7wWcm6e
rBO25GUoPsli8FjX7s0Zn3hPL+4roenbuojeR916slehbuUh62B9NEgg2fiKYmFJAtJz803jlvXV
W6mKjcNZH+EyIvLuvMKya9VvmvUPV6sZfrkHR6UP5myhOXXZSrG6/MLOMO48cZ9r04k5/gPcl/2Y
Jh8UoW0bP3/pGJzyxeKMcTa4U780ZLTiW55hy1fxDWCl3Pv+5GxoHRDy4/uOGud+AF0sp4bPCKFw
W5OSwx+7aUKd7AKXRRFGJQY1MMfq+YoQhcH+S9vJZjuY4mFhAeQMjsKGBjcQCrN9fdHvYIMTngFM
KRV5IsVxgl25WhfgJ7Bxi2RXleqaV0xztAdN1AhUGXn7+aOKtl2fQ/SKyqtj+BsDTl4y+d8Gt7yq
KGWkMBDT4vOP68nwMgd2tEeS5rMga80QIS8cPIN0eaIPtTlGGF4FY78Fjdj23rA3gPyqVNtYfh3a
lrgABMIs8vS7MRr2/Uj5aeohU4gL8DlCpmv+QxPDAVnq+8huvk71cuehxM/G+IxX2mvjwLZ1LpFr
f2ugD6Is2ID/PU/w5GlusqOa/PQ8a860tR0E98tgGgiWOdwu3Q6oasR59lhLiyT9VC8G/ECXkg2f
m2QHCeFN2FG1SVd2/eQnCZP1ZFOsSwAzB8U53ut7r00fe3XwPaq3icTPE9KX9uQ0GMlRnPF727rL
VlZU3aPoiLCb+ilIQRj70VL0cKy8Y5yZHxNqjw2pWKyU1Grm2meCVfDP7EBLT816EAmsdBwZU87O
tsEIAMtsLd1KU6gTDpvNyfDpY6VT4ra9lmu3A4Txx7ZY8N/pgI43ci3mZs+sl6CdvmB+scb10cS4
a8cxDPXBi9x5n9TRSieoNrkVUX/fbpzu07bITyCu9clYD8jJqdAKfeiCAqg5IKwP6oks0bhyrpSJ
mDfKgmlGLi0UdKOBQevo/OMZ0G1gOQRDSRgAS7AfDIk9CnAwfBXGSS+Z6DrjKV4PBS3PSf9krvV2
t2jPXslfUmrrlne7U1MwMEicMkhEykeNb8OJZq0l4m29iPkHjLImNEgDDiHAvokRr1EGtQRnAJby
F08/q0eGQVYPKwP7arM/T4g7NqIvgOLXCtVsUTJiukg/8+v30rCP+hiTSYtJeb759fLp+kYY7DHp
Zm0hDoFWCOYhKX4OoSF6c7pdd7t0O2iiuuDRUlAf+dOJUsU9TC6KjHz5aFptR+davuIhK8/sBQYQ
HCBTBdf0VFYm4re+R9ssgYSHdVhI+etAKT4BBWIw65rLZpY2QyCHGMLbIV44YbHm2Zdgw6fbwU5c
jJe09NDd/sJ2qcptTskDEpCKoIs1YCwjlTtJQAqJArURTvmEr6ZbNdu60Vmn+0HjC0CtTe9FuyGd
OGxbVlQucmXeOt1p7PznGwXtPyy9f2LpeXhw/SuW3vZ7/nn83Hz/naX38zF/sPRc+51uQbXDXcHG
eFp3YMT/wdLjJnx4HNuDlGvphDj8Iun571Be0hv4yLlccF8e9CdJz3tnYe1o6zwfokqhm/8OSQ+2
4F85epav2w6kP2RYHrw/uGfc/psTYpZiOG0sPlkAWQUhigWGjCG1w4rpNN48UeCwh/hTkfrGBkLL
pA1OyPi4PBgD1VMBMQXKLD5KDBNRFmsATallbyp6qO2MeA8zvj7f7IDEuhBxUXweStgiHpbTdUZK
91iJ7txiy8TAEYvUSttp8SdCUVqmkx0DGAc+t/RiJnxap28NlXzWmfzsW9e5rkqjo6xFIKFJngHK
y0S3WF+8OJRz9T2rimVvEa288/gTg4yU4KFsP2BRda3qkywMoPA+/2RplF2R1e+niSTKeXa8wE/c
V1z84xBh39UzGy0EVMjCBnkPzv8JyHWks9Lae0KR7GfccM96jAmh1ttdMETJcnaIqi4XsFBXqrvG
sKNw9vyNV0ykSugLk+BO7awW79s4/uSQOPlMG7xO+y9RWrBwLbNBsuVLX0XwACgeAS4ZENBNqMAi
LAgNM8IpApAJsWg3XsmcbxH28ziKOpysLHuOYvejrHdNfofqoT6OXZuEjWV8X0p3JG2ovkL3IAxp
9nH+Wm0u0ASy7MhPfcXmpiEuyBqqdIIqg1l2XeiMYeEjIC2KQge43vEd+pGNFZKA2ga5TLvnOobK
7Bj873e66F4LEQMBTi0DuiU+Jw7hx178DWgv2ZRRkWyMRDySAvxoZzg1+X6WMHZNiAeH77y7Zxx9
BQ4Zt3qc/ZitdJu7pwXJC9SEih5SppvCcl6iCE8IUqFU0Dbz2a5JC/FThfzRpmSjJtxmjlMHdkr+
MS8Ezs2Qy+3uYN8z3hNkUmskQiH7ht58hy6mxAqnfB5kJwNJAxKAaAcUNCR/ZeVA8kF7zLz4UXjF
pZqLi61/aerigUnpiQEFWG0Egy5N+adkc/zJd6LjXDtX5IdLlR1z03zM5uyTspG8u1X13GdFiIVC
Do0/CqbNUnSMscwk2UaZvnb52gH+6hBIdvQ6uo97dT+ZURi5FLa477zwjuFd2tT8LRkNdWEYu2IQ
FUA19gC9HhOtB2wTa3VYTCJo8OYMhg4iB4EUzKyG6VCNo7VzlEvAYONjKz1Ox4EUz7ioqNMnbJ7M
EuKqq5qSlKT5COL64hhsqjRqauWk/Ui9J2yQz9D0KHF94z6yNNi0kUan7Tp3s/fcY/F/7zT4D+gA
FUv97OAd+qRF+c6HM1oaTfJq1rQJJEfAXouKojzmo31Ah+MBXXbqngzvQzo/MzZrw3wyOsAj7wUu
i5sD8EOBCdi55b7La+ZFfl0FLeb3TF3cMDbx7U0LHUtXpfyt0zJezFhqsmaQx/oLRp7Rg3018wR0
zNSuLosOedysbRpoK/BSnKI9fZvHqcIWcHgqpKsBOYCEulQ+qH8JsjoBOwWG2zTbyAEZsYjShMKs
HtWcTxeod0zFmKjAKZzjMDHLJixlbe0LZKFwa9ZRcf6EtsA6FBJmbQYvJcpMpsJ9R95Not/7A5Gl
kU+zi1yUBKXnKlELVlLlMzMh0su64gc8VlhsS1wyfjS+rlHZOF6exucIkgmu8bAsGL9pm9g3Hlxl
5ORgjddhfhRmeu5AXzYYmmE2Rbq4F+lfUzlIDAlITBPls4zhHQxwygO7j5wzgzf3nE4DImtnDgeP
IFBAsX6TT1V/rgX+qiNvwFRdc0Yl05zFmEJR1ZZvA3amSTTvcLt9TXEFYG1gvD3Y3t6Mu46Jm3x0
p5aOzGBYW5Fzy6rUOGch7PhY96TkFHQZLPzCmJC6GxNj5rxkTqHrOIej07EkCtwsWpUWncoudp4H
aCiSY06zU2Wjve+9cWLRYR2dfblsaZCaoFzRtMJsfwi3LTaIJLQzFaZ2lnlLDPkgHrTSts/lIGtk
uiurLVfFGcMDPQALNwLNcdNDOS7XLjXKA15ToFKzDlmhoEtdCnx1J0S+ys8usAfe/H5JicVx/fM8
qPpg+s4dTCSbCdwMB72xnK3sLOfnu2jWt3J7PwqrKjd1T7dfim6c0Ms2P99lmWTTOevXPpX+bgHA
AUayoWvfLioJ+QqRtF8tp9gxXyrdFFutTw74rohdY4nHyWSmlo+bIWEk4bitebpdKoVhniwkdpsu
RaJWLcOPwlbxrpqV2hA+NuRcS2bRarOzBA1Uzo0+Ww8kembh7C93t84pBiU+Gnkc9L1LV64td2rS
zZ9quv9Unv9UeaJfoBb7Z33In5qS/6p+/FdQ5X3xRX7+vQr9+fg/q1DnHbQvADR8ekzsdNZa888q
1H2H5afnU2aCsK2F6K8y1Hvnoy1Z9SAGwRyuw02/ylBPxxKBGx3bFYKb/h2tCC//mz7ZpgrFQAlQ
0haWbWL4+bcqdMYb20jmST+Q4rqBm1LEP+zlzGhnp3OygmxvdEqB1KNUM77bbcKs8Rl6M5DLN6Eh
CNejUEJUZDJ+GEfkagdd3mOkaMDO6eTDbx/zH0KX3zNkwJT/j3cLK8swCZKxBAKKv9bMlU1x4Xkx
73bST0bCcLUt6gfdxcAnsj7Mfn1pIevHa5/tHrRCf1pRrHq5zt7A2BwAE90Y8OiBaFrQjCy08uhO
YsIwms5xtsgyHemz8dLrKXJQQpjfWxgqGQOWJMKJ9apYC7MoCpBYPqxPh8tVEK3XcY8MmMxS1df1
PiSGQgVIKfCAhW3/MPpRoLPPrS/VIQKtzYs39Ler1rusT4nT6n59B0wccI8ad6NNAKTXh3r91eLZ
/3xTCkrG+p7WN3h7wwprVt0OsfIK1vtIni5W8yYaHWh63LfSNkSwbHC7IRBZ2ygutyOMxg673CLb
tTGSG0+/X++TFE7Y2GCWPJSbCT7ZxDUPWe8acx3t8azKrQf3ilQ/8IJA4TmlGmSqPNqSME+L6JPT
qjxcn0PSWKsEpI2KT/FYRXMSz3vMALZj4UOPFYFIz4iNDpaJlSe/ZnJ8VNy76iChry87dvoPAQwb
r/Y+1r3dnq1q1/KIrOQJeI3b++LFleHu/vxT19drtQl4ls2agMJyOKw3WWZy+zkdqCLJDAU5ZFSy
/gE8j1X3G8Ky9uvHs/7t64vfrke4BBNqt15eP8JovcxthCCQkrBNsxcsWYPZJP0VhZJokhb+vuXy
een7gsq5tzg1AHpJ8cbT9yEVL9g4bhlCBlAAJNlC1JPh+ut659aYNlXrHWaddDFY1gqJpJUOuz4t
WODL83p9hJPXMGAwvnySvMb6vG027CR0yYynW59CcNmHxFbClljflUPL8edDPYEoA8fDbExDKa1N
xOX1NrU+bVhba9U27DILkro0umcESFAMmX7yDtaHjfnO8T8aphZmTnQY8HAefGqedKg+F6mx8YlP
sxxolkg4u/pCkxXoZrL9PEwF9XD2NGnRix8TMwRc/ylrMe0lbs6fzQeSm15x6gfag+RdelQFrcvu
696pBhYqlXWXZoGbCFTpskfFCptxVvsRf4mN8LyXrPxA7BNTMFKJqRm8NTZj/Fpa8bbAWReFASeM
ZiQPuWGGLZzVTPYhTh+PcAGC2mnDvlr4BM17FrE4+A9s86/FlaZjs1n98+55ALWR8vf90vj5kD82
TMO23uFIw4ZkYlfwa7c0HP2dsBzMG8BMbtDM/+yWQrwT6KxIWdWRyzvCw/7hj93SYCPFJtBjAKi7
5Fvhc/Vv7JaGuRoH/LLzQMaATbQFoU6gx0C+cNugfgNtdEYGS2rH4lmvUazkM8RpLYd/lJZw02Sm
veUlwTb1WJ6Nrrfee8hGNsJv5hOUTX8/GMsrQQ4GCcUlpotSN7b6Yk0nIii2XUZJrOvAEQ7WVPvB
b2lSO6MI6w7EvDcZpeDH9DSi1LmYGQOw2tvpncSOu9NOM4DJiRnKuNUQs3U+Tagroi7sDfy3UMMD
JI0tNenkfPLA9dFbgmbkfj1BDx/Ng1wNk+dydA9mGZWhj3nLwzLRh+pO1W2rZMp2mdc/qnhIgwU3
hF2PFgR5WerddX0cLq3zXpXJVvjts6qmg+XAEF+0zsZNCyphHx/w914Ofuy2m9LdMN6HA4UMHxKe
3QQsfzHojosbozvojPFG674dxq9tU2+0mRYOHnWPJ+PYU+E6Xzp7fvNKq7mOsfsorKa+H7oGBSkG
laPKisfZ7vKj17ogYSkaVAZM9hOAwtYCL3trveiHqhk8OJlfoOTBGoG5WR2ioQhUgdZzzNqD8Ps5
JGeqPEBt2KXD2F9tCzrgFA0YiKutgb0oTn/TjwrtGYJB7YMG2aqtxPKEKmMmIbmNn0vZ7DoXbV+i
EC8MuLcy5MWWGLuzHyN/41km9ICd71wbgKZtBHS/jTH/OqhleVGTy1ypS3B+rlz1gJWV/Lku/UXz
/Xsp5ax2H3/7IjuO53JyoKvwfjpo/PZFxs0cjmbUOs+lAqLTo/4A/8cOib2fQ4Sd0dE26i7kdZMi
Tz/p9poFj4euh/vCT4PiwacJ1/BW3sLe3o/ZYDy62DUhxhnMB7WpHD9+MSrmPsvswR2ph0eZ6cOe
wDR8QidiEQ3Cq8feuOZGVh9rywYRwe9wmld1iHL3XrMwsFRM2E2NxOHBZxZEeq2ute21Ktp9MmMq
gYMmqssu/+rWGaLLpX1jTLjHivJ1yHv7KQG9H5bxkyjKeDu0fFV9PH/71qzuU2N+ai0P5WJfzVs3
HgWizgqQxNRBeQi3eP5tkfu/ate1mv/rJ24RN8Ei5KFkwQrq7x40NcAuM/a6fHZJMt4mc+eSFD+H
45CYd2bMnh3Zb7CA4/scPks9nBF6Pkz18KnTsSnPZD1tFWII3J2br3ZPSCM8HSiWRtFc5tUqIxN3
0pDpLvUE6Nl6iFUs1/Z8Cdt6NE7pNNpBE/WMoTHHN9Lq2Cetd5LTl7WpPOX18IZEzjukucQ6HzgH
Tju6UA9IAAkrXbZ8L+rKOPMplRdNmHuvj9dROY64sZoebC96ja1J7AlulycUtKhYMOMNXLkYqxKQ
sJ72goq13Bf9AkWGtKh6AfdFPB8io0xBDRC+6a334IzWCai5QMhkfiud/jI2GFi5LG7AUjiqDYYK
CIevXud4vBB5u7UL8OEOD9utaUI78aZ6lzBxRJSKDtOKK7AArLH6EbANqra5yYvEImHGQHOE9b++
SAAifMZM1CeJGI+AT5AcKmfX1OivW4b/rt1/rRZ5yRIzutTWe0ai8tm2hmPWteiHW8oGALB9gm0s
ogUP7ecgAm1M8WfqaVYKH57mWrh3ZYM/HHrHNNeuA+pA4lwX+1w7xnunXO57a1S0XWA4hBUJ3Irl
uPORHh2kbHHNT9yCb/N81peG0ln23rau1UHlmXVdoZtmHs9a4rGTDJzSy1DPZyXxHKqZkrkOtPox
7o8W9IHIx8V4yPVpp1zNO5VQBTcxkjUsXiz72SPCrR76+TTP8d0w2MWeE/1b52Ri04gBrFGgCY28
7GuZtETI54044euWQya543sFIxKqkViyi8KEKiFknAo/Oop6Ke8YsoGcAZtGBMfvVLtk99P8aCaF
9RD1gK5lZO9x91jCfrbRlJFIdXc7wF6As9qr08xfhnQnqw9lATnAt7s7Grh5u4zeJxNHgx1BiKSd
1c6BkyBbVd5AcHa71yKK1HIU0wELD6avaZwx5LSxDoDPaS0YE8wLhmlxFl+Skd1RePVD57Rf+yYZ
/59UDXzu/rIM2Do8VN/BnIHREl085obc/tvCK2JC1OIBwUSaNyQZQZ2GlUvB7Lupvx3s5bj4VvOY
Ke80T5BWG7dnytAHiYZtAydLGzI3nc+TXGxccDi9inJ4jRtY/Qbb+3GIp28MKOxnWZzgYdRYzKA/
jDa5rU4euVt7rantsKjr7qSR/1wkZkdwef0BXV+2VcvUH0ebb7IWo2ZHMCAuZDVIust9cq93rhuS
BoTBsTAuOBamdCttF9IgaCGBh9+diFlyEvce02Gj21R1NJwXAAzQqxKxf3lRyaR2hJMjBE0inn+S
KdIkAVMr8EX0ZaIJOhS6VZybFsvGagJOh5ik5664UwNr/6gNMsBeZkYkgZGY3TEyYeZFPQRpGokl
ivK0pyeoHCTuHfHc237qih0RjOnGLDX7rGb9dSiST0Mtvzha7O8F3QCjOfyjDTShQ4xYxp7tc8u4
JumcZVf6ygtdjB8DX5YwrDC1S2s4PgsnMPQRnCXigeZVRt24NkzW3VjCRPJm4AXCP6nL7Cw+y3jt
h6YUAylU1ywA2R4bGCb4cjyQF5PddZiQbxuQVhTdY3bx4uwbhG1nr+YnieJlh9WIRieltU8i1ftL
rpwXswzwMCwuBkmRa37apV/c+OF2OCB3//GvN691VPrb3rV+ac01HFb3MDaxbVJi//qlHZXRavHS
RE9tNPkIGWP/HDm1fyZouD3olnitm+KA9+L0NNhf08Wf7yx7ZzDqDzBPVp/1yNxrZZ6Fmp5TBYsJ
7yFRiR0jJyTWY9ahjX4CC01PU+do+6zxHjU7nz96ZdvhDURgVl24ZYAOVu4tPBCkonm0PYHM215H
KV4zICUupjuFU8UGxtKyW+SE2iWGTgatItrzNr44cjTIa8ccfGqXsGvNu2F6RITrXUhCxASl7N0N
Nmb6kx3lDUU0/zSn0V99rHYXdzEOo0mmAJWgc7HHsOPMeUiLCdpelLt71263Svba7l9/8NbfAK/1
g7fW3ga0WDddYf9ttShJ42uMJHafcmdB2Z8a0xVvi3j3wepJCy3R0yOIxom/8uwd/TCMi+RctavO
lAjmYLa09KmorljOayFEKXRTknFtn9WveqTb50HFJOxZg39dU77ZV8xNhcDiWjY6YFWSk2FoZceo
inOcpPBzEFXrHiq4Y9sK0eA5n83sxdDt+zzzPqIMqJgXJklQiqi8OEBgHtv5MwMqyPp6Hu+oko+a
1Uanf/0ZIUL8399OC19Cw8AE0l9xzL99O4tGNos12k/UiOyYaSbupfHYLpBCmgRrEl7zA4YpOG8M
U3/S+2WiXUkH4CvDOhakzAeaT95hhkCV2ndC+R/BhXEsSPm1W6uwzHxjy/ThTMbdcqf7CA/MqABU
K0vQfyRtp6yTd65K36petw5Ve0mK4aK7NWBVnRjHUXgYnRMF3jmFv/db98ucYNnOqri8uD7x3ZPp
H2tTPy9eKy/DUCBBA8Ro9HTZ1VSMTMKKaWt46XyFn0TRIAf9rEliQxkJbCq/sk6qKz2mfnBo2wi5
BvEx48bLrmkskw8aHkGHUr7dcuhljzlMnzHSAzva9nNivegGDpRmhgVO0TJOppBgITnFGKsGKR6k
97izD5tkwF1cTDtLQ1OkWkML/DoF5VT2B2fktERGO4XTiJlL46HBsao2PoyFY2zT0jHOFRpYnfR4
39EOGkXTg2GNMoQ112y1Li/uxmYORJJI8ErnUvWkPctF32ld5ALFKeeKBYW7TaWeIHaTH3qzZdlo
p8Cssi9imrrPXgYZofMWgnYj71BQE46U4g/RYH4bkKhP+OB12MhikgMIafSNtb/tQFZSPsCAVJdK
V1dZa/c5bM77RmnNDpVnFVpiu5R5e7Xs8Xgj4DJ1DSpCX0/MXCob+2VBotSpTpyjXjbxq5kRTujM
cn6UKjk1Dp7Uctbf0L0Z78cJizKIpdtyQmOvWxqonCBDZIAbses0rzynnvvQkcIpivReodGBoIFu
00a0XrasPHGxl2LAPh25Y6GG/oyTLHFS+fjdNSBo6xWecbVsyLwH2H0xJaZMWnJRXowGt81xNVl/
RSiwdwsSk6qiOs4TVRynFG2vaKm/mVN7GR+7lYsL1RJ8vpHcWXMudsk8wqIkbGwzTzH0RVP3/h/P
Rhazv5/FUG5oRw30TjfAZvW0+q0w8kqj6EEf1ZPtUBxMhZ9ua7t3Gfsu5ZVN6WlxWPrJp7fu3Ux7
FklEMJpq6xDdmNrPePjBdnWoKOjuUN83ZxMNKX5SD1pRPloiLV9gsDuiWx51kSYHac4+YEMi3vte
a6GxQaHpDXq5r0T9QvadvdeRYKN8YZ01G5isjCtx3o9m/hNxP96T+fWNaJwnPTf9l5iZcMW/+Tow
HN0IXO93EQBKwJ7pQQCECiAGDxZaxFAPdKaHJW/kiMNJN3Y1oNQIG5EAU5iFBTwCH8U6uEEDetYW
z8MssIoPfYEot3ZUyQvH5T2s4bM2kzetfB/fpjLuP7r1ckzTbIE0sIZRx3oSKlQQQVk/DmVHkKZW
Je/NRalDJnld+LzpSxE9O/56b6YTdxNhv0fMn/IjjhNioyJWN92NHwej0O8iH9elQjeJk3ZgLZI8
fU+l+AbLLg+SWWQXR1HnD4lVbBF4Y3nVu1/X2ftT3COhbBNJrrgJqF1XB1wuYYGv5UycIjTIZ1KQ
4UcgwaJkeurQXXVgCPvWn0ChSZ0MZdkT50RDNxkL1bxEZ5bnw76k2EOAUURXgeR+o+kOvll6ivQx
gVmMlq28tlMGrjFqr1BchrBc3ZWbGf6R6/S0GRQdVSUYPYsXXU8gTFWDDT2aeWtUpXbYOwlcU2b/
JO4ivun9eBdhtw6rHbYrE2fVoQ/psfjzoRgkcfqWpDHKBCaw27zHVrOMV2p47tPDtgQppc78yOew
tdvs62jDPYLTnu1RdMQQCcv2HkE4NJUOgvmoiq+Gdc+OG33GYmNmHMMZGRtjfkQlgVrAj86RVWRX
6ckTA8r8Pa7TXwBsDPyn+a1T/tmPlyelcvOUA2a+5CVS49jAj8WRrwUqh/tWb8HdE9MN6ibLd16r
E2GhFx7/Qj97wlYV54+K9tvKfkTN+AXNrPOYvgpTi09JOy676dClZvUotW8SJ4ygaxqPmT1eLzFT
+P0M5WBr6JX33lryYg+KqEItzat9NtJ3sQ28krnkbJOOvTJDcbmNcDs3E/bfqS3QhC+FfMlngRp2
KtNjbJfvsUTp971e6qdafxlMJKYVXsofvaE4qOYOUkZ1WWKb8VrVfTPM1DvPhUDX1s3dZsnkLjYS
edVxD3yEw3q0odLtYksrWV7r+TWL+NpRHCVJt3xQE2lGXTbgh2QbZTCzil8KnDcPVvmxngqizB3X
PYjUviAOxCF4qhbkN1P+UFvNc49n5y73lbZj7IeOu0dh70fAk4OcqMm0dj7FffpWSmGHZEKiP/H8
Yl+Uo863ZYAmLIzkQ2G4Cl+EwX1I7RrMofkGTiGuSVz720kiby+zBNYVnBx83PBq66Sxk3HnvRxK
aqMnqpWjVi7GxbOS92nUaWEdH3KMhg9qHtFMt3ZxduqZMpD+adNrVnTAgq/dGQ1KdzM1hicDyhn6
qFCHv7bNywRX8AL7uMkGOLWGMj8W8dBte8uMTvh0QJ2yceVyDXTpZSsFqw6S8U6Nzygi8zvhzdPe
xH6/ICwHQh1l82x/hkLUHGnen5eIWd88++m+1GZxlXKb+/O+7tOvGFTlOxKX9ItQOmqsAZY32oKg
wnQGd8Looo1quY4DrlF+DbtssCyKWdiWh8UwP7qlS+BP+xEZp2AuOU9HH5eBIOtSh/mPO5JMogjB
WsdvJuy6wRufmCH4fGj+AydLc0oxgLjm9dSCNWEAoeIlzCZi+Ky5vI+bRGysWrGmkarzlDXOzvdf
Db8tP3hg59sO8gYeX317cKjdf+6U/+Fj/BMfw6C0p6T/55HS8dvnpPrLROnnI/6cKBkGTGCmScyO
TNi7FpXFHxQM+BeMjmA/WGvI6Tpt+sOs0/Lf6QDj+krPuJl8/hopWQbcDKJx+TqslQrsjX9npMQQ
6u+Fz/oUOu+L4RLDLdP7GwUjMzAxtt3IuRpzOjDaRkLCdolH5wKnvJZ4jxDig6z0dsD6fdgR//Lk
rGLUHGNzEd4u3g5pa7oglmvMGfjb6XZYtASlxnq4/VoBROSYHye7fBTyAMkWxv96uCkqbtqK365b
ZcMxsY5YKiEHwHdaneR6uF0S7cSVVuPVQeQyejVWRXWN4ghZ33oxUoJMKlItA4vIVOVAMdCaIlRx
k59d2zs4VfIQWRhm+526Tv4Icp8U0HUhxAStW/M01sp7ZpIwIjQs7hJ8jMtpQvbvF7jndKhr+tLR
N7XvHts5++Kz0bJeqYEgOqs/zWMyQJoGcFSifdBsrmq6ErUA+Ub0Iqp+mmPAG83lPcWp976f/aOL
elAqvTqaAtg6a23261XTPS2rZPx2sW2QhTDmR0hukpaB9Qoy7PV9avifo4fmkpSVe4w64h/i5XQ7
GItK9voo76eBRCzZzIc4jTAZYPSeTfFJxZE8TARk57Uz7DBj9brPqczOCZ0XqzAWQvUIKXWsj2iu
cZXHEsGKreeikGqbMTXpYMOesNgoT8ZoWoEGcojEG9Hsr0O8CmF+/TqvgpktvkGPk2f0u2yVEt8O
+io3vl26qWBul7BZdzB2iTb+ahBxe+e3g7v+ertOW4AxJwjCkAFydPnr++mwWtnF2V4wKH3GjxsL
Iqb4MGLjNFCP5sUgO9HbqPdQqDHzm741+pZQSsjRVbfDQY9if9B2SECoh3fRnvQvXBZwtPm8Dsm0
ZyXKTd8/cQl03TeD4pXgh0Ug/tjN+n03ID+C4umA5Z2ztS7alB+yH8YW77a36r/pOq/d1rUsi34R
AWaRr8zKOVgvhCPFJEYxfX0PnQaqngrduHD52LJEbu69wlxjrh8AvPAPVWzgFd3DKRDsNtNWGY5q
+VNoHiX3+m1fQp9mHK3y4UjtAp10b4MQ7+1GxCTKkm0pGLv59CWeH+h/J1tlFOmAPH3GkY+/LwSI
2VIXsSC0RY4HVIG1Q1l8pq6ip9OxCp+u/pvsqDKFCP4qRoc4HC1C3ufxeVQST7/oLzhX78tWEeGn
9oR93ODEKmJCPyGhpR70MIMK+lZqtwaDRFY1s+toU5pf5Q+dAi7ftjvFe2ItqsuRC2jl2FH0IMp0
osaaXr5a2bLp0jgaDaqJVrws9mVqNwe+X34goHE/0znuPkthkw822pDyA6E6HZYMC7XOYr6OiScc
FN5sLptRK3XR6IzD+2O8Kxv7LVACCm/19TfqkZnJrAJd1zl8qOkboXfaHhi15+q+SVk6Q/u2+EkL
4i3gxYhpMzz8Gu9w6qvyArzT66AMy+dOPitXJhbeCBBA7xg+RYB5gVkiNCmP4WKad4wQPl3FsNII
TwcnPZRGAOAMPTkDUDTZe9HNjvoKMFh7fX7Nzs8LBKdt0ltI7Wfw6+sPM7ZmwVjYAncRd+fQJ7wj
uzbYkbpvkPdmeoYDsc5GW9yNlZO3ztN0jJOyEm764439Ytmqn+rvcIqROy31RTlv58Zkd5Q7ZIe5
C9iVjRfxOIR+8o0nHnrNOHHytaywUwTqJV1CVkHC9NqnxbFbVZdhJ99phtU3sGy9abPYuhW0G27q
60/PFiospcKCS8uC0sBKMpmMdGi2pKBnAJG610s3nou6W5zI22LuhD3AaqTllbuS2+4ZHp7+zEVm
d0iXSAPcmZ0u9D/z+3Gi1PCr/igL7TP+MffsO2Pj6sfIRSWoyehfz2FGrZkRd2oPy3LXKP6Ad9U1
dLLKNhmjdvvcfiOPt8+AzHAL673kOAC5hsH2p/yZF4iLA4P1kFO3cB8/FahAqvDOT7d+KU63Lunv
XtUV3nFV7nVrVOWunDuNq5A0Z1Z4wxEscbN1D5WLMtGydepTRSawjOmjUKjFmOzvOXnjRZzgi7tK
e2uUD/aOcKSLbQ36D6lqNjvgb8QX9UpM5vLnONkFHVGLoyfj5YaCN+vWHxJttCD5aSNft4FwpUFx
kB4O17z5nE6JJ30Vv/jNRBbd01GHd8jfJyuxk9t41lZRZLEt9j4OVfPeYxKWGQPtHH8wVIJ2z2e3
7O9d4k3zcocRq4QDb+hzLx+NE4YbUZyXJ5yQQ//ZBtlO+K6q9/3tBVrfC56952lgiIMnEYIpuMjV
6xJOTAA6Ihqo3jEFz+BzAJNE9cc037DU0L2lZOC4PVu4DGUnkKRd7USCG1FEA6PDjLALYU1pfTEJ
0tDV9zze+3ydfDHKY35HhzZcaNuZygai/NJlI4MCAsWs9a3ozkm1TiXfPAqVMwg4KllhaaO0G4XV
TLg3I0L8wSPjq7+lY3sL1zgmzMZdOlpd5ESXHslccdHeRtbAvhjuVimp+K10oTopivtm2M7Evwe4
kMzBDpjNA9d3YB74tuXZL/JTsXMURBb74VbGuAXafOzZcTqG3V1ufjGKsHh6q5HBZo8WDUC6jBQ9
obWo5zteQ6W2JQ4udqpsFjM6Z/TPW7reVmJajcmdQbNzf3RXtYPduWA+qPjL5vxfZw1eOLh8MPZ/
ZtY9ffH4jkZbsk50xfZRdkvVtbzBMytu7Wndz+3wxqQRSk2OvqVIJYPxB5Qm0Xenr5LMTvP5swXj
6aE0lPOAKqhcuGjXipqKryu1667HddKqnzZ1gRicZ7FO0VhsebPSa946lfWKLMrbcyYpErYxR232
sxTjk3KZfpgLZZEc9OUYqBtlO23Ds7FgRaPzXQq3GX14tphUgnBulzfeAgJg3KmhRj4k76lsqCI6
WeJKKP/izVM+yqajagty5PCQuf2J6X1H8d4ztIygMz7J/MUlbjcYpPTqekzscfl0U+8C8pk7qP1I
j2/14YXgbwULoiv46LeVek34RakRfucUL3UK+lbcLEPRrr7aCIHf0waH/RCCQQORGSSJX2GaGnF8
MpJ+mgrvpa2lLoDbamRrPbT5eUazomzPEBmy25T8kNV1YCM6v1+qt/LtgyF/oluLAvxvAUbyLOzU
ypd0XEEtUkXuEkCl5DdO9zIoPITAzOOMPtWUUl5SNMVIUnsx8+Rj9ZpWLvyARFma6WWGsZNsF4wo
SVb8rV7LtfmRG9Zzz3dHqDrLx3IQNtDSU9u4VqXDWzrIy44B1tXgG1/qtXDEVXbAJBMOAzYtf8LM
qTeROUeV4Lcvp/Nlx/SBJd7bveB3+8mNdjjKgvTa9kvlowr2cACfv/V92LSTa2xLXgOcxhJLQqox
DmimpF/nTnoTgzg81YUtSrax5BoxVcVQ2oz2z7FjvieERB7EgL/6+dNgVP2Ctqe1oOK8ZNoiTv+0
al/8Mj/E66u5dr1bn7vU6fa5B3GkOY5LYiXeBSxOSxv9l+4jh8sW2foJPHGvLrP9eO2v9Znrzx+L
mW3ZC1AENhwc3eDaxbw59ScdRvRyLEFbeQxsTdnmuZhdpPP0+xhcJQ7y53o61wvSgL5ERGeJsht9
v3blp+rVDUcrJV/WkCOikKGEDQj38JpHR+EEGTPizUtnsb2iaNAukuKjnqW7QRKhi1djOrYEJbyT
T4l85gL0ESxm1QZ1d+gxhCx8DdYLRU2P3nOa4jljrSj4YqzG3Brwouc92aMUrkKvebkZo2VegZo7
PcS6+4J2DkaPKR6a07qnfGZonvFW+HSbalv8cE6bUAtzT7nQY3r4xc/kQpzevNo5uFc5PJNVVdv2
LH7lYNtvWAiKXvr0JELPAXDmGphwOHk52Olm1x3qQy0DSLe7AwxJM52nH3FvwT8yltVulG0oQNUx
/ebDV4rbb/kDo84TQ797Ue1osLaD2+iuwO/PNrLoCPGC/n6znd4ITKgcLqT850Ft5/DZnxlWSQ4L
PrljWB9u0m145R29aEWByH1G267wKasluLINjvmnEZ4LCz5Lqe7T3q/j46xEAxC8fiqK6f2NHiy4
dnpZ1LoWmrSFS1ogA7TUVT8ptFH+jfc/sN+2oEypDmmZsdBeibFQeubXy9cc4xZj8e8/swf4O+x2
SS3rOzzLjhkc87WYXuCP/n3173v//hOp/KspqkQYRh0BKCiaZYk6UAGJ59SN3FsD7HKifdJlOixv
8tj7q14CdvTvq1wQiIWT979kKh4EKaTVgca16P7750FT2mfwP39bLUHBanpPHKkFswSYeSrcqjoC
jIYnlKU1/0R35Jmv9x+UjXeyqXCpzbjxIdssnl3WBuqbaRYCUTefoNLoCPKlUpLij1mORe6OTgey
zra44jfyG8vLlMd/TYrWsD3a8G3a2tdqn6FihsRiwA2NNSD140mGs4kI/NeYY9sVKOq8my0MTBq/
dMky0DUwJGcJG0aBUZaLHxonhS3PVvT5mwT1kUWCue5A5g22kHim7vOiqr55rTtrZstH/aisR8kr
kqVgeMAsGRyVZ27++7yOOyyBiUXhQ/E3iD/hulrh6mFjOPIhf5AgTUs+/QZMBKVYuw0Qle+xNHh5
6sdrXd3JOqPeNVTnAZeCgX3DJR6D9Nddq8TRP6KFuJPu+rH9EsAs/9JE50LjOODPek9OHe79WKGf
wanBkn+7n2RHklpmByzVHW0PuKubgvRx0HCzsoavp/ecE3jQFClX7YruxsRTCNXDbm9pMP4+POme
EPd94D/g6Fw6wxo3yQ9BMZkegJzwo/kt7lVkC42dYG4588F9J071S3CJjfVHRO0DzY9pyZf6yBgA
kyFg6aEQaCsFF1HvtW987gjq/2qdu0ANMufhcbvfWPvdmFjPQNu3C0yKekvZjBKlIhdBroIsl5bk
DxBhRD1mSsgOZnJAvQsdky2PMT7wZB6/xEvRVnCaW+jh7Q42qcVVvsXyJLOT0QL1CrSKCpD9/AIc
Qk7VXR9cTobfroL7PdgD+1i8Ck+4MNvpXJ9PopWuQ68e3caLFwAdaKyT1fsM6nALfnjVSrEh/z+D
dmkysfz1lCzh2D7cnN8P+MZBOEBNTtdqieqD8/1A/qwsqaNAPmFjOSbbCL6PBI/aKXqXfrX60dD9
OYi9zVqB0aP+QKy91iEZPjEVnmHoKL2Mg/wMIFdy1EW0VN0IlYiDNrT3qwPysBI4REoRxuJbWD8p
PvRTNltzLc5RXQ7B65xg/+LMrtVCWtL1y7bFHatxBskZzP9BlrgPO3eG/+S5ZZQItQHX3O2+qDQj
73wwBEtqqceu/IMHBqILWu1k+HwOmloocMOjPK+D4crdqHzTK7chBaEPMEbpGbVrviZ7eb2DwCC+
q6Vnkgik7MFvY/e5dCA435e520TOW4ddOBnVbc3GVSGmtkVfIVAB4Woouz0YQrp6oOD/PjhzIHhM
UOzfiFjmYl08T9ekA7nxN6i2Iqy1ek5P0/wm+CM91f1y/i6WSZaGrdzD1chQqn8VA2oEsU1C9mfA
xV2RR4qR3d8nhsE/4Wg+6MJyTjS8CZ/5ckZsSIaY0319al95MMttlPUTxcoEXKEbIrHOTtrVEy/D
vNzGlJkGgphgYBYUznZkw6ijUd5RB7s+P5SHFU0+zN1SdCYcFb4kcHVLxBPvektjN/f3Krobv1QR
UAoeWRjYV/AYvoW6TIPtqQoIN5Jv7YtF8rhN4C0Fu7ork6N9NeM+zzaPxGMCJbm9ftniHh8lls34
C2bEastu12zotDDR3F1LOUhqNkneF8WJub5nTosqV7Lr70gLKGXoEZwY/JGuOLwLDPFUrvib1W5z
H0vvxUXr10BVJ47vCGCybfw11L8yb4Z5zR2pHHLX3Bco+0Txol+bJNNQ2b5CJgVY6mvlZeWXyUGM
uoUdkSD4vOZ38zBqMJZcsEWSZGfZPktPITvTNSrsR2p34PT6dTO8yyxsoXqyGXBYaikORatQ8BiE
0BgNsmikWu/EgaIDdYKKGupqunY7EDtBeBzpBtG2saY9ZS2GGlzuLjYhex6SSDnONA7ONU4GCv4m
o58/FmbssUMrTnOWXbIXKmlBBd3inO+h61Trsr9Q9eIkCrXdwyRUgH1l1V8zd4bJI1Us5cqzy+TX
uC63+m7c0RvGw8ZkV1o1BAsMWCwUT0HZYb1fbh+XB+5j1c/H83unSOzHkTvPIydcX+vM2McJQkee
dx7GL06NZvQTFIAK8o0XO++yOKfrfje7o1g07SxyxN9BDUAevdKl8PXSnFTxRMaBH4sc9jGVUAxE
ZhZEpcHcIYziMWTvoo5YCL//rjc3RnXFfccmYHw4oogO0QeTpS3Js0O/3Db4L0o4lthsPmDeZwQh
RZAXdi27EsknWtZqBOnoU8IyfjlqkfrGoy9kNz1ZckKxi7Kw4h47BVJNqz31B/kX6E535HGDF5H3
LiVxancJ8/cyFk+ODKhPovrnYMyM1AAQJ0pgNvvHppijQX3oAHF4rK3n5wOBAp2AG7Lm/Dbe+zVP
Ghv224qReStUe9I6S87IzjLFzub1XHFKkFkzllMxJ0PlWgnKmWihn7lTwFMr4ADmqwKQTzZ6hfyW
9871Vo8NBiPY5BWrrKU6qdy1wZ0B8WFUZsL/F5t0vxo8I9++WI0/sUt67GnogsGK5K4unRipn9XB
qHHuuegwRbwQ5uXx/ZnZWSroDTbLkT4+LX43D7QvnJcofnLDw279KINotktjtMgsBbJKjm0ask8L
Hnhc2PijZzK0b/u9UFTKKV6b7Vs2GIh9r37NsVFXbkyeHCI39MwN26/Vu/qF1i8EdkNeZphR0//5
lZojnidNR3a5Ec8cihQF4VN3P8W+ieaFn+AbvuOmKFf1HO2js/qjEf5vumXXUtocrIYpBysKzK30
rv060neyAyLGaH4xz1OfZxToIAuv8KmLAGoSz6D4B1TjLIlr/0vsxRR6S3OIyTsuvgrAdSt9jVjq
RNb0NXApCOf27QmmnHEZ3bh3psgJ9w0bybscnZItFnMmWrz+0Jz1Rf6ZHkRXv1dYsDwAPFjIYyjo
v/q5dEW3+AfdPZpsyXvYtHWec2H4RibS+FFgfLL9qizLM4fkpHrikQsbvt7PbvNLLM48UksWV9IZ
WAufHOnporHVhbEub5h3Rn8MI45YoBnnFoFugjpd9KnYpNxDOwTtHkCUMNR3YVWkZPmippNvyPnv
uIzxrMi/8supS2huTn/u3eiS8wQQ4PUcfF4Ohkezc7Qjlv73YAc2LTRWgAaokRKp1fykBetxJf+x
6yJ9g7MnbKMlq6w9Pn9UtCjWs3YGVoJVrsZ9C+Dm98ELwMFnKJE6ULKYaH70vzjqLpJddYgCVus3
bzKsvKZdUSwtyy03GazsXCV087V0LZO2341LtVHdYRn7mYdSsZksRWZ5UtR5/XEsm5mdneQzoRfo
HpKSRbaSttq0G0cI3PyQ4hCcH9ijaiWQJY8JUKEAVf8OM0JpGRkrRnofsddCyilWpHbdl/nFwyng
M35lscg/uI9x/axm3V/CBX5GrP7zcAXixgPlcPl+7tlpWtXH5symmFA/oX5zigkTXHmufoAwvSLy
Gc8ABPM755KmbrPX5jF+c9AQ/ocr5R5WzgO/vm+iEwG56ZMJsfnjkBM+nLR9SUHniLPKoFkZy20l
n2DEZdcueP1m5D2LbJuuh714Ax9ZzEGM56vnUoVGHNI7wQnXehPocE8g2J+XrrmOdmD2HsHgqtvi
SQSuuahgPMXl2VnFrhKY3nNnLodgOPQ3yTdWNVsSydJmbN+RQ7ulJE6j4uFxN5jelQmkXKILvGOk
L0YYgLtWbvPeN6zsS6rtEaOk0sI4WnzXnI3KasjG2PmIJku3rnxWuIoOeqX5Jm6oVn8SY4dkWkQ3
A9/acADbG1R4X3BaliMSMjc1fTQ9BQKfI9Ca5xLiK/A4/gBObrMOrYUjb0E0B+jsRuVcsrGm1KKo
NixehMhykEkuAWLp9t/Sol609/7UNR5WyPINP0WHm07EjKUzcofnlqyPwPRQQGm5M5E+L85kfEsa
AnMSi9n5PeOwzjYltBBg6rrFyDGpRvMhUmll048CFFqsHeEzDPrb8Cfy8YDrrKubAPHzu72EsmX2
AcRGMO7w9RDLXIyl+EXhSutc9SrADPQfh+HS167WepQuip+ECIl3RTVfJyETgxYCx+TB6ZcxhaPQ
1HDDXUwB8G6NSquhjcfs5mDLqxa6+otyyl17vFG0nNDHcVopLmNpx+oWUVGiBUUwPsOanWIMZZKD
mt47PlE8729xz3CQZ444iFEvdOQVlfTvoBGoebUHblsVWszfUHizXiHWlHimIwW1dKYkLeGntWd/
yoWmB1OReeRrtNikIN4p0xqiTMOywCzLroxz8/LLxptY+aTBYFiSoKSzx6Bz6jBdFfSpLWKU9gQF
ZlNR/C4tyY5uTG2Kqg3zXcVbubYgaqaFNRykEWoMkYbFU0AOPx3GbbZpMS/mgdkZ330d8MPkBRnm
UJmL395Vy8h2yPd+Rk/loaa3uKs2yGGYT3NlDxw6Dw+hMgdJtNbc0is+Xxftq10lkGBQCH6KlJLr
9/ab/hWjlf+1H8bwPqjo9el+s8CqdE2PNfqDveqbp2bBwBIJ/3hX8YXm7tmYKJExc4Q8AkRfPGnM
YgH0302k/UyHZdYUwsPdTVBjYuvxWgy38LkckDvpPEwWm3XyYixoYaSLYkLTv1Ip90BCjS0sy6XJ
o7EZv8+ss/QlTvbTCCTTp2mpRD465D7HRNCfIJrB3Jxoutm0iWqA9/4z8uV3HEFP1MAw0UZwWh1U
gnJEx/TobuBD6ZpC8ymg3woux0IzOMYnwXG40RF8I2+d9wsCAvqFJH4OXC7h+/mB6OwpOOyWT3Ov
aX6cXbSgPkqmNxoEMFbyDW/yfWQ5aZB/tlTPaysTnZRucLalwdHj7wycKA9IXCoXfepskzDbZonr
6C6zjxHduzL+AgF3jwg4ZVDTAXnOO5jwYtjLUDIwWgAP4XGcua/1Y5tomJDOcQDiQJxBs7Qjny17
w8clMk5uRMt5uXoO9IgKPJ0s83N2zhX7eUl/It1lqecrLAtd44NKwMwa2YzulJny/bCKNrRP2xPa
fHxSTEZFTuTwNBTNjxp1GQWT5Fohe6QIVfAJXOG3/zY+OORkzXkfSF1gEmzcJ+adHhYnHBJDNtfu
2G/U33xfEeLMZ9+FblUA5sCdzsNwBaFU97Wb4rAmnpywPEmpR69/GL346ba18xwZAUZhS5PKp3X4
ODkVxkjoRz7pCc8Ax35zgCp28jOeCwNmNIE/lzTHFfHSu8NWYDuS6UzB4k0wDjEVNxEAqwP8QX9n
TaxrwXqcY685MjAhSm7aLHGWetwhgVW78lwUwQzJvEpl28XwpC0geeGhtRv7i5m4YUHszEZBsMFb
8V5fKXUeX6e849AWZK3jFbQe18+5ZgkBpSPWApFd6XRn6rJjjBWelR5nO429dCsvOB7VCxYPXnNV
0IwLDDLY3VmW7DqhbruKKRqnlKU6tyUWO0aX6YiS9qXcY1SXvEHaELSyApgsNOZmrZ3gOCmAu+Wt
6fPo4U212yNIedz1je42i/SNlbDrW4zYIDlX7/cafw6ZDZuE/wflrPrduKNh/vYIfXn6zKFkSbgB
bsJVVzRPpwuVC5c21g0WsH6WdsI831an7MChDsZDX+Jm6Cs/NIwS8tHaUuY0HGKbvfgoqttkASmt
Re1rZ7/hVbxCrMoIvOfVx9NPFuj+Xao6yifF7vZO/b9c4FL4wsR3Wd+fLgZ68/YcH/k4uKFJLl0O
Zf6YxwgM2K5RIa+j7bB++jJyYIpK7w5d/MCXixVM8FWfeDSHE4uMDU/GM+Oo3Bj3ELYQvqS5yUiy
vMJjCPsu5aJTjGn9ntGKp5cN9GTtWevQ7i5/n8qyTl3UyKgXJ45orj3hTh40Y/Agv2rpuXhj6Gps
L70zS70iXSTg7cv12019Nn+VPiDUl+pPA70MDxVZHno6ePAUePO7/8Akr/GyAQGb6TUrCWVmy07Y
SGsOFnAGtL64esxkvS+vBjLQSmf0oy3lo/6Nj/kXnh7PXxrCe16eFfP+KWi1FnN1BYnStVnWvzX2
KBpHujVbJecS8s3BEN+fTkGoTWeJ0lZl0QIE3tdR9Ttxd/iMDfkHYdgVmwpntta3yIRsWGAHeodw
b2c/eM06+DOKuMy+ieCWliz1Zfc5YkzLM2glf/Q55u2mHqy2sobE7/tL9NrABVEI0vBn30c3ZkzB
we9n65kv0hsRiW1xedP86eUoOJpINhB1481Hscav+EpSEeZ+jbsCHR2aJ+5rofGcIun5MpYlru77
8owHcuwJc3YH0VMSvy5WZuFNfVBBZHR5DCoH+ap8gu71Kx2YSmi+jcwGMuzxq78C1duCsoQjX/l7
ncdnp2a1bq642JxpKQpOcRQ+9MPwESWBNJc1nzmt74YQ5eflcFJQiDsL0by1TZ/e4hnYMVtGc8Rh
lTHMa3RkU9DFtxBNU92S4fBttDHWfUCfodRt8z3MYFdevJP8/jvdtTTfhN1LhPtklWflQ6XJEx8z
1SnPxhdSa43iz/J1onkygSyE3OkbsTWeeI12X+/FL3WZbk0+K4akNDj/6VGGy3SvfTwDabU2FBqo
ix5pMkOTDF3Ub/JNdvLj486yi44ixWbb2NLyKUcnX31+klanVBiCwce4qv2d9VZ7rigK2Q/+EO8x
PqpseMfkPB3RBjyJatnBC9A4c6HDGcmqvkx+x1z9ZVxQc5X5DHKzcaJdoDd6hNRHW5nGLbopN/sd
j5gJ7JvlO0IeOHgRAlhISM4ULJftJt/qGwHgEd2vkgdrGXv1odybc23HYO1u8NUvhYZhbyELWcqB
tjNMt73FVx7dxyJ2nvts0zt0F8cBjxIX3QtlecLOvQMD0GcSS/aYGhoBtAesJmx99QPjWwjk+RCv
a3vvNjqflvbtz7tkG3Gr6VJOzmMpaDCR6anjVGQ9z2qQHcAVr7S/CnY/5WtsaKjVzbnPP9RiHpGL
mdxLs5B3IHRj+SK8oepAExEW6F6R5/qWEDOtTuZCXOZsnxw91Yp1WS6ycxE7s0/9i++9JEv5ZYtg
oUgfCXIaIvtrvZYdiYgtJiJyKnnXt25Cp2bEfxM9nc2WzSdUI18hs62wdWA2+r1ExFO9R/cp0HIj
o8YAMPkkei+VEyZy3eRKsq+Qu2uW+F2teCXEsoZiiy+7vvRHbIF5nfj57gQbS3UZPhzt83XKT8mS
9UnzumASh8o2QsxjuxYW6ek1R0Wl/+vykzUe5NVjdPo5kTrs1jVv8W2KCv06MK60sDFexmfsg7ru
70BUtYouz9VbIhY5xnAPx7m5rT4fcx6tiXrqDU0IfRugoHAcVwLHPfI5tzS3IYpY9HCX+taQgveO
mjns28OtortLdWoRXVB0CCt9T1WAke3wzkl3StOFsUdYtkfmum8/qqvo1MTRmVd+smMLzKXZncLy
UbacIJw0+gLVkFohQ6MQjhsPZI11VNnjnih7tsMSY0BYT3hc78dTc9R2/bL2M4xBVHtGZHupfTaY
LaODwtI8ZdFc34gISDiZKX9M34CzIgdRDMhKm51P8NA8UmYh6h3xXzD80TcddoJbPXOGC73u+pJc
zDNJaWtQ8bfMM85UYHqfLgOJixtINlgyM+JaKsZ817SIT2ipjn+Mu5m35ETC0HIjIz8jaXKrXb1J
iDlIayq8UN1CJlJ285/2k0w17vxkY97DI8hytkSxnre58xCDiuQSo89+iTFCIgb6t/6dyvigWg8u
4mqGc0wa0EaPb+RUL7wfaIe4kPdP4nZGsAtra9f/gMQsjpApNwoP5suefQo7Trpc2ebRR4WGRWFx
qeRTfSCOq7YPzOchzvbQdsIH8APkSXb3W9H/uxJDxJyvd6mgjMUUsdeeo+8Ba/iQMofN48NOnRlu
XgR96WKcMKT+q76m+ESQ6qlORTlNQi0bsMowQRxm9F0pXtFrgtyLIGpdLFvfzu681khYxffZWjpX
x+76I5fc0u+/4uf87ZwV6EDX7QcmuZ3LgLmavzfkSXhHNFHuMtpogv9jwuc4Bu3v4MvLmCeoe/cW
tFNzTZGoRsGjWOHHoVH9UJ1CCTAzhEGBjIqdj3GbAhHfjKTNlr7HxWNVUsuY3iEs2Q11y8huKvfB
WQWGZc+IHkHu0G5xAqRtiom9ggx1xTlNWxocKiOYQT8eIrwDhkWFCAJnlJdHRMIbzrObFCIZBSAk
EIh2c5DYEocKzQhia/l9+SvZTbclsA9hyRR4Wxwwz5ZzPP8CBVdaRkvJgYSL0M/7bvccFwbdLnqQ
2Grri6FbKxnsv4VqIBa7jAblmmdAWEJcRixEkMBQTk0xhJCdsFt2jdhjr+R2TAlavZUp+CGiOiZe
R9hMjs4cFMXDm3owd8iTcKlLW2bAmA9iot4iMHqWnlR8RuqcqVcNdmt6YWOGO9qd9a9u96+x/3q3
+P/b5//3P+FPIH7JJfyx/yMAwMr8XR2p0cPxC4MepaLNaE/va/Jj/u97Y6irjE3Ndl2Ym3NYNm7+
ojCWNDwJpUBRTp9C0HVR/6KUwlezEkV9P+IOUNUrQ1DJFf99698/yhMIDvC56PzePyZNT/7ZfH/5
73+btYodZGX6rYrEHkts4BZD/CP1b639v+/V73+oUqT2//4zNowe/Pvqv//w7+f+/1cM9W1tJsRd
63Qq7a1/P5RnGElyO3ihfz8KkpnEJJHTBRZS9Tbq5gNonUaF2zS+wkDhzUp6bPh13xReiOHBiAZI
Tv5xqfXR0XFrOKevcV1H434Im9aJmIUE2q1oW/0Zb7Ps8Wkq+UFRhU8ZqwhPzVTVNmlvxClMZ3iC
Nc/rK9wOz0GBGCNhP5ndQoEx8BlmxV6Gni6NusGfWvxd86QgyaOCYD5pNWbIYkegNsyMSqQ0xow0
+YVONFOSjRCnt7wr+nkXE58yccLRp3Nu6m9wd9m8hiAHSJvF/WchFvJSDZFFMaI9GqrLXQFLxTXS
8DNtmM9lDVIa7Xd5K0tLU6P7wMQEQ2j04g3FK2f0J9PGMerxzlRIY2UTAcer03NIkz4DggRGWUzL
MkbfqaG2aMAMuOMLWWPTcxCmwMXGXhzmWfG4dQkmSahT34MkzLnSQytBiGrQQ/BS8LggT1tjihTJ
d4Xw0qygfsSIvCY1QUzXdetIl38bPF/p8KHwbyRvmuiXl49etOVp9pPk2ufTpJ6RxRrwatg02gxl
wmCgfakp3zDtZqszWnvYpEgOHBM2PEEsDbwY+ycZ6zZ/ILZDEDg+f4zhmbh9Q+8tPgBOaxvUYtCt
kTuNkTOoE25CzMXbuAhnwL0ucd09D2GRIniCui6JHBz/0CWzR/H0n/lEJa7J8kWjfQ1joD2FBaav
bBIFBrRccrcZkLhLcTZhDvK6heKjnJf5n5igfAhrBOuzIeuZbNQWJr2AjqGHWKLmULdxsgFV7UK1
Zq/Jnp9xxbSFtEnKCpFCYSBamFoy8nR2f8xmrS+H+pf5mNajnFGUMiSUx6LmMVhMm49PFKnUNuWH
PmyAE6NqKcJAeyOGMh41jExfbtENTIKOE2ruh0k9mJ4itt6XipXoSr1EHbKaMxGFODJlM0uM7K/u
H/USvMF2mqiJGDHz1MmT5yPsHyI6DUZUoU4e+tmdLbD8U/PoJ9FrSmsZZ1sqUaKSWbItNTS5ErrV
ZIyL2aTwlCREA2rSfAgGZ0FJBa1qaRDVqi64MuZyVi1nn1qVU+qqk9sshhjbhmidZ+VRTEkJcMem
rtzRVRWpG0YJR1uimMeX+vYZK1MNg/Ece+Nc20pk/3K/gwsPtq2jGCFHhgOU4//YO5PlxpUs2/5K
WY7L0wA42kFOSIK9qL6dwEJSBPq+dXz9W+DNzLh1rcrK3rwGQSNFSUGRgMPPOXuvjTo3Q/1d/BpF
2p+BmkFBMEh9XzygWpzHC9HIOvZsaZIgnHYBjPp1jei2NEx0hhjPpy7TdniPLS6o5ZARiW2BAucN
GGq6h3nPYTbMdMFD+HF7HLqnbm6Scx+zUclbdn1FleJu/RG3EzFk6L40RAYssSHZii4oEMYQcTp+
5xnk2TQO3yKsz6vSIfuoNNIdaK1+HTfpvDN6s9i2LgnLE0rVcIC789XMZkwBnL428/xipndTxWiq
Y4Y4pQrxc88RHC0QPkETq2TwGXtik6dKu3fMvCOrihImnb40R3ufJj5rzLHKFyr1kWV/tiW1PbAi
g49WyVvXpOUozBewEVyrrxIgxcAl0RDb5gUaXKt5mIgUe09pNxqSWSWIOCOMhm1mCoJXwrUx2Vxw
Wrc7pkP8kfUurNNMniQROagiASxZAwPSKcSWEKASiVV97+ndyu3JkyglY+KkZufQ6VLbDHW5xO+o
W6NTvmE7Ienp+PODRj5itF7sw/QMsQADDIPItO3nBvuNE90WemhcNKN/a4z+uYSQS+Jc6XeTRhnv
0J+ISH2+kC8Mr4Kh/WxpK1Mjb5uMA1okVcXvZX0zRPAggpA5BWl7R7SINUTFCEzfhsDQ0fEIrei3
pfumpbQpgzxhgI9DQU9Ut2+n0Rd29uxNi13B7j/I6Qsw87MdHu3PzM5/qs72drBOhrWt0YMnvNZ2
jE0aIC0xjDyCrK7rt32J1BxWPJngJvVSP9LSArm7A8l6H1eEW3iR92KWWkanmT4FpxlKuRaopOkS
W85RjtJv3Yb4e5g4j0ViA4rfDiF6QyhoxZqr0YvWP6ixfWlLyGkwLAMn4qCKgABJFaz0RFocJ9lL
7MloGxWWfoR7huYYvAljHDQeukdnxO04FaFwdluvZzNdMPgYbNEjgdbWra6Ig4jCYAvL7DYN2I06
llmS/Dkfej2qfLvN7gnYUBBSaI+64DFMg+zQaEbYMI+E+uQqQGhPoJLtKGubpy0GEX7JRIXTJxv4
e7dFyCHvJO2wUUubumUjbsZ8pp7WAbEb0K4s6Wp2Q3O5WhLrhaL3ZQQaQ4jOes00mga5e54B+Ptm
jXqiHNsO5dK8r6ohOZYTTkorzPyyYAvp5Vj7kpAuP8Fm/WqA4Q+VAI2WiGMmaJQwCE9GJAshJH5f
KoBoTnMv9Ur4kaUxJJwo7BOTrkdrU/sNXGGJu6L55XgKB2LGDFOgxUY5UqthWNV2W+3CAgkfcToX
NdEzJnIUe/+66Jnvx465Nlj6t1GDUSYFVrAJHSvZg5RGTJ0BxkIgj1n6VXfpLguOb7+joVYmKqZI
FM9e1gIWd3OGnKNF+8PMH40ieRF1uNcnFuSwb0f68BQjWmFs+hDTS9ESad9xMckbB2ChZbzk5kXJ
xuJCXu1FTwNTaSmOra785h2nZCck0Hat8U317leQ5Y8TDJBLDnj6NIYHOTEPMOx4PFkGGAdoGIhh
crpQjeeevSL/YQV4zolBQR1A+F3kOkc5988LYIeDlW0Nu7tqBEeJC7RdgoKTQIOAzN5ryfvCe8P8
KbfNtzxnkAWSjMAF4ji6mB6W1DLSWmr9W6bWS9nUOgmtGgwddY5JlNgM1C8bayDUudLNXZEiXYja
h9lxDrENhDRG1GDo9c6tQ1qFIZ4fGdofsh1rqq/Oz+KJJhYIjIqoGLuZMYwxPKhyY+sJXdz2vP5N
Z4XNpVTNJRDRu5rcaG8TbT5vVJKb92an7cMloy03gEzVzuAPDfofrWWybWoZqT1tcgji+Wi2412d
lfGukNEuiule6REq/jKpsSHFPWbFpQQSTeZH7AXagct07F3CUSc6sqf70iTlJhUDabQVQ/osSjaF
eWOLPFnbIeNVy8bIqOm/rLH7crWObwvvkEGrE/s73rDqOchn91CfoYWYj7Nh47vVVxUopNPM5mQ3
v0RJbG5xgAOg1Y9k5NKYIMXS0GfrPEYWw5RakO6FVsgxmkNs0aWfWqOmzrmrwhzDrcJKCrTCcTuF
tjaP1vPsoLsab8i9XHUjs5+2tpdUH9SQY/8ipUwOWUZKDbtao8FwiaC+1vmo426S8EsJJsHtS7JJ
7RyUU5/MyQwfqoQgGCNatw1SRZhg9tasuw/Hq8YzecYn5VGueFa1G6aPwroxqvjcYhX2heMyAlLA
E2PnNdKtxy6Dtd3zWnmbEtSEOQE5FARPKnQ/Y2uw9lJJb9sW3YNOavQ5N1nKCpW+W6n4mXa8oRZ9
Us8aDpFVvTcgXdjTtW+5ETPX0MoLgG0ARxTcI2fuJrebleo63oXYEhQlGZYm+ajlBFPGwy24CrXS
d3Xoalu3HGCSs3OqCeol3erbGXPS58LPIKWzE6TK8tmMbYuOvEfp6Jc8EiYsNlQKW1OvkBxXNNV6
ql4Wf6++1zwmKl1ctrtqUfYmdX/wnFqsQ4n+C8MmYS80MUL2ni0OkdpSL+aUY1Z0YyKzklb3Pas+
1Vrug1t/h/cD0iUDO6fTOyqLFKVQS/NNwV9tsBY8aQzNxrh9z6ekXUdyRDc5ps7OQpifnuzBoIQ2
hpMtuX50kYHJpMi5p9DOaaFsNk6MPs2S5BfGSDWa2GSB+dLmOVmLruAvve9qPNAjlrJIJ7rGtjCH
jgMZd7YKyQkNKPVmSbYUWbgLV2YCuIjSrLdSH4Zn6+tERK2pounnu/BNKTsOUth3METod7XbVFPE
ZY/7KWc85DKkkFSpSJhzqLAI1CjkD5zJ3kNbnZsMzlO/dNzQCnLyoHGqIGhG40GWxi4KGsbKKuru
6Sk8C4JZKjMXe1LiF2lwQw9k6j/SvoCyZro+u3mxbjvtHCimtZqVo4Kk3agQS1v2vU01dNSt+1Fj
IJaolyTs99fgcycCi5QT2OdbnOyG6yfjq6ULcx0FOrJab/HLti+Yu6cTNOV4dWsWhQe3ZwaDavYo
Yq1oJ+3pfhh0Ku+GzUwgE1qhtXsh9a1C+BLezMGyWdY5ONmXIshpbzjO840LDjJQ3qfb9A3dqOSk
i+EuCQlYDpp55UIrXZE4hId9qC+OlnykMoXjCBR50+csfmWBStBJH8Bm1f4gO6QlivdXWz53eKdr
qQcnI/CyV82GWxWJ7pR0i08xJ4sKjPiC9BK7DAItgZDMXSYyt3s+ShMSzdpKm+xmWvp8bSUuTfTZ
T9axUV16Al3F0eGajHWaEJcPklaXsiJUkqH1jNt2lMSZJg8lgCcmG91XpKGpaGgO1B1Fj8dcfTK7
jebg7S9G3t2K5swWvFXC6cXAW5QUF3aNa0upCYAMHQcvbSQ6XfSIdm2PN1HpbCvPGpdWBh5vA1Fc
bAS9b4PgwoZkFIe+QV/Xm3NBtW2uR4maXAsqd9ejcWkW5k1p2piqml+KpdfyInXOexJzE8g7iBhR
H42eFWzMIBgvbRrth2G+mYkpPhUuur9prk5e37VEMwZoB4PYt5LgHiALrdHZOMllvGOZLExm3r7Y
mcMITtvY4+schtoRIMjLYErEXEPrrHhR9orPM9qbAvQ0WDnmgbByZNFjlOrQTivQ2GMuttLC16Be
ZGZjRdXmJd4UZRUoz1XIUT/OpbYlKzTYUAW/Is2otMb4mutHgJ+6v6z6Dh8oBtN1G1+MOMYbLON7
8tN2lYHCsFL1vk2zTa2L4FFrcIhAZWUmS1hC9prZcjvMB9nirRAyPrEtvKdjMiO2GHeFZvxiofyO
YHytnYLqruhHnTMg3wStKVZNRzxDYmRri3Ru3449ClrXeyqg7a4TmwPVYVg4UsPfGiw2mLOcLxJK
0YQgfO/hQ20Ne3zHQdXxITZQpy3+2AhFdV0V01bUCXMO0UX3yv50wwcsDhU9KZB/xJk7o/GhdQxT
xmV6pN6ckcols9sPQ6Osq7ZtYL4FJd5SLFhHrUPnkfXRj06jKZTADEhKkiGMkW1VwpCyres3Tjka
TAFxv1Iz3xvZE9ApEZ5qdmEgc9c+pT0+zg0zjc6+pE2JFKB1kfPpCMjG9Dty4uJuRqpvlIzKyqWO
tSjhdPZw1RieBcYJd6QFMmX6OZhj99FqGIiMDK8Uza9QxvoFCOCmtLBRETiTHNNqKh5nqX26lR59
Utt8WwGntG4/FR4pjppsv7m+vec2vRerC9ll3ZZ13+xpZ1pTOG3DOn43YQJiEe9HLqixiZkXXvmu
Z2k45yhcVIFvvzMAkuX1zgrZxDiwGhpJUkwmGE2YQJ7HzF0X+vAZGAnAOZTiZcDuRAVNgOt62Edm
pm8nl+WtUPqPLPCeiznBv5JdFyuGT8F0gZr67urtuJvtvD3Xk+ky7xL6xo61EkFO/WMYzd1SZqyX
QHpf2eZ88jw4Vgn7lnJuiu2gBzcsdMkJDrK5CquC5oarP1UkUgPengRST0xxVv/GxSu+T6dOrS3X
e3Sd0PODGXJjW7fPblFsbFWbm6mssaWW8tHsWP8K3Ww2WVjtHKGJHRpVo8L+BLYu5zpHj2di7Ssm
rYE6AuArb8xjUxb23kF5IDOn3wWCTaiLk1MGBatQruFHYJekxSU+eUq9gYhJ3mUTTClceRESSFYk
3l6ytziGpfkV58K7jZPqjvzH3h8NOW09csBYgXG85AUbedP27cSCcK1tB9Uxs/SK7iI/R4QnOQs/
sS/5ElGSbnKnZeoQvJLg5buzRKQ/MM+Ikh8NyP87l3Y0VYNa2YPz4iG+y7H64XkxFTRB8asgNXO0
XZvKTdw6ffMd0njzywatxFjJeeehxJgrmvV1wLZ76dqXWk6yniPT1QiRaj8G6uJOk1wFDjNSK1Bs
5Go2B45AURwINAjKYMXQ6V+BMDSQsk5i7fT9exiKl6R0rE1mUyVHFckras73hpWeggAWuhqxH8p+
EVl23SYHWM1Vk4W01Gk2y/auES4ohjCnzxFG1rb96EUP7hlEmDGPmDrsBl5B20P4ikS7GXS8PFox
txsL/PKqm2lHTFzh1onuZftkiQWtDd5V0qC+bHj/ss2td0+gsXKT6iOxpx9aJy5GY5+51t6NfLIv
VWCRci+BFhYtipWWczDPzG1SvE1UxfuggSMjUDMU53TEyJ8gfc9HFv8OWxYXkmlFPcL12a6/spDw
71h3kRdD3C2O//3dSDX3gHkxVFmEpE+eVSa3128Pa8dVDKqXImIY1YbCvzj+8U3Ld/5+mNc2TITr
4z/uXn/8v33+94/PQ8Pr+v3YcZkwjjtdjL/4LyM8EqR+x8vN9d71RhC2emwG3Ky/H17vXb92ffb3
N//la395eP2+ANpMNXzpDSmsRNz6HrTkY5BW/DVq+RP/uHv96vXxLCeeEoAut4ZXPlKflMfrDUcX
jtvfj8Uc/Ouxufhs8dHEb04+W/t0hksrtNZYm7Qyj1nazfyVojuYQb7KKuXug0lCy3GZnuZDbR0j
LbKOcxS4G6D4S8omD7t6/ucT6fItjm0yeRBy//sHrt92fUg4IYK7MTpdvxRbpnmcDAC4SB9SE/8y
3J7r912fud6UecN/TtH5kMQS47ZdYOgiqMA6Xp/u4G8fSuNLmYaFYNgbcLfCUt7EUMRObBygbC20
IqdmmA+mGhZvxfTXJAu2SxjQDI1q1jZkyeP1xpg6BBFR2czoG2cUIlBnYEx+TwKtBUFLdD8TorZT
LuBmw8QsalvGhUKAlY2MPaDN4pgsoCi4fhwuy8PrTZ6PSLd7p2n2TQgMWh+wN1yfGcJCn32Sx35m
I1353z+XtREXVNXbxwDy+C69/obr765CsZBHxHDiz4l3v/+/P/6X66/943uuT00dkxR9hCj/+5en
/35l1+++PvGn3/0/Pv37N1Ru0u68nrjZf/+qP/2fZezu47Q5EZszrGFmsfy5OSAFC0ZtFHqPo4lw
0dDx2TmqO6e0nsFJQc8Y3IJhmIhpXf5ITb3eO3WwsJGjg5Oq4gAfuDmLfmSqlDLH78L9EA1+Qn6N
CNGt1CUoLxArm8ATP4ZG+2WbUX4cagbxTcZWv2HnQsVpUWVDKhC2TU+MmaURUHl6hZwgwMAgIkho
FzD7ADNLv71raLx5T2zAyks6sqR5NURaXSMOr0uDTRUOBPu2DOuHokH4CXhybU5ADVoYHkX+cwhj
4TcVGij2AnDEIUXTottgl0ddZJdPxETQK4oggxAquBrokm3YdDPvhouJ/tEMD/WkPxpOccv2tl1P
mYYQIU72GZfg/WDrzaoDir3Wqcug+SOncvFzlT3JXSUXszjoL5POYKlngqlLxnTkgUFiC73jUE5g
UlNMW4lAS2zN1cypBRTHQasM90MhlHQr0dyVzBaD5DYK5mxNMi8SGr37tsLU9eekdjZkDp7KaOyR
nwaI0YGVhy4GEM3xXgn/gKFhxhvI2DiIehQ9kJvtWfzoewiqTdF+as42zbKOQaPFRD9N71qyUNAE
VGioI/y6AWpQg+HaybQ+HEv+MNIe82xLM81U+t6y0Y5HJcKA8nZIkRs6Wf2Ky4CoORfOSdOF4ap2
6ZPqaWxxCQRiPxC7gzyxnA61Q+0QMoMFRd6cnFFcmBM0Q/dUa+yLdSrTroBhotp4zTD4Mqb6eSTr
Cv1Yn/idW96ITtakDga3wjA/i3rp2/JyoG7iPcsMsRJJDzKwwBiTBsUvJ4tPWTBiHA9rcRMV9NC4
nMEUigXvSWZcQigjUhuadUPKjl8jgVFVaKxJm3zTOvnTTsWesJu1xo/e0A7ghInmu1zYj4PdTHf0
Ho2QzVpqoQAjBtPbO/BoapohR2FqCtdUmh50lyqo8MTJCR5Tc7DuoeT+sgxc/HH2HLJBwVFfoNs1
34eWlAmvm1+jvQh1yoTZSPZmuuh67Y4gX6B/VjUK362p9boSE5/sM79KWNVkrs8MV9izyoKRNhLY
tnC0DWMswy9T5yscCFUuaW8FgVdtojHe1iPgtoC+7jbICeVK4wPNzGejNoNDzTskPClodZbWs152
5yz30MC5LKJmPmKrM639ICN331XBDbDg5miaxDAOZX6kJXCjYcKa2uG9zpoPreIV5BUi2Dy4r0r9
ro0mSj/e70H4w5J5LXv1rae2uGlifAJGSwtPQKOHjkxKd4wMPLGCtyhGVD0XGkydKGfTiQe4i4Kb
coZFrXF+QI8QX5RrKCq0Q+Fh8A37k4nCbsTY0zYglVjOt3KExleJPERTm9efuU3boIWQuJE28D0T
fZtOaw/xS9puHVD9j3nXoDJMEMrw3iJg7iJxYU8PwE9HdKuKU+fE4Z3Tc00OGQuZJukuk9Q/3MTT
UMMU6C+N9FmZcb9rU8pwPXIsEnWCr44WWk/w+yU1kHdNPa+r7pO7uKvAB84S92zQc3ZPw4AsRq28
gc6UFSKaGsZga82T4VdONxIBPzK2HJ/qttXQlkY/DdlLIiyl3HYWmt9JN3T28PxSpsRoXPrFiTh6
3rrBM521eQfvJDF8MdzyEo2N0RLGRgQigY5TW+8KGJWM8VHCTqo8FeFIuLWNmhQhx24WwvLHBFMF
NKA8RWlsQ+w9ECItT5aIbgn5IpxkWkgITO+2QeJ2hy7UbglvSXcMq577mcQW4rbGlrQSw6X3oSod
e6EWmsfR7b8SSKkriCjfUwKScGwi4s4H7UVodcu7Tpa6sCBl1p06aZaLsa13tkPS08IvJQ0e6SwY
0AKzRT09Tp2BHtyM6RaLzUzIz6lDXAMFOr9ZRGYcuU45EJtUzbnf5PmZPumt0K4C9Nj0y8SuKTuc
ZtfD+AdgOKdH1fBBezPI/ZC4zZ4AJtoI07sD8xwi03Sb0rc/jhWDlRzavzElEtNw6R20KX0fEbw6
0/Se2QzTNTu5IWcKfbTCamEbWJi0Rq5DCym8GtS5b5LsWG/VmN9nlc6aWng/oHDTzO+w+NrNS+pq
MZqZ6tFmqFXMMJZrmytzLpxvezlVbYMRTpqfm5ETiJ4du715+gwIEhg1VQHN4a9PcLzrGpZsN8eC
XEdPIIItHamuVx/Q5eQ1QgQooPy6/DjawO0YM2ODWr52fWJ2YePVjvlUtl148iLrLc4gGyYNyRb9
QrAZlxt9TDFThMVzJKLoGOWNd1Tm9BYJQBVtIdVRZ7eHvISbRlihb+XICRJ0UKe0LvRD7c0bY+ke
Bq2xm5YaQHOoC2rqSLct9Z22QD6vN8a/710f/vESlx9o45jBnH/9wtAZbOem5ZW7o/4k0gzIjzNq
GxdvObrI13zqTlWhih3bx5mGk0q7o2u43GWQXq5Ku5Ab3RMASBpvV8BEzJt3GaL91z10ntct/fXG
dDkUSFz+5zY/Ei4ddAq2jdk1/TENPkKzn+Y/XpRsYZb7nWrvo+UIT02uB2SKzis48MDIliKiNkCX
lMvN9d5fvkY4AtdNG4NRYyQ0J5fKSYiKLW0oe9SXqXUJ+56Crlg+y9837bJx7mOLJFQmzmuzZti5
1xcy6xWRSuQUNUuh7aa2g5Ww3CSOhZTp+jheoKxzTTfGy+TeFkOKrt4ZKhQvQXnMm4eBYImD7UAs
cpebOUPIK7o6W4/auJCqgMUe+wrXWVNaN5FTskDYhnFUfSmP13uNJoxjNdpkJxq0YsOFEVsTosZe
zKLk4NH1NVzv2ZS6hKIg4Ypi4mVq/di1rn5Exz5ENnmBNTQTI0X0G1YRJvhMN9Uhkg+MRcpjobv1
LkpcoGzt+zyyz6PWy9eMDWo+wpKk81Bg2XFIR68MgtFbmTSbnmsoETyoDxxitFYLOhnWpecU0AIg
3mQBNAWQ6HbFtE61prGWA7UMc8y7KgjinZ47HE4eJa/fxeLXuNQx15t+uaePAWL6WdIY+hcm1wHu
v2kyGiLA7AsC6XXsS6Qk5FC9Kg8hbhKjcOaG/uqh7GZ9NzEfPc7LzfX9vz6UtBSznGYOb3cIQG/5
DNi5/fPGm2CouGgF1rMnUOBmFERGJBGVjruyR/FSs+H1FpDw7wPw+lAleMpLNQebvnUJ5RjfqwpP
3TAvWslkTtptpE2fEns8675zGKfq9J+5ObSR2YnpYgAjnL0DzR3gmyFXXnrWwCfTXZn6qU/s0V77
mL8jCoiENiHhRht4jr73VH+Kp/LEaEpDpIpSe9kLwlxO2BCvcTQ55+h5fgcv9j3dMrEInqOnHK3H
zlEQTtf5LyCKy0k57Wh7MkGs8CUxClAraZKzw8adYTk91m33VizAMRAkWxb1+RGedDMCet322g6q
YzTstYf5tvsqeaiQDa5MxBAgjpgBvhucvjr5jZvujf/KZhaH/Iv85AfMaAwJc9zgCG/sc/ypU8Vg
TyXViSOQ9tO+FCe8U13is3Nuph2OEMPcRtYXYhjwthWg0Sf9/R6AlR/fLbGsK2zGCC2eBJ1SscV2
niygKfesvsI744w6DXCBjz8WIkHG6PW74nKWre1H+9u6GI/iQx6DR/rx7PVa7FgS9u4qiM7sGVhW
jPfkVd0G3xPe8NcRBna3C896fDAx8PfrkUXbppDcmvVGMMVCTn4GPjtXFN2r8o3jAAf8zHSCqdE5
OyWfOC4r8vR83dwC9TfhKGXoLTD2AnjoxaqOGWGtkccBihrv2ImxbiCJ9+7PqC1202dIFsfDT6/b
dgqp/Fnh83ZrLoZ7s957zqPIdn/Ctd/9ETv6H0Wf35Vx0bX/+Jvh/jVgzNUIGbNcyyFkDBy7tYRn
/in8pSIzIMmkjlGTgAeBZMVPf4lTuU8/+2P4AOU0Q7ew1YK72NmofEdb0Tm7N/MXRwj7WjR62cJ2
IdRA3zYB26aDyBZOahLuIvcQFHcwO8cKhupGih1J98zY2TfsDCR/bxBNUAa+zL+g+23zbf4OheMG
D+i+ehnuic96ql46Og5rItp+JkeItW/ZDxODy264ZEeu/egwNQ5YjPV7uVNMJHbOPYsZWoM9shns
1Min8e1LjE1qZ4xrc8PZsQbzhrJ0NnFHdS/ODRjmiW722R5ITtn+bIZv+yk/g+ONfmFMwNDg/MIB
Zc1r+0SVtgGY9p58IobUvulbI38dHxksPNV86FhtYBXzDGc1vAaBrB8p2QHDbHC27jlkO8aPD4jN
6lckFu6l3F4wSuDVpTec8f4dkUS9OzGb7H32iVZ/K+7lCxTMreeHPwlRw9gtd/FTtnAajTdX+vG5
P2j7aGde8IWaHyQRYp/ysd5392AAETznryVkEVwvKJt85M6YIzlPHdwAn4m/jg9kRtGd5AxTtwsC
4Elq65+AyWLHZ3ew6dbxZg/MEtgnE+wIA+GpX4wXJ3wK4NR9/YFhpR6x0znTIocuvtAbOGyR8V3U
hl3GRtR7iAwH/sRwK+/07zw/1PvpByU4L5UL+M461u/q5L1TV+7YuW3Zm+8FjqHNAlq4vFsfKAlR
iPrHZOf6/8uR/9fssuuBbxuabtqO7XnGEjj9pwMfkH2LossYL4Y7XPAsRZtljeHwena8N2NRmK5i
aF0f2GZQNmE0esaR1C7E70Wr/L+8mCVi6XcoMPIvzkLdNFE8a0QxOX89C62EJMLGG8ZLbNAr5F+n
HaLCV7xFINpw2HD92OCzS6BjMAe7rbrbkAEuNstn/CPx7fXl/F/Qxf8cdOFq7p8+ss2P7sd//CSU
plOXH/nPf/wN3VBclHH7X7Murj/0z6wL1/m76dlSkltBJszv9HRP/7tF/pHNl13b080lnfhfURfG
8hRfN3XbMfnkCXdsy76L/vE3af/dsx3H5UeWVHXN/v+KurBc/S/LPFtyw5EeS71HZqVkr/Zfj/bY
jon91tsI4tdzW3reQQUL7axFDPOmzAbNXE7mmh1TPVIXmngl7JaujOZuzTT+tqfq11x3YhEb16go
MRmQqLweY+9OtUN+ZLLnUUuinRSUQMhTzq7RAvkllxEy16nSE+tFY8Cnf4VydB6n2jrPYoLUYDnz
w9jOaJdzVnZaEMGd1StUGNBX8zrrtnYNBKwhYXefzeRvyBbVdPY2llXNTouNzWCcpyzV/KLJdvqY
vHoK4H/qhsB7s4r9q2XWfqjRhEWFzmIVo6yoLOvcJtmLq8L5pMmDUxTGdmIG2BlAGdH+vI32UfRc
llVRNHdEWK+VRUCN48yHfMkbZdwLU0CybIcT0IisX7AlrbwjCTCAsgKpMUDIaamh2IX4P1MvaV61
CV9SOTHnR6yn7WTFiLG3JAU8QJPZSXwXRfbletPZxgFZkfJTDf0GdCAvM0aiA7kupDSt4BYk0s8T
rqcgWPHtxuLBRIx7sfj/2qaad5Y+nqoGCEisKPz0OfA9m1AhpyIIgLFoBTCjRyQA/kWRVrRPTfWz
GdVBIx3Mz1r2AC55UXY53ZrLjDgDbI++ZrprssFZJaNYT0PJ9GMQlOwJNvYUATLtAO8409iJQ/pD
UH2qqn3Kx4UMOUH5KZgwxtT928jGVSjHksgA75YaxmgKCRGJmW5e0jwxLXuflDnq1252+QTZFltJ
/hqTze1m0bApwwp6s/OmAUQi0Mq8FyN8CHbaS6cukHe2wapdOO5HYEUj5GwBkSer4NI7sV+X7Dlz
zC1H6Y0wdOwqwwcq2pu0RHODSGlT4PLpphhgYN8BJ5rs7I8b/jRLRdnjEGd0VKiE26akYV/dhkbx
zvCVFIsAUKNBWoRwGeiOQbXPazfeuzETURmx6SmMvrwrB3YATosW2AK302IPmtIUN6imPzh2g9tj
7siYgxZBpPJNigKvDaWOh4KBQifoiDkqvDCjO4g0hQgjS/czZV/FGOucV3YLsppGH0qtkAv4RtbG
AfdC8tN2o5si0D/NqETqF7AXF9h3busGM2uNcIiOHjnOGoiJjsbmurfjYKNNqERt71jk8T3j48Sf
ehpGQ6d/uXkIg4Vxs5Za9CoJChaeh9JO9FzCPUIOZggR4Wlq16VZ6usxyAbcM+DQ42FO/bmjlWcS
0Zcq2zq7ekqKXEaGWQ0HQYUpo2GEU95wHMlsmGfjy2rSJ9ZLAUwTjvjcEBCvKvc1Gdie1WWQriPT
PbhJBJupntnr6AWQJrbdingwbYSmVUh4+GUMLzmli1EuJbJynB3qUoaFPqlcqHlzKPJE2Zs5n3sq
bokCRNOkxuehLOiKNnh/RcufaMdA0klcsA0J21EfPw1Zvhh0sNCPdXuKctSUJsZTW0yLk7NuLxTW
Fwlbpc6OEfJigunhJ6QIfRkv5evI/Wyid8e0p+1POwdOPhrfBRIgTE0r867rittsqkhyb+s35c7E
LbhEMGdzWm6RqFSroIym1dAW1E2MEayCHr5WZL/qcHyko1cjh9jkNVV4Td3qBhOs4n6i60S10svo
M0N7xpuXfjZZfQgr9AdGN/5i7BBvtLT8IiOsW6PrQvfWTPS72AdJ1IOroUZCOcfFrvcc9B45aLuS
EjWJdPQmwWMeZr+GQfJTpqKJocN+nMvmrpjnHYlhd5n3FLmUaJE1v3qmQCucBej2jX3N8aba/mJX
7XOc1R/FFN+1WYAInahoui9MPKuZzIDA7T9yZI3HCnyFaxmKvgP6vYHuhe8a0C0cRl1TQehRNGub
Yjh2EGxzSqq+qb6Ln9EY3mVRNh0NpV3szuJEnuQpyd0bg1SfKEcEbCKTTCLLgGI/4D2ssNc5Gl1y
25WvRpB9ZBkBmU6ovisSdatRvauKxnY9yLcwrSBH1/HrpOmXKOqtnf5WaWMK2T/8f1yd53Lq2Lqu
r0hVyuEvSkQDNkxs/1E5MJVQzrr684he6/Teu6rb0xGkoRG+8AascVT42FkMAL+KDfTf9OYWo7cc
dMFAigkJoBKBJCrN/Iaz+F+gthU4dFsJgrMmieBxZfBe8t9ijoql1o2zSpsUR6sJDcwoZioqEcKW
5rv80JN9YdCsYq1b3hihIgWI9ChaL2YL41uXAQcLuIH0Zf0LdhF70ySp3Zb3WrUYduI2a/ex+RXH
8QHrSYL7AHA7e8tVqJs3eeBkDZL2rmr1zqwT+lyG4I1WeAw1DKco+JU5O3cC328XCfN6wJcVJUsz
QMkOg10BfaGE9VGmGYpRExcZ/40b7UvtlkJFrF4rucUlrmjw7+7lTZPRwbLeE1F9ncJKPXQR+pz9
VGwnIX5j6zEbXr3RK/RKODcAX+9ya75ORoEKAJTxZtKP1mB+4Tf4RxchqSnq3eQE8mS8sAeKgjR9
gEtO8MUVwSnTCTtcWdrg9QxdnW4HYUSxwS/QiEkjMWcI3bwyUgjc8kcW9OULl4eMkzI5lsHBATpg
bygQK0GiACpZ9vChm64qC8OBFdCG2S9Ldd4I0cBZrKKpwyPGJpFQpjJ8qx6woUCWg2hpR2OblL/P
74OCJWhFVtvFPXhOXXxvAg2XI6CbYan+VOM5qLBvnHWIt11GJhATRYWNFu06gyrfrBv7sptDbFtt
KTpOs0pOEYroMylsXYl07zKO0hK+FuKpihS5ZUzfWO0MO6qyb9l6HFtNOYCC/JZb7TNs/ow9MNpY
8nMkgIH0I1htXoJ0TRf82sO+c7tF5lU3yPRRMhdbLyX+mNPsYNQgGYb6a56gvVbjyXqor1IV4k5Y
/MqVvmlQTZVbqpkYVXRaeZMmMludKSZWICUqYc1s9EpxjnyoIL1PiyWH/W5+593fNkKKrWhIiLKh
RrPsUfyMwXZKf4BB+VEKQF8Kjfcmp6EXar+wrNAmDIx7jBTe0AsY1vToDiYUfh6a9UFhOaBvyojR
RyrrUlsPmhDSvs5P06M1bCEwPuO83OUKTUYChENYarRmUsu0GaWC8qh8jOA7N4R+TFhb7r9n9IHp
5p2NOvwO+/aqJ8LWXOJKsVK2SFEq8CkkpnWMIUEVkVIj2cI9AaKDrTInsmpj/r4p2MELAR0pIfLi
7F0oU8TVOqCJsCHNddFPjoTaawB7aRzmHT3tNzrvaAKH4rWVlqZGxtYyZuKlm+oNZqKbdFjUIsbb
nCFhRnAarE1oueiYyXQiKcTNuobObWv5lP0RZLOGHL0Ni6dKJoAijk58a4ogBZDjDCLp9qgF8Ns9
coWWinhC77eq/Gml7SEJhW8jMl81LNgAEKKxPixV2RkMx6JgX8IQago8I9M3OcURRNG1i1TnpT1g
+RL0zUFuEslvHzx+OtM4bKLvnrLRqTHCYDFQQh1uFXJnyYAKFBWOpAl9pkyMAcRyyIgJLnyCDjq/
GtCgeH6qmR3OKRASgP3wYzMUqv/85Pl1XFWRY3bwpZ6//fzw/IHM2CPiubzavx+eP/n3S0PGU0Wa
4vX/+f7/ePvnLz8v7P/8TpomO0XuMEKHqy25z9/jhIUu8fyUfR9S6b9vVWnS2lSGiGAdS6CieysM
pIWfL/z8gI87IkPLHf77gV7a//yyg+2yraD9BsFE3cv8yp7v8fwt9X//6j/fU7cicSppMjX7RqU9
0S0f5qyDXhcv6i6BSEXn+c3n7zw/aDVtFQobmd3olyKaEXf+33//75d9SiW0a0EYVQ/iCJQj//tG
UqGnfsUIPdF3T2BdVNGGkJamwfN7Rj+m9vAAZJ2OceA1NJv+sYp4ukRE2Uhb5/lpJ4RYjGZO1vnV
EO2FQ6O+cFrN2oF8IkmusB7wKAWm4nJSb1GeGD+Gs/JGBepY2BWKcTsiF/rr1wxDabu8zTciUpTn
ix+AZJCLbCLpbXyRkOWGT2fuIVMmtBrIgmyUgO7J0XpBBHBG3XosjfPjYp6UcV79UKDEQaCe9nBh
M5uWOq6oiEANXndn/ZKrIGwnI1HyCegMqzgdUYB1/DWw8WSuiMcv/hNbFGH4tP3J8edBSWWCaegU
/SeyklRAcVNGQuu7OQQIUNmNr9zYSqAdeFhggQVaBX/KS7qDdIi3FhqLEOco7mP0B02SI+3w8GE1
SRcQdhGdF6g0qqtTM8Om4vQ4micUC+Nqlfpt54lQZkKS2eiYbYvXsPWK10WIDtUdsK77HOID1PON
LL8jIzwCMDEn5NwPfJSMlYnG2B3i9KzTjOBl+nFD3qNvYz/zqeo3wpp6PSkrJEpkuOp0yz6K+x5w
FgXPgoKwrsPUgFPdVi8B4gKX8TURr8LXCWRWGzjzWkPmf/d4yz7ZoB+neCWtC/uB5V91xuFwBXQY
4rbp0D5ayQS5K1oYX5b3blhHNHrQ/QiQS0S4EpZM5yB22IoYdqDLJwMxQxvPJsV0oKQkX8iGrGt3
esdG2v0hMQ331qEdnOk9h3/6SQ9/j4qpdr6hdnpEnXhP1XSk9AvaR1Uc0sPVI7BPCBbWa9M5wVji
2ysVXiv3iM+GrZ6CX7yiqZGC90XH0dwg4+vrp/igb/Tf/Jt/sW661zcov9/xFZ5i8Ct0XntTYUAn
q+AUunR6VoRfDAAqug3zKoITu8WMSnfu4im/oV1x4lQscJ3YCC6kcZJRJ/4MPn6sq3kyT0DHFnSl
O6qbINxakAhldCBPFJGwIzM8gOGPlU//hCp56BZXPDQ+W8H2xNRRnM/i5Ri+vmugien42TsD0Y8j
NnoPLKC0tY66OrXqYEUp1kS0yh5tGq++9DpBob9SRn+5K6+vcb8R7HuLzul3iRRe4STHGPksG2X1
7npJHPTMpd2MeyRu0nZ8HiP/AVPByVhLuU01pxnQwEyR+KyEOw4TxwmHxhJawAo/kesAAm+HqUHl
42c3MlLF4eGMWIB5yOpiph1+Akv673cpaHjhFqWNHgGJ/BWzBxG0gpI4yCKtwu2Muv2V102OlV/d
Ifkwl3FJAUOWD85ol3+aPRmKDJPbp85CrQeHRibbzyHZj17t9B5MkhiflvoIyFRhC5mO5mFE6hx/
rzXIMzvy7iqeFIjYoSccI//s/jNT7qntW/aDHHVlTE59+0n9ek1D4kLNh/MbFwH8cTI7Q07PmZCI
OAgvEH2EFX08qnbLcuZhMst2sMhDvDTwDbxvJH48XGlb0uzKj2V+CMKNQY1jG2Y7cav90KsaMReZ
z7D6gnWHzrC+HqtN/BKdQoRfDbs4jKvwkyIJTYkbHYMVrbHP2E23gAfjLXlOcSZgYuQKH4Rhn509
QEjGN+jY1BUP8yaKdl6BDRe6dC+fRXmSz93fHO2E6VgLHpaR1RoBcB3Ai8WoFZZdfTUv8St9V/iL
CMrVn/JvSstI+kOkSymr6t3Ypz45O1KJ+CriuTjjzHuERC31q//VFqejQwWbDc+k1SfMdOSa/8bi
MVFW3zQTdZqWyE1rlZde8YO5IVaO5LEjLMSqfANTlUpUu4qOKE7jL1A62b3wa8EmtoKVcM+1zYyk
Kx1ycxW7qNUemCyFz6i44Rak5HSN3rvz4PfGkdGZdyjV2ulitmA6xrwiN5JzBL48II+8PjMd8pba
fxQHiUeEVOh72js5yomwdFbZllUIEQEtq3nPGoldMX9V1sjNXSUHkIRq7lsAU68J9RqU4AH6wxMH
fO8jnDDy6Ic7JKAVuvf4cyjfHJYcgZU97qBgsTnA5C4+UaBAqCN0GYPKD884GT288XsiUgWwh00O
xx+89uXZU6opvrLtjFsLGjXir4I+CRPlEHn9Wl3mXknnqvuDS0mwPPaYEC+RXylcPi6f+GSixnR+
WtoeX7lE8Y4Y72pYbvrA1jMGmzhas942CW2zDaaWoYMM8Rph2+f/4YBpLN2cXeh6zXUUF4slONdu
+gLg0w7O+Qnh7CuWppG6Bu/HSGAvMBQ2chmj7j9+RIS8zfusHjWCXYwAuAJAtyD1CMBRu4XvCbk4
tRPBR9R3uGZ3Tga2kRvaDIs0DoQhuo9H5jnHW7CtVqIL+HfNtEp+zb866t4gj2vOKI8p1LBWKp8D
yuMk5QbHFR4cmBxBHUXc6lu+A1RiO39YP0aGW6sdUJ+jH5q8wdOetWO83agcRB6oWKyrtnzc6pWP
aeoKHQ/ANwgR40sr4ld2njfxXeuQO2tKevsvJTAzQGnRxQI6wBx4SS8k3t/tTbyyUO+RgxFBuFV2
1SfuSDabJ3sG8H3onN/GbkDWNlx54a77WvxXWQbv4VfwKeygB+9CD8VMRtDuPY7YbdGckNKnKv84
yV/hjk7qSAUEP2v3uTE5bE7OaHhQyR5/ToiEwMRZwaylS/bCw2muSOYwhOh+Lg8RMX/uN3HwBGUt
+T1VIwwqzAVl77I7LiSQVQuC4Qtc9Mxeh0Wfh2FTAsPfBrWyA6JokzQIi+w+4dBcfAK1IOBZABfZ
espOav/YYfrgCHgsPBw92CPSLONAhz1O92aYfjm8QThBbBYEhLgJebR6stHUXUI/9xVZKPvum7ot
rHeO6NMGRobQstCuxmjTRQgZ9SQeuQJkYNV91sfIS6xTuTZcP/CoZjmBBxbRZpa/Kk4MGMUdziO2
AMew+sb9LfuphEv9CO3xVyGblBXrIIDzErfgCwUM+IzwJHUlcKbMhUI0FxgtMJczLB5gZIMCAYCx
bo2vB4BH4j2s/CSYSPNFLR+uuAGCzXFFmWo03ihxasGeprGK4IQv5D/ypZ5s1MrB2MngKs0F+Bsc
grXVY8pCJQFc05ZtR1rjh3BM6LmvlW/2Ns4TAmkJNX62NpZ/x5PLzvAta8sjXKmu8HurkcLYhkCV
hXdk54mgT227OwrjV1jmUKBLNg4EvXEqoQnE5vHaqI72WkHIY9/W0NQngnR/5l0f0I5ZPKOa1JE0
v1+sTNwZP2OWNscVZiZE3C32kGjg2fXbXK5LT72rd6Fco7R7H3zFJIz4KI+sc+OWuu1GxIFvQ8VE
RtuH65lXVFdW2auEKg740NalSFwj1Cb5aU0FejVSgg7h1LFX2BgQx+xirHhE+QCoAEki3pGRwKAX
QSWILn2+kVmt8rgd1SMllfkBiNgTXoPkJcRj8JB+Gu8BLpvqy9h7DF//C0fwn/Fg7wP91aWuyjX7
nAllsWG0H0eBxAMzM6xWCF0oP4rDplLhGTBwNoCgVHBZ/l36B53ixGM9T0hDcC/V6qIOay3ca8AY
bP0wbUW377B62RfpadzBBcMNFZ+Vaps9YOHcBXWfxG6WO5+xaAuSKxIWYReFMsUKoxbO53cAXd1L
fZquaFQNsicWrz2GX4gqpg5FFfHaxGukBzquQCdI2yj6QWneJuFPMH6YsV0gdUzMgPTrZyuuiAhv
LRVmQnD4j40tA1SCk2B5Bp6ZlUuAMflhdyRAnXfAVpjz2pFCo4G9wuJ+hpGLg3lPdQiW0WMqFdfH
m5BeaOpspwrVnA3+UpwEw+nh4ehT4JdAEgYYu3SkdV+u6+ysR9sR0cLg8kjQTyCFs3NnpOmGeD+7
Gcbii1FN8b2AjcUHxADvoZw66Ug4szj94WGPrtLdvOMhDC0eK+Bk8izDr1QvRR7mUVwiVFEiwSux
eQpssXRVhuZIkzZES8hgb7NxaVCQbkjREF4b2a4K0cV1xu4veQJSCeYbtRDY5ZQawRPQo0MFd9Ao
fjt54oglIqNeYLk4BCOkNELuNRxE9I/L9MO8Bs2X3PJpx6SZo/2U0WuyyY215OmgVJL9hGI+QRjn
iObQ6ZnOIW660Z5yNJbcCGek8MnhJCJa8JqlyEeQkAjoeoi9TYzIf8kDBiaxNg9g/iYaxONLxxSG
c7lKT7jk4O+EjHwPozvd4ftjqF+mcaqBp4tbjmxJRgDhe/hUqW19l9DOyGXunEqyZt9ldASxzOvW
4gkjDJpfe1S42L1CHtWWyjfG6IgiwM9IvEHxOKZpHSOposbriXhZuGpem3mYu+vI5d1qyc2i3wDU
1p0jCeBesYnHCxfNngO4Wym3IbUQjiICJva6+XEeUaS9cDxwPq3aI+sGT0xa2N4Rvyvi14p6uEfc
0b6hFs6Ojvf8S/iVfrX7z3JTrD7LXwV/uR+gYjpkSrv9LVV2cNzw8JT7itmYpgMP4WYQ0zBF/1AW
aFb1iVx2HR+yc4LoJjV2KrOkd1/CGx7t45vOIH0pTn8cdTf5IezCBY9jzNhfSoTmHRgq1dXc1N/9
jb00dzDlYu5JTOKx9husw126SXSRiVL5mB+zQ7rlhlbtm7ZeigeINXrLwUvV/TsRPLYbMr0U85m8
XA+v429X24Q0sdxjLLyGcK9RjGBWV27WfI7MyhKRRc+SqXuY7gjdg5nZLANKVYKvgMmpm9jcp/Rz
T0gXD4flIBnfWFu8E5m7X13Zxopz57PgEA04ovdgsmft8zcWLyvy4dErp17Anj6yB61kwqdhjUU1
TfCNtEeZjVk23YHt/0KhAPSDl1ngQALF08mjFvVXvEpnljvvkpE0nFqoV79AkrJ7fM7Oxq7wDZfw
Tj88ryfsj8mP6M57vNGWtJkgv8Tl8Bh0xzz5mI1tg7HXQO4N8RAzDjN5KSghEBYvDdPuqhBQWbfk
nZzc8HDg09bynQKT8J26QfZjlE53ll0iHTbIHP9ih+eQjyemVnskU5VuhJe63X6gngbVTfGO4oYn
bvj1kVrJ00Ztjr3F1o6IlsGBFx3b0g+Fo7hpiEUpVtPRfwQkLpC2TW+huIFF+tQ/GgzwaPCx/4Hs
PBA0adblbiAF68rXcfBI2nsFjSwHRRdfcgChFhvSDDHFL/5Y68c4+4uyzY03bwfPYkZzHFcLLCRp
3QVkGrriRfAKgGkc1Rp+JiHOp68Dtp4eRhF1tCKaVZUTCojih07tQz+hadbcmUCbwOceZOQcbLYs
7HfmTe+kX/W+llflBUUS4WfxQVfsDOBC78JvOGGSPKl2QOWlcsI9VmC36gfpj/1wiXbBrb4OHJgk
nYimwYQ2V9HZRuTprTZuQKWRCf4at6gtUE5cZZ5TTA5qN4iS41nncNhX0BK+gr84ull7iGFSiTTt
Ko3fBkjEusNKLPRLbDkG8sX9vuzfhy/OM97mM/M1YqH241b+zfDo06g3kbOpwt+yoalqp5+Pt0uB
B8q+ORONdJ/YxXWFLcu7RY0Zb9ZiDeKCMmNLHEt1oLlPzSoCqLaCsjajgXhXdr71Smy+y1wyTPqi
TkcNU148XD0epJi+hC/TsMFPaJJ34CGTeQ9URPZIJjie8zdigexTnvyLQTeMmYoHxJLQEYQt+zT2
zNRBlmLHPUG82sMt5zClPt8V5Z3AHBo3Ag2N5iDO1JrdZN+kDZM7M65l4A7qCd2g8kbNt0QxhY2H
ONRsdtkfsz2O9StP/SDSAO52ac+tHq2aSODxXXAQVNTgkrAEMLzLjL04vVOhy3VIFPsgh1H0zX9U
ZCwgOMs/L0qwQyt2NZRXyziPzU5f4lA9PqHMs8b17ALD14x+H5nTCzveo6Pi7wd/8yOz/ofaiKX6
4xrzFRP3lcBhQ9uT4y/1EaQC1gEqyGys8DixT3s1gh0EP4XsCp7/B3U6QnjkkW9EvGRLFCzLLa51
gOlp96yqa9BSPrfbW3vjn6XittZu1muVvyJUvYNkr390wprE64V5j9lK6veQTtz21rP9zKVLGMau
cSTTMPMvcUA3DPPBnBtwxseBHZW3oXxN1sZijtjVCX+RyF8n3iIjB2EVIwa3/Sa5BNsIhKc74oO3
FHTlHZaM+ICRfN6EF46hwmFT1UGc0PghiMJvKFxnVG18GWcYJFB7b1wvA/LJFTUDGymNMCifSxbN
iQg6DPUk6J7PHTA7sN2+kauXb0j2Pt0tvxmt/kasxbYGTBhlvGX2sekRlwYf3TX6IXUhLqaWywYJ
w6b0jLWc7Egsdnd094KPWH0jxEwo+tETaug/frO7je+Z5Pf8jo581A4sPz7dEPLeKGqwtBbrnMem
CQ9IzHTDWuKUvkmQ6b4lmtjoj1KaCSQv9Tek9qsxBiviiyp2oiJwYrKwXWpYq+QCiS9O8eo+NlhN
vDDIcYXpjBuqsCDc7jBcVXfaIsNBXO2xyJTv9g0s2Z6CR0W1hgDU/CC6R0eVT6n+kwoRUkjUrIgR
8OBL/4TkiqA6XIIRSVlLybFbfOSQCf+LbyERVarblNyhmQ0ukj2VT1gCMgLFtZ6q0n3QbrBhQVqF
22TzLrxRE2XL8NNoS0mJy+IB4fky3EPKOX8XudIKvHThYdBEWIXBHSMKMCUlRUq3JEnBxzQclFt+
TF3Otg+GTUxuAXEW+bdJhSZFngLX6u8Re9wYpeINW8Ois3Qdv3klthWkw6hLccIP3fEBeuqik9Ta
JlogxV75VuWdzAaHcy9w2HGZgekf/ChJbIJDkh4NzefFHg3qsS8yI0Nu8aas+7fsD51kbdpj8vwH
qfhPfr8M90i1tN/IcFhvCFexiOmyu+DsDkxwKk0mh09RUlF0GRD2LpxCKfaQqC/pCNiNwbXMFZqf
WI+K6R+tvmGTSquNZij5a3rhdynsVAQXaMZrSDH6PI1eo7nkjpSESKvxnDROSGnwCX83ICDqjGuo
H2QSA8NU+7yUlW9wRSy0G90ZDL6tj0L424KOQYaTClO8pdY+6p+55enhulQ3RM6Nssu0m8DWzzUL
2HjW/hSuH7U/itMyeeIl82DLJrVezCudgVmZ0/t1eQ44ZLXHuSdtcyMBqSaHo/3xRmCC3obyBJ9z
9Vwrr8wnisR8pp7O060okFbL2HC/rXLlDdnJGI+SLWW88NMMbxHNyWWXaiKfk3IVV3G0VemS4NSl
IoOT4kVrF9FvOf4yqN3wwZ/zPku6ggrECg0u4ixlx7ByR9wX7G08UScUpZQ1lyTRr6cFxo9n4DVL
P8foT5yFjDjjpcJrtrwEuhtYffIrpAMdA/mpjmIPeXHJU6RE+cns5DVRKuPcg8dUiO/c9YNiY5X+
oezPF1w+lXXc4AIkr72HTN2anZKTj5RaQhiSbqaGcxxVzYVuTF8OqnV2huNP5MhD5ZxnVBEPECho
ACdnxdPxBtqCuCzUA5Q5ZJe5BYHXCpCgR95weUTsCkylQGOHOwvNG1wfv/q0MOfwMBnzwCf0xVoU
/qqU7Q8mGp3U0HqPOgmlys50l0lrurr0zlzhS0qu+HItUcLznXkH6PZcAn6e1DTUFXfGnCQ9KZXF
FpW9mgvlXicQQYjgpxjEbxh+3p6DP8eAb8uw8vd0xpcHiicpJrDM5XjRw+V2mPSKy1WxiPgJv8Lj
GPwxojW83DZ3i0U0l4ZyIUPHEHCNCCRw/zPabeFitM0fcb1MguUhoaHU4W0X0ULiAZKD4ja5tG/E
qdkHW5INNFnZjLhNpoPZOdNh+OSN+ze6BAIZk8f7cjv8NzdvvKBOmUd74fFQF07JmlUV7+Mjq0JT
Nyz5TNm12qajK6AhB0wTWHTAv/EQebFlYcQ2C7XS8LejWXcxdir5j+nxYFkgvAe/yGPnDrnNRf3H
6XW/OocyJgJUh9wZ/zNgkkv/ABgo0a+D4iZm05K1zkp7DryRrq7lSBf9saN4IqQUE96Y87x5AOpZ
AMrpTsYpaW2s5VAo4n4GphLx4NqY9zwGfhci6TIXAaZQfkajhOQU6CsVd8Id5iqwzutw12rUnxar
Ya6C3+MxSCbSJzC/kY5d1YuxuGcpV/4gEveDtadfx/zgUY7QMjK/knzeiZ579CDg3mJTzOtkrrUb
ltVnkPZxVVz2vKexwbJIS7vtdkyy9tS90iANa5wdHTTR2wuMSaoeZYsuKWELKB2fFhsi1ljw5o4S
fcEi5upYx1rkEjmOnQcrRbTsMpNgr2xeZ8thO7G6c99+JMDEGsirEITVA5A2UfaQZ2rkA1Ks0ezB
di3EDa1x/N9AjKWSG2qeqN14xlxmH1xYe0bzxpfc7oLgwtgnXhOXB9La6Fe14Eg985Y21zKwUIGB
6MguyRMIxxkb8WX4V/i65y6C1sxJs7qq4+afEQawLbRrMJWMD2r05MJpbQ+oTv0ZN2DduLMJn1Cq
wchdq8gh+iy4fOk62fUJPzgT+V8HqYkiXUuywywEU4BStCy4DBhm7dgC8ugYqEVcGN7P7D0AfDKw
7EB8XWvukkjlbsl1J8DEkdTaMqZIAbKU/1mQDbKDK4+a3C/3x3NlWgb07dSlPjk8dtZ3dQ64JxIn
JmO8ZWBJ87gk7n8BBBmAi+xIdwOK+auwWHJT8JEx4l/ZdZ53vP0yCXpKmTaKRCai1DCpAl+lyklW
tqJzIWPoZMFHpqS26vppNViV7bN72kg3Z8hGDq+x/s5itHbRDyjV7HWZr8iNkqSaGzTfk/xzUR3l
yEtJM1YqWVsxXFILtv9eHFE9FW4iGM/nsjNVT++XkUbchZ2MKh8M9NontFAaoHBOyRzL0aH10QnA
nmUZcB1xCLvEff5PRO7AXg68iw4j6ClnYlFMu145A+mvLtTZQHJYJtqVWCbkVIjOxiPwWQbL+lGx
DQVf6JTA705QpItuzzd41FW1qxEd7B2LxjkYlpfgDyMqygeQXQmVe9lhBRTsITiwNmtdg/+wrs3v
ZV4rZ54lhVaRhihtzwrWF4V61JkErIhat2s8AJdUctmBcsqkwLkyaxm3aTK37MOybLH7k+KjqQm+
H5EOC+8/J+vXmupnrZOGLttzoW6ZhtwFipQk0AKBOgu0dvGlwVOaiDTZWNFLGwIA90KRxeO2iQ+V
gpUGItNMNsXwJfyAWGEbU+8VeqhIwb5mhdswpoQ31jsS2WXjgEFcZhLKe9ggL7wmWzwgZN8wPPNO
CV/o7IXVro92U44w8zviKkvXi1JC5EZ4AbNC6y17lUzJqV0OGtYi/irqF2UEizaNX1ZrJiaPgikL
4p+SVB5jm8kK1Kj1EWQZqNMiHHHlMELkjNlOE28wd/yIrX2JOTBpOQvffG1GaC8jknbRuYUSOSGb
kzwXOe23Qvr6oGc2LXfBbxZYDvKl7pR4IACMRKoKsLWB/zwSK/ay7gWwnx9URHh7o3FYebwyHSfO
7QfHqV3IzEaa/tOygSxn9oNK2oadBIDyjHMZPuYUg7QzyxJwetD8qdjo8fDqtzIvBes+RnbohwlP
DyRQzizdFqMw6AqzizLpyA0BdmBVoPc2V46OcHi7hVuymnseGBiYbqdo63BYC5MnUjoPnRJGIo0Y
BFr6HarOFHIYbiE/B0RcbCzPzYjFWp4eH8wZlhRXxk40I6TKFTy3czYjdg4eUQil+LHhobHzZIBW
dLRhaC8B1HKaLwAhbFCcd4K24dfR3CNvJl5GOQjMWmYX0pFtrIsPtQnOmNgcNVCbsIE34105+yiW
8SVjSHDGahFHctQTHRzNomy/NBl4rPxVFkLMATN+sCQOOyg5yYhCpPoHSR76mUu8x0sRgqQ+W8hj
Rk5+UUtIUqrDPbM/HJCR27BmqKc9lK9XMAG0ZIjEuHvjh03+RG2UZJ18dTm+QZ5Q/gRZhBDoAjNo
G1B/G5AWFJM5nGsqTKg+z1i/C5LpmSMKh3aDDA1y9mwemoXXW1hBUFeqdmQwl6+FOqdb1Gt6wsuz
wVbV3Gy7upJBCSdESPrwMpsP2JN5a2w1RF9CJcHOJQXJiRNM7Je6ip/AqGxRdlK21mJ3ISaAqHI1
20BY+0xaaBRZO8nbFGVxNDbSjThENLoFSC2xXuNYXafosWNwsA27IETPWcYBLR8U0e7RNWGyUzir
dWlAYATbp1gXPGnmiSBrdR304WGHQWNArBgXXTlVQdHgUqkmidSiwGAuagvGrP3WWfg1BBwypcLp
HM2Z3xluQlwThiaiBICmV0NroVpkSG+jiYcqJkj/+fNA1ycvSM3j81t1qmQEOeLb86UznDLWI5Wb
fKEF5fLYbrMGBbehihmyrt/HMiDK9P9/kMMZIObz6zYyAIPKJfo6FQu3VstqG6bRfz8oja9pBUfJ
MFWEG+Lrv7+Q6MmPOekdRl85TaDlQ91PkIn//fr5WY92JrIf2WZaxCnipzjF89OHWABoRCA4Qc5m
3gkVyE4hrSescMYa9pPBGonB+zttgOnT82pNAURoXaUtHn3Lp89v/vOHy1+D7OQn/36zTINNX5OD
tcjd2jU2Pcg8cBHPDygzo1P4vJznp89vamV1s0Q6iaMCWynMRDTKVE46VN//82FYvvw/33v+9Pk9
GTtpJdFjXzHQXccaxcv7sALqUuGAjuqbEYUCO0D1pxblBg2/yEBFBHpB2AyO2GuaLeugzK19l5g6
vtBG4TdoSeIhKc6AxTRzKW8nVAby8S/qSDWZX/CN5saDiKDaFoHVukOl0RiZwbQllNASAxWDss/D
Y774MirqTOq3EOmihponmnWE5A3MpsWRCZ0vpHW7RfBmOJUtB3IvajilP0owzRMp0QPX04VNaKop
orW4S1ij+Z01b7VGQVCrpfwi0gpBLB491Axrb7NKsAUraYRQJFFr/TzJ0gkhr8JXVICv1RCs2pHw
ZAJz6Gs1shmIW+ikBNTnislTIvR8Y5Ujrei71wZcZUnVykyx9yuzboPEvBhLCk24unKCsaNraJJr
IT2/bh4DdahSdS3IfW42MtLhBL8bQdEa5SGnNvZpiFr8lFa/YydwQKPRj/b3gIk7zfRESOnWcwjB
PTRsugoR3m9khZhK0MfGMx01Hga1N52hpz5qiVhaDSBCMokMAynvP4XYbsDTxzq670VC/lwYRryR
ZjBIBVVmkwKhPiCWh/3KZ18waHU1qFRe/ygWuUM+Em2KqHpBVnT6DEbb+Ak/EFUPowfxr6wiJXqv
JhQkoi4KEVUtVP9RINlABUiTUm09KnjWlQ+CxyinAdNRrNID+lEztR0xxja205MQSlOXH7JKfsOd
wdGhQmxMSohAvWDQGiCPLAQ50Pere8HwxWj4KDquWBBSQIGCue/aUXsRObuMDlfxERM9NQbsWUbp
h9ESjYrat5VY2j7sOOAyDaJpGYc3SSczBMeMe6qMzWvUj5gP5vnOUnqIErh49YZWOA9pCe+lInDD
IX8coIMNxdAjz9Arh1wuz/PQgZCi0QsFZd5JhvZeyQpQgl7wyy5GAGfATsnE3DEMz0N+bBTdusVL
CVFzLSTrdtmIknhctFgYa2jRlcVOE+qDYWjDOsUzQQ81yRuGCqwKi9euBOPcSTHnXozh9SM042US
kefERk81x/jNy3lA0B9uW6KqvxVa80KIJlirE48IfZ5jUWUAZsBhCckmcRcZWN0h+eQkM2YmhYHV
tpR0H5iZ0AWa29RLJM7fSf01QmNYDzXEPmgfL0qfylsFSdKweBD9T8GXpuCEKKQDTuohItSXrDK8
XpWsfV1We/g07Q7eChp70l9laiDQlBTOOALoNQBIwghI06TEF5IelX+YR5lUbcX5tdUhzzbIsm1z
wBHQ/DZmb4BikyeSpDJZfHr0ZgtDCmPRQPtFFDjzs0L3A+nBSVA316HOPwf9AaWtk/xZebwsMx2m
riW6mvCQ90Y0fZtpieNSHLlmBOVtgKJSSY0/En+r1lpQpPUQowQm6lBtcgusRz0PCOdwjlhtHztz
ANkb71cE37QKGIhRwYCtNGMjdMRbmox4uhwa2wzrG1g+weSkXYRFeNhsJFGYN4OST2c1itZJqe2Y
Itn3I5APJsZQcluMV9wQfKOD5qYPdNaGhrJhVH+ozbhWzVbYzTEwDfQSIYCNM2oQZnOdxMe4UURl
X/FoKDmC/g4jjJw75a4N5Dcwrv4fe+e147q2bdd/ue884GSmYftBEklllaTKL0StCsw58+vdWMfH
e+Pg+sIfYGBj7UpKDDOM0XvrMD5sVkVCTOeR/u4A2Q1Ilz5fdE19qW3RUPmYo10Nm5vSIoUo2Pzs
CTFhGSW4Lqnux10hiJkpQrrIoGPAcm8KFZuOXBn3Cf/rfgq0wYt8yLyTkuf7mYWMkRZLuJd67ar4
0Rd25TIYJzslfjKCQj63fnm0g1k9KPSzjCRSHtupp6mDFKupIX+QoDZO9hdMIjBmQ/QzhUSzKWr4
VGwCLKe7wnqXork/2mVx8qsp9YA/RLgH5A/4aezmffpZVlkf5ZKwkUSEBHL17PPoZEypOAlpZti0
+sGVEjN0RFY+c5Wuy0oqARK2bM97kF+SradO1Eh0AQP9rhF9ks664WAp/Y5H/xg3ioqcNkvXc8my
sxgigIjsdtOEtkul0QayEmEcOr9/bAmH3AU4dGg8LCUSvMNBHUenKKlczcx+GlPgDxDk+0C1Cfxh
WJI/Eqg5ykubBYMTavroDX0JFdzsd5U+MdVqiuHqA9sjkxzKTE6fRa+i0Wimq2QGNMVU4oUzwu7s
osgxPhK0p4wwACuGlk7rFXeQle5IeMgD4Lm3sWgvddZQI0hGFdZcfwRNHHhtFPbUoAdyqKfmEptr
Dl7hSUpGKlAbmBvT0Ml7TCYkLhJZV77i75SxT9laSPW+1TEkNQZFhapV0kfsP5dhGo9wwM5SbIDV
nzNcECzoqxIilY5ZksQsKiixlH/lJEemse6wftc+fBnvMxf7LdcEpXLT2kWs0LcEbSzBid0R4PdN
YEMO8poQP9nKEXBvCHOKt2XfPNkLl7UHC0owJputObA+o5nVZmF1SGUM6lS1EuwMmZJmkpv6juC+
yXaTkc2h6JGatCFK06KlNmdV3DOy6DzNLFCZx/0J1+OY5D8Y98EJG/pHOb9WdW+tgwh+ft7z+Q0c
L/NsR6cpvFh6hrahewNvh5h1YjegHKY5PrRVPR5rKODohr8C3WBhHtTtcyjdBuIiN4ndVIAS+68I
quvdprMkF1EHTsCyTkHQfwaN6XvSTtXLLVkGALnakTLAXOyqjCV9IrJDWJOIpCfNp2h7r1ZYblQW
RfDaml+JSlzSNNj3TRO38bvZNI4WzK2ji552s/CZgubkLMbTpEbhsStpoVqx6g7CpkFosslhGw42
kQ3vQpgFgQdsKDTf6sjeDUr3xoRzM6AAk1YCUYK0Xu5TB8CZfiwJmhzF3OI2X2pMcnEf7ajYxejg
pnTkQyoYfHUK9Kqt0R5sVPzPBljX6qgTf3iBqFqdABNQ1odDblMhsMKePJmxvKgCYlZi03odMeIk
IbyXIZ59xqbkj1X48bH2O9RBceIZhk7JddQhPAwyAcXmJlQ27JH0gxghwZqTeAEBepm7wTiJtH7G
ts48aaHejDGkKwpDzjhR3Jty+yExOJWAIlA1KSoMn5A+pzyUG0NcqZi1aQZipiWYZ5bzU641MRXw
llqdUepOGjT7uO+r5wbZolvSX4fucDOMmvKFVnLKUhZ0vUyXvhIkEM01EYdRCmM87tgOQ2Yk+Ejf
QepUdpptg+2F/dhB5lkW31TOzKZ/ZGtaeg02bOTAfJtZKSFbif4+gfAh7Lg+DJiMKVqK91qrLtkC
y+zmuV0vN4+RTPAvAw6ubmiLJpclqZS5uTFOLrRCHT82ywiJkSklnWEoqIP4sfZesPZ11Ez+zmpg
kqM8wNOE13mIAEnb3KSlEjCMqVzgSzpOOnRi5/cZeZUFpHmDYTIfcFqoFl5Zv3kkbsw6ERVK3rJS
bItosSEg+MyFLg6jP59luRdbBTjElv20OszLqgDpehKQZqLNyBkRhLGh3oukTq5dZMde2NFcJ2mh
3haFCV3MmNSj7CeQ93qDqlnkk8s+7owB+5Fldmz6oCHs07QPma8SalLQEzUxqyxPPEtNJ6zfU/Bs
ga5dzwl877gQr8FramLBj1nUbwxzTo4NsFxMcDlzniL758lMFr8A7RNfT59kmbqIoQnxUFqYYTWW
NiTKE3U0NhZOeRUWhGYGLjLA2Cv9mXzJtjjgY/yuJjPa23MRUTkhk8Aod7ME3Dlr08GdC7H3a5Tb
ttnAx6eMlgd8WNkKLq3KyV2SgSp5ZmOow/saLBkZ2YQ2Q4pJUi3y5lWSYN+pSm+zZonrXT0hR2cX
QckpQvXfzu1+xv/StGdJ6YOTJccXRRukR7a7KnPn51w31VprDr0RUbGx6DV20q3ITbBmbBTMjq6m
7DN9py1d9Nw8sxna5In6OSShga6ZwMNYy3LaDnDZs/a198dnyg462yeLUU5vtoVZVxgo7PLod+pA
QyLdJWzu92ZZM7ZU4b6h0y/Vsu8lVdLjieR0Ymn2pDnLV+T2LbtQuWdbriKcDOgZdiyd8xRlqFBx
n4gh25lZqz5oQ7/rKY/0xJ+dwklC2k4oyJnrk+E0Vmd4xORZsU5juW1IXwrOgoMlotcxYlqVQ+5G
rhZuaJawSwZZ7taicBtkr41gGJ0MkjLLQLP4g/qtUAcV3mf9Lg86PLAo4hYtSzo586uI5KcwplU4
97TlLRvur5LS6vcnIgylvHoPI2jb6hjQpERr3pTI/8OK7kcY9my7suQ8RupdMofek+3JpO9BPNSf
IUB+PYUlUg0JCnerErxRh9d0np7necJCZlMA7orsnDfN0xzmWykNgnuqvzR9/znGNiLakK1kSZkD
HilRYgq1W6WR982Y4Q5BQQL3H72Cte+t5BTWR1XI7/UMkiFT7YMJbYDYNsNCe9vfGjvrr4k8fKsD
NhKLtDyACra+aswkuRNw92oMz2VR6F+zds+j5JqNNTzafKYNFI9L05lOUGNTbk2008iEBMy2/ekr
u9+2Nr08uDU9M/1sexCUYJIJFI3wWz6kmc6CgMndE1K9kdDwOSJ5YcDq3S4mNZUyUXwo++gzKtKv
0gwqqrrVQy387pijpeyZVc3Z+rIbWRAfpdGPbOfnj84S41nuJOIjOEhwKwqvUn10AA4QfOVB1P3W
TDL2NEPr5ozg606Mx74nCk4JVBb84WnOwMrZvUnropy3I3SN9ThN2A46wBGRscuUpeayGBOHmiLG
1JYUxLsK1tzMYkopL3h8aV0QcIR2VnvNbftbzaTCjbvmT25wxpXIL71pNi5qKqhIx6bbSKyKTPZ2
pYWVRpNwA3Z5hUUfwfioQQKx8W1x1rl9tHDTjCZaj0SnVNCHCgM2VgEpmfxzb5dfEW3Kts1+dB8K
ZGfgQSVTUGKk8W35Q8qQE4kA9OOU0keOaMZJGlTKpv6TC1xQJBJMTVXsaq1geNXYyvl9+NI1zevY
z/Ml1R/sDKcxGPrUg/mRo10EqiRJrJgbauk2zyGlzbVNaiI+h6Zb/X/CWwmn7eO/ILxZyn9JeMu/
oo/8498Ab8tj/gV40/5h2pqqg7y1KX0bFsC44btp/8d/EGz9Dxlqn6bJwtL1f/7qX4w38Q9Tt01Z
pgwiNEOzwAz+i/Fm/sPkFzbUONuyFQic//E///vn+N+Cb1BQ6RQwQ/3b938nebJ0XIiFf4MIwnhT
hcXT2bqqsDBVeIN/Jxp2Ctz6ORwl2G7OrHUemWWLQjHKLv4UJiSsyuuUlcO5iVn8GTHFYm2i8zAJ
+qBarGzUUfPY1Az0/wkfIyPRwCyRehllL3a2H22TAURKlD+GCWhKy8W1NhRt3yfRR2WGIaWfENkk
s8ihKKgqplmHkDRDwjQYCAq4MZ25oDtaMQ7v2vG17aCmyBjoyk7tD9MQkBej1Jskq8CImoxsalYc
7TTn+p/6Y08QJ4YR5HupJZ90qHk0VFEsVlX8h4w4oHTw3dfNSJqez6xdtt1Ngkda21qzMiNWRX6G
tq4jBqBVVWvtK8BwQ5LiJt18L6QxdKcMmX1ZpwcKUSv+BPNdMHhSgH6x6wUWvMap6wL3g0bEmKG/
xWm2ptJeOslc/vQUv4VLfyU9dAVlIm54e6OE1M3izPSYcIlUleiXkiPFIR7p1xLkRY1KOCmVNZC8
mJGLMtvJ/UfY2d9g77G6mccsReuZi4scpIpXMSwA8K+e9SrflGVCYmsbAi4Y27MWd8e6I108isIH
wrdQxxTan0AL20uoGTDHEqPaFoF8l+5ZKFiGNaCoVLIy6zbv9lYoHGof9tn2R/ladT9xe7EVJXgZ
wIJsMhjnG9VUPjvNNGGld2vaT4yXdjSfNUAK2Wzepoi23pRpxqVKrwlwJrMXMaqblMFsxn7WAFDZ
Za10k1T49VWRfBkVbfN+RhJhE4RC5XgIvMjMbkWPyycUYkY2wc40hoO0EaZ6bSy0o+CNmB/L9NMv
7BRcd+kBvyGJehggLJlSQ/ix9BTBRbHzWr2GIQaFrs+AhUxBziKON53TDW+eC5KHdwrmFAoNYqMW
Q7PzTWpJilEexVg7duNTzFcrYs0Q2yj6NBwmeQjO1NRsp/OnDuekcR+SonxhXpwwlllp0G3KtNDY
N4HB6ANtRkmVtpuZXLOZFThV1gmlbDdsWyl6TsriTlZ1TvkdT6rSNK6UmliYZPB3hj0pa5HklcvU
J+sammdV6oDLa3gZwvlsQE8dtPGxQwxn+0ybc6BMu5g4X6uT5M2kSF7D7A5Pr7qY1HbXY46Zusvo
eSumeSRS3IURQx5alg6bQc7CYyQ3H9FsMDlN+LaGGJRN967E7PcnBB1WhKMkacubZAX6Ma2u5hBb
5yRGnBXHKTTwnmj13vxOgijeDVlPAAe7CqGZeCXb4I+Eij9pptCz5+wTcN05VKXJy4m0VDjf6CBD
RhpAP6rOZkym9p8jNE1K+AaC3qsqYoNtqkahfSCvQe+MhymX8fhqBfk6RAy6Q7QeWlq00Clf46k6
xJ2FDQ5BUGfNn3lqaaAvjBMYcVSSI/nuQ9BeO737TuSA5B6lRQoSTQCcpBHnKVvrlr5JCq3zVp1U
DpdGUhxOuQ6gkkoYD4UopTkHArpYMJ3bqgcQm9AcyCAHmERZhQWUO7Nctg16YDnU47d9G58kFbaY
apQQW3pSA2QswKUoUKpl0Ly74Si4OnZjPm5Rs+OFCgyK3DlYityc1j0Ze8SdUwmGx6SlDO1Eskur
lp1sL9SbXJpvBGv49NyywyC9pEoXQahIXiSNshHrkp5kOCIM5wRYol0FDH8ALhNMm/ZIh0luc8YI
A7OZbL+Gw6g7xBiW7ER6y2Nt+hFUyrmPQlaWSQEwszQRq5A4ESYwLoboWxTFcLXtHHLabD1mveS7
mtRa9wLNfUAvy4PJ/uDP3W2McIsFBiQuUbfD3mYcF6zL0KbHLMqopNjWTyAihERK91S2S80n+rba
sfWIfFiVg145sTTqXqx1r3OG7nk2Ximrnwo5vVF9urVy9aVZkIyjPmtdc7COfsqUF01du5/GC1EQ
riVk+uflyOJeKnv0kiO2/M4LZpnWAX2QUj4PTVReOmE+5aGYT5YAcD2XqDTU6i2XNUrpQjqqCTjs
pJg/xiouvVmE3+pcjMfY/GGLBHPD3uUShHDLUHdTKZw8Ft3VVFOshvNF9eP5pvmMoUriOx0ZKRyF
eNrWM1TMqonw/w/6JbYnfaWbGDGJKadDUkM7bKirkKqwHrHhBrA6FdJULwZZ9OqoUydKO6qGnURA
gDxXx8aaP3wtX8Ixk2fDlIezXepg/ih96uVY3rKRNXJiYXvTGA1ocdFpCXTCePProITozRsWucTj
Fau8Jgqokcvv0s7lY50ojP6EzLJFwuBdG/V+wiJgZUp8ogkOXMRSOk/vKDikwHBiwHKuoavTWvh2
cVDl4c+s0vwige1ZNWqn0+w/PfVep60s3TNjhTYc+e/YWfIHSTf2ImC+jez5K+m7PzF576jaMSxX
BFUdGJT2caAyj2chebT6fYrtcSP5MnpSWlnrbhYgV9rqUU5Y4rBYB1miQqgTCGpGWvcbJZ+Bdi/W
1zZ9KDPmQmlqlh6qjDlcPIZk/BAsznDWlmN8qhd4nSEZu7HOkKHE4bQukwXLHEMTGsWPMtalZ5XG
yWzJbqeeupnosMLzLFcJqRtn4O2zmLaJGlB1LA1WX6psejEoYEJ2EhzurUWjOad7N702NYhN4rwg
6QUJGVUoX1k/HdjpP5AujM9t7gF+w1zbmb3y4Ve0qAyzM09BL4crrZGER9IK0Z9a+yUCfTxW9CA2
epohq+KTxI9FZZdE2dVfIx1QtxDFk6FV722p0pVrmEYCTTXwpO+nok3vUVtjFtRulqA3SMzQC1t0
Dekx8LspxfXT5xrlMZrS5LBKjiLNf6IGSKGI8zPJFwh6dQwrItKelVYotFFwr6dub9fP5YPsS15h
ZWiXYJ5tQHBortVCwYn71OkCIAVyMX+GAx0fhZUehtgOHR9u0tIkKDgtiZQok8orJ8xB2SzeJLKI
WcTVDGxJgKwpxU0xUeC1o2nNjUJmH9rtWWBnLKQSc0wvA9jEtlrgqGKK6Ha9Hg1rUmwZaWWoPRJr
kGKOny21AvmRnULJvkdJS7E6ansqo5OjVQNwmuaQxda8b6cIj8mMtmZkN2lTe2CgH+GwIYAZXLKA
3F4IHJZSrLg1vW2sDqwCTfgoLWqdXeuT55yVZ/JRqIKQ2zGxyl/pZPUBcoLKfPBDvfJGSUZ5kd8V
E4nLmFvYbNUaXYY5oXaxFRnKKDHS2HmxrWaSKOhk1eiwOv8x0sLHyKd6MPV1TzN2CciwtJqAhgLn
quVH3d5Y/tGXAEMXicj//v73h6yxxS6pb+qwRF7UmlXij2Qw5bExGlM+r1RE9NR0bUS3NozgQZZf
51Eru3pHQFKnlXtmkWr/+9V/9u1/9rOxh6dvJ4jjfh+b1mmNAtgo1//XZ/n9O78SGOyNsUuRhhMt
8ddf60kGLPGv71vW8BtSadGd/fWbv33515sKDHUmAY6I1L8eLUHlXAVBQWCexWLqn8/7//opRQC2
RSf/Zc0t8D5VBkSR/3OU/vkJfp8qKTH5Zqpk//OFf39W1DlSLDOxEIfBYLPpY1VtoW5/aWtmreKk
+/1FsVwBv181KcV7hFbT336BRoNMl+UqS4noXIu2XSrmM5dU+BsIXy+BPL//+HEOdCyBr02u2H4Z
6v72z+/PbHUMaWElyirL49lru3SrLPy2bol0TFK8TC1pZ6zRFeLF5bwizi5Ln5TlhBKahEZ2yeqx
szHby0s86e9X//YzTbNwGfWdN5msWw5KpeceLOu9NhHwO+glHIoltdRY7p1/ppbKNbvfkDBuXmMp
w0W4f4uAGPXldf765zcAtaCQ/befFQZFd3Rn1OFJYPrNXw3mXsK7mxx/o1v/+nnfj7Y7FSRsx2RH
dWbJjpuy1vr3QXZo3EKRYz7UNRtaeFBReP/9jWoCZFP6evv7hsvlWP9+9W/fKtPUubN24Io+/ur9
lneQNi3cokW39Zdi6y9VVwgSnVQHZPVGM1X7etGp/YrPfr/958+47jALrLxk9zC5857wkNVDXHOh
of/U3BfZXnkpLY8mvNXO4CbHfGWeXsY9wQO7ya02hAJ7PYxV0oy7NZnLD/P+ZXA9ujIrgya1U6YU
2442ISjzzr97fbLPjgRke/69dvQrJEP3CEt4DUxhTRvJm/fNBgWd87a82JHBGebIQ1JvXmJrfVyI
Ui+5uXmxJNe4TJ/8oNvwggAG7jpljuJLgDVJ7tzYXnZ88e9tSvkAVFYHGGkNjW/HKvjKe8MDyIt7
PDdD2A9lcgzAYj+vyblY9cOGRlRRb0r7ns1gpTkW1Cr5dMNrVJ20/MJhQXTYzKRYfnJ4JrAB87yz
9deUdTTt/ktuD9gqUfsr+6oBqesgxJIllwiZHo/EREjcg0HjAGLSvKM9yCLnzGv7p7QNnJSV+vAw
uJwSgSGWTnd8TJMtCtP+B2gcNQtzydlby5irB7CdXnLsLErgKxhr9URbYIUJm0kB5Rofi8xqwtQ6
kmwChy/41tbccialZj2GVAhWbeZolxDV7HCg/5iR20EFu1wb9sliw/xJC09BKTGwHd6Kd2Lg+Ck5
9eWACWxTJ/ehBVsAxrvZR6lr5mcW/8uLjWdBSytdFa+z5sYo4ro1rw7OVzI20c4IcEyR+LSRLzPz
2on+tR3hgGS50a3zyTHQjFCoplFn3a1LtbOsS0rkjD86/E97KRzFY7xTrgvOiBZduplbL3meJkho
6gVXUrmGx0hb45afFLHuT+Fe4pOCtlph7Ab5hPTP+iNDcELeTqfIIyr+IYV3M2z67ypc5+8cnWx6
9m+MiitbwXv+0TmzGz72myhZT3+2zaPsOiMj6xEIRH1ql6r4d1ngxthlaxXCT/onz07xgMwheUYi
V6NjSKqTfOtWkNk28sr+ISIRmAbna16fy1OIe/ucP6XlUdr9aNw41fDW70bIGMrWBAu00xkxSh9y
0MgV3YcovkgyzFQVNS0RXHv1Z/xReefkDsUfSxSNTkqPuaNRs4md7g6eEUj1un4W8c5qPYKKSgyu
NKOfjfJqLyrW8lFkXlBdm/yNh7f1Ciwhx0O7QNqGoc5ZF+yxofyhokshol+4Hjll3fpl3sufHr/s
XqmVvIt4CzaazXsKrNzhQkrnbf5j4+hB93wTJcS9C68N1tyiKPjD6S8xo3LfEJkjrlp54uIKwk1o
Li9JW3S27vl8Cp/5cDwlN0TIiTWbWwuLAkwJkE8V3wy4TFiSdKN7kuTABrBVQVN80CRkMfdJ+ZEw
i7fdB1dyU+9IjLSlYxicuChT2Pi0ozSXH0LE5c0crGaf/h6lBaViPVXlo11+duoX6icsORC8d0W9
kzGjUdiqXZ4yio9S/Qf4qsYT6ISC1W6mHHsW9z1c2lx4Ypi2ovtQ/YdeZQmI17e6JhN0h/G9yt9k
GVFc8aCUJ+s+i32Ful/ijAzka3F/ixwZerzr2YuD2+QpwuLrBQ148Yy+IahZiG2496gFEkbMPZm4
1orz3pFIttY+LbGaQC/vuvnBfrcunGHyFzmu/fojWluXdnWOwpvuTZ/cwbCfGZ64TRgWhnpL89Tc
ZvZl0JwP9YpnAvcIakh4lWRICo+vOB2m1+97Zxm7GWPfuJR4DU/su0/G1ZFN0dIOYdTNf3S+cXgr
x/yZOtNEo2+Njp5PGtgfJbzJu/RNOjlXD6cNaeyn7JYOls16qyWsyc905+/GBUva79BE1qhKwSBz
1D0XIe9k3E+vMFfOHAPqblQxvFl77cTGCBz/MrmDsgoeGTmjIycOOidHy+yeeAsaf6yb695BSERq
mTu56cSLM/owlI7cax1KD6ZFfyv2wltmDi3YgAlcQ/Umm+yZwZLeznKhUuWL6fLyGUzPio4GwQ3M
pFz10pPWevmP9F4wuUtuv+dkUcZRLobA6uhkO0CIPD6L39+0u3T6RkAif3Loug3vYhIb7iRux+Xp
4xcqKQy7erRDecwdzG8Zqn9fXs08yVwXR7Ncf5jvhCGspCfziq3hFa/nu3ll+uM8mh4HKPwYPvnC
Q2RUL7MI0n+UGjQFmYeZ2GVO9DITaphwiM6SnvqQM8W1oeYPpcIViXYK0oU7X2fOKJcW7xXI0To7
srHnciDmjdOBgcBjKZmQuEuIk/z5wZXHdGGukSrvqyPzl3XhLNlX7vqZmbhx5zXM9GvG8zEfeC/m
O9uwY8kThwM0vg2DgurJF+kkPYk9J4n/XuLncf3JQTDuiwmVeBAmEo44X/L5+Vhc/Eyh/X65T/VD
6aCSz1fiyvRChptePKfPyp3TWByZnv27eQI/gt6SMcqzY4YsjpV5YvbTr9xlmPMDYK5hflA4f2sl
cKRpyyvOHlMZxlm8ot5gc81wsbAn5ZEMldRZXUbR5vWNB7NGybik7ezAUBns8nkbHTnxDD7pM8Og
2HPn0S858skYA16Z3PUTataV+s6nQefAHMqRBVvnEMnCS5nvb3VzjJhQ3/mHiueEv2UTPHLZZ7sp
cFDbSlzQhIQtJ0glGOIj1w8N8+SudTT8ocvFSs+HN2B6HOGs3qiAm5ZHjctFShAFl1n6w9ti8ucl
2IrP267elv5D88lt7ZseZwWMPVP2hPQKkxnj6glbWLRjFSUdeeQE8tO6L1ep5qTCU7jQj6oM0w1h
9HlksaC5ELV+qMVbrPaCmwn8kQbueKd+EFJ47Z4W/R9javVOQuVK14cHDkFxjB7iCSSY1yEUB36L
Oy0nPWG31PS56lv8oIRQYg8BWGHS6u1O0g1NK5BUDrEOs8pujhQ/emolYdPwd3Xnar1xSMNoO+P+
y3at6dLUgohdNg81DhzjsaR9kCq4gcVaP31YdzbpK3TPDA3jMsgpMG3WA0Ep5tPDVL3mQIpBk78v
yEmZasA6gLiVSJA0ADK37c705+Ny8EX+u0Rzo+H+kmZUFl2WTaXDtGr1BzTl4mhkF4Yok7LE8Dnu
oWLb0VIEKNd0RN6YTgeeZogwdMaLPfVI1Ijju4V9Kotn/URoC0yVlIaI8HyfqMSzPTpav1wGJI2X
4Cd4paegETDc4VS40/TAylwewD2cQi5XVsQanEMZng+DPytXzs8tOJEepKLFy74t9vrPTK3mU8yO
kgs4cFTuU/h2l4o1zXKBHSvGEdb6n1yzi8ppxfdmth3tzfCA3LN560lxZOWvr4TspbpLvgkxdjt8
0Azm3TbWED25zIHI20Pr3PLtdbTOQl4nw6q3N4bqeJ7HINfWN+mphrpDnvEr4xVXwIg5jJr26Hb2
icxG3lZUnsiNh/brFYgZGQUYVtA/UgAjHsfAD76sVsa1jP/VU2VHkh+H/sAbZsfBteWFWCrY7zC9
LiRnpVxZj+idqTuySGfGaLqtOIOxZ22Qsk5hITwwQa3V0zhh8dtkx+ZzbH4gDhvSle4e2juE4vpe
eRTv1Yab0vR88HXE3tQHpAAWS2MGZCyXuE18quypPD5UVKTx8WzNPzZZT40WvlUKJK+PAC40W5nI
vqcxvNjnxOOBAVtUMgJuc33gUFi77B0E4GjuNX1DzkfYrcJ2Dd03ReB+ia6Sw9rS0bm4tixsa4cL
sK1TNk9HmQWJemreWm53UOcWWVar9maQ20kPDg7+GrnMGav+J7dcETvcxDEqdxJA8eYtuYvw91sW
cjYWxR2VrxE+DfWmiXo8jAmqQ5/tD9OUebBzB9+RRALTipMbal6bnIp4ExAvK9bZaThRfKTZ2Vzl
aD1nwMxX1Z5OC92T0JUpILJ0yaQ1kQ0yAaGGg4S7dgxaYgPlWmMHDagbwCyONY3as6U+yG+VtFxC
I7cygVHdl2WHq4dKAqLgZqDa+UH4AFMo754HOt06HvdXvHAY8kb1JFVw4vcTO+/nYljp5yl38ctq
jPywnsfXUcdT3a6bjdxhbv1GALma3jp9LUovxonGb+gekXCRuzI47+7ahhdUJDTU+SjYnsp8G7B6
NjZm4Riyizrq8UbusRuefxcmCrs2OGHg41Hq3Gzdy76Dp+mBCc9GAhUdNBl8/WOBlodY4566ALNu
hsS4y4+xyjLEA3L2FVCkv3XQng850yB8O7DgNqjmRzIXy8Vk34VqsSmMdC/HJtixdqDZc9VvDYVh
bRNjim65k2CCNdW7yfhTvZPpxLlm5xQCL2QNu7LrtX7zr8iw1C9kaNmz/65JDBnkPsBRuaOxy1f6
ze5Ig/2DSL/Pd2XlDTQjIVOuVPK97JN494/2ra3EuiBIhcuy38a40dV3TrPW7yLPUo5+y/gy7hl/
uBQgx7NUlQg22VbmUW/PNY32+jD110h/CIbHOX3VeqcIJy8M31TeABXdFfiXTKvwZyE6OAqYNpf0
c1Y33TV/G96rlK38gjxmlDxgPCWNctpAY7H3zZFZGfJyT7boH/4fXtKL8tQ+0IjB0QyngmK00V9A
1CJ78AnEHtYj40XsSKdMAdDtVFTaEB58MGKQjxeTLAQCiBJtgxjZgQR0BCngTftFwofY3X+f3fGo
H0NGNxjlgWAkRGLI8uDD8k7Bdn6EjYNXyiYqMuCI9DvMPYHxjnoBaznomT3CR9bK7PfWc/iB/+hB
pkC4KXfauni3XeEyZjKZO9VzYG3IiH6iyOIolIblk6azw9iDGIZLBSkFQx6ddgp39FFtF3Fryf5q
G7qCNQoYE2lVp1gCFqL3IWBBb1+kw2HKdrQxjGtwAAr9pHTbChiVhxFKpzB3YTTV3pLTeAC6oW6h
/Khb/Oc3sivA44YMZ9h7VgTiXMSGijejQsKfjccip9f5AdiXkIR8Xb/mOwAlMfCnypOX3AVvEc3t
S08jHBURYfVw988QLY7mRaKksDIvhVMc5Gk13hEaS07IKlQ5Zj8j2ztI25vxMXJwBeJGmF+Nt+C9
e0KTJ4d7YMeYw7eMPidOFnw0KHrAt6sF81e+iBsQ/gLo2blQDoXl1HDbCG+BRQgoDSIVivrIpbU1
SNsaBXDAYssrTsBVljERvzlj/rkE3bszneY1fmEUBXVHxqKHsaBVd1HM+H0o4A+bC7W8q97L6NGI
NtzF4lZpD1O5BCjM2s4SP6y6rJoE95VcY9bCmc7mn+A7qqHy6o2tE9MfKwSpXzYxWYHoowbLQEt4
+X8BxVBiUbSJj5aDF8YJYN3swNskjJmHcFyl1FV4L8EugyJv4YUDtLPujsOriQSBNa31kh1h3OsW
3uzJq1/QKBSA7FIU4EQBlNKBZha7Klo6tNoshEEkUK66q2ZtppOCm5fGDFpTYyWDhWh3ebdVxsU6
Pwju1viJ5SY79Ok1wf5O5DJWIse0iZ+4UuqXd/myZ0dJ4kS8CIRGyaWaIZ0m94OrQAE1ySzg0baZ
4nfoSOkaI9Q53A5ftP7YNQHqM+mbrIKntGfvaYJXI+QBicUqeu5MuCRb7VQAc1tG7+AJgh/jlTu+
Jj//i73z6G4cW7PsX6lV40Y2zL0wg56I3si7UEywJIUE7z1+fe+LzJeKjKzOt6rHNcEiKUMSBK/5
vnP2iZ47YvguCsrva+NdUj1Ze3siOHx4ChOs4HMyfYfSBWfDQjHBOA6dmbcDDvU2APp9wRiHuoAV
x9moYNSDiLkwmzPlAJMySripLtIDbSb0QZQPUACxQmCUR9EBvDP+Vt7DVGp2YLfl3j2wyL+fKwhd
YDKUIWXrl6/FLQBF3PB2clJssXntXYXXcMcIPE+fXeaqAZkqDskL/0ecG5vkkLndubGkRco4gYhr
kuNekCJSKbLU7iV86o1dhxkdhPEd7iKQHZNXvZRPlFTf2/iWlZa2y8RN164DceUVR6OhJAwWopj3
DB3J0esvfBhx/WG4Mp5dwHYXJC2wvQffxwnt79tn+yVkFKUlDl8dGy30pHEfxDdJh3oNoj079w/O
ALvAz+zKLD4kALdWnK27kfXEowNZvL9MXk32vQRdcIkg3wUJnq38ekOToKC9/Fy+lW/Fu3cpjzU7
e+oa18gFUAtY1X3KF7qDZ3kxbliqfMQ4RSAhRzfQA09cHdEezbe7k9djeUv0dXRsj7rx6Z9bkjbK
53KjVmXX/kNu7QMCeoHfWRfGiH7e/6ga0EC2GgyYklI4nOajG7UXH+0F6S/zPoB9mzkESG+0DUkf
bNHVx8KWcde/tUDzwQ0CmNmHNN1O477dj2gRSHhe9URmANxneXvpXUFyg+paXCXON9hF7hZQHdLS
C8Qb93feVfCdflVIeID+ot9TY3t6pQFkq9H2KXxmCYVwGI7cijiNipQP/LRw+MC/Mez3EGexl1IX
v7YYyZMLj+IngQAm+3hwVPJ5/GFS+P1u3RWP/gGemPMcHccHrsSPKr7pkd9W8ZMIjs7dg9B4b+/V
imCSC0dx3EEjaFfJEbcgMzKXgn8DjRuS5K4H2qjQmEgWL66TcA9K2tS/QfFbEc6KbRRutXnbDv4+
GQ6t9+AU2rnVgptANYCCJfJnuTlYCWSBemINqUOGDgbi3/UWSv+gOk1TpzkIvHpaHwMdoOUxr4pO
JTqeXaJaWOE057RGlarLrClJxvMAyfvPn2Tq1tddEWB8jfWHVs+BxKju3PL3y2H51Vbgp2DUlyFq
y4px4K9/n5i1cQiGY6TDHWhV3tRyCNTd5TG/VGFWoStfPTRDG5vtsDISf/3qL3+5/ECqQKevXylq
mLtp0txL6SL+q8MNjdo9TsSKGD8OwRKYtdyUNOyNzXLTXfKoHFzH4N5gpf756/2fL/PrMS9QyVpf
95ffydIavvcUbH95/Ovu77fCLAQeof7r108SEZKb3jA1ff3AtVqeZLlfDKzLjLL01suf/PT0y9tG
EQo5TmWDJYSEuSbf6az0+g3KKIpfqoarMsX6Eu94Tb5q3Fd7KZ1wS2df35kWEa0ZPa8opnY1Ww/G
klY23DcQvDqVYpZY4qBh31kj5r6owbe2LVO7TfRZFGiYdltypohEc9rdlKOjbHXKaBo8ng68vVUP
K4uWhaeBCQ9VwtqkEbKJljfHGgbTKYrdXZ8ZBhXjXmx7nEJ6jawg8R1vb0lksmHynKpEN7vBAEjE
20DUW7lofZIeaosYHy3PUCaG+B675CnzWZ7pJMYRHBcb8DM96N+sLSFvx9m3IGCdQpVjYPMmXe+g
NVB2CqCa4ZBCs68JgCOoDkfIVhgQ8Swi7OZXAq6PTgfhQMbaUWT1YxlprzrBd7mEMR68DT1JwVbO
vpkBh5i8ecnLSzCGaQUZejZhek6H4N2eKeoQszeqvL2R4D2kZrhO6hIKTYI6kh0A3VdmEXB4QYBY
rxQUdLC4a5dhejUQ7Te1I1690vyBkuRSDxxiOZGwmsQBjsm7YRyDIX3PVVYgNiYWASo/MOs+w9x9
o42cnzqdhMFCZQ2GKnRQ288EylGEYjvdmsh02/zZIabQaA1gGtMRMckhy+izzP6Z2OA7jPY3E97r
iLhD0CgkEdIRqsFdE4eYEUVUDzZrMYZ7v0bVKMzHztv17oOt0hQLrGKdJOrIdk8BNU9CFzlNbw2i
P4MwRsOM3wSrrXT0xovZgLwsVkNJ1SPjnFnEOZZxB6+efMdxFqz2mOMhMKr8x4kgyFYlQmo12ZDh
TDJKS1zrpHIjPZUgWY63lUqUnFW0JBGT0F6+ZWVNHdTrqKYSQ+kQR2kEGOHCTjsNBFWOosix/Du7
UWVYSgjzLqGWs2BhiV9swqwR/yiylTAdfR1kw2PpMrtOrVTYnGY89An5RuiBgAHCvtdqUvz0tLyK
Gv1lLkHIVaarrXuL/WRmPo2dURyabP6OSZEhxTTQyjRE/Dqw1tEGvrDXp/sETo9gTyeC6+4R9cmV
tDGM9sknArQlCtSnKz2rbNBZHx/HsT/1hIbWNnRZt88CAtcuJye4d8L8mBkWiGOP8oc1mHfjU61y
SFOVSBrTyyzNFphaJB4tlVpaSfO1etct77NKMkJNC07XWPVMstPJlIa/HSr+uTdNTF6kZ7YSmIJW
EZQayqOBC3/W/S0KX/8K8evJI1nVWCJW2Tykpf2ImrxGiIn6dqqCy7mXr3aOfGEsWEfTEZszrwK+
A77ImYofMUiEybe660QvXJImrhA/XxtVwvqjxhIsAv/Tt4b4PHTfpMEwR+TuUaa2vTEsutvhZMBR
qj1A1tlnjbWw9QZmcde9rVUOLVBOnVhaQTwtameCrQIVJObDZo0JsbXxukYdu4vMHCA3o+ilY02z
I3Xh1ZZPqZGB55TzValpT6FKya1om0e2B89ToyJDkC5p7fQqYTZ2Xfx9GoznPkT+ZdZtsNM1dsxR
KDEnEM3bJvAFfJUM0UBcdw3ozdBgLOJ8s5Bc34iA3+Kjr8sffkufR9KAzI6WygKuREQciQP0g5jg
zgaeYKrkYEdlCBcxHReVKuwRL1yonGGpEoc1xh7QLVggkUvehMQSy7J5rPLhinN+NdfmvmJBO3Yx
XVNNfw5cil6J9+BjrMpU4HFZ3kQCWpaWMzHUzqxf+Fn0KcZ7qxiBqVs25ogivDGFlSANTqnI67Ab
PQUrQGG60mSPossmK1gkePD69F0rXPj0c/spbMpblQpuJsA5UXat1grf3HqOD0iDx5ND3PPE+J2q
/OcywdbPmDQ57X3TRZ8tVs8bAzJYPQeo1YWHz1vNgsgeim3mkjEdpQRKx031LVH50w1B1NaNRSWE
4NGLIPuQmWmuftiCdkEVvqTtmw2OaSV03P/FpAO/w/SJUP9oZreaXxNaUjVXqKuVqpSCulGApDP9
mkwGUgb8NnvSwu5NYk4GdqdaXapWJ4g+y9KUfAsSuCEmPEYqk1ujN4ns0yQLFygKfU9CutcDwVUp
GKzRAbai8r1zQAWDSvwuW4ogLtrekTBwS6WCI8WFc+wPIL+86SISxB6oDPF8NBs01fJZr3VW7Cpp
vFSZ43adPOiz+V7gmi2a7gghYlQZ5aVk9aRSyx0DA1eskswtIs2nlt1nqFLOC5V33qvk81yoDHRi
B62j1pEQ7NNu0mkzBD6B4iXh6VBn/MuAkiOp7dnasaZ3L6U6pTeUjDLC17Wegn7iXmVd4a/DvvN4
tfRJcpXZjkqMQntJ6lxDjlIvwKfZDSUA1zzqPm5NIxrHdeTjjq0NIjbQCW6arnw3Env/P16yf+Ml
81znH71kYA3/aiRb/uAPI5mn/2ZIxzHwglmO/NNE5tm/2cK0Ddt0DM8xbWn/53/8y0Rm/SZ123Ad
Ybme8pB9mciE/hu4Gg+CFYY0AajB/u+YyAwcbX81kekeSe4ofE1LeDo6Usv6q4lsytq2z53IPVZW
8swsjTIEH1OTa6uu8gg585HEmhOtTI0qRYT8NSwlRenJfAUdGG00BTQBDYTlAsRJ6X4PFfLEWsdN
Ej1GGNlZMX+iaov2k2KkOLRxQKYI2Cmdgqg4CqdCCjMYP9c6lXp9jnqG92549Gud4kROzAKetAdT
163byUE80zDYlUN+jIIoQr6rDZiCfL40g3svSnhIdYsTJUEHEdTuOagpdCgojFR4GEsp5qUv2m1Q
WxutcGB9GgCn8gRIYpraz6EX69eFSfBYagE9jIP5SjrGOrbZuPqlsG6r3P5wbIhRTdh/RLKlcFzL
c+S140FAuGGuD7ZO2tD19dFfi8LSTkJM+25oX4bIAqoPdKBHc7+SA7DQ3BgfEzb1pSUuTdFlb5Zn
n0i43QfFPN2Ofq4fjK494NivGCUTAlIKM975AD2BY+jboKflWcPzcRXYJ0UMz/BwPcD/jES8qrwx
Wvf076xJRqe6dGC8wOrDdjbNJ7B4e5EeppbImAUpJPeeQgzBzaAFCHTIDac3W2GIJgUkchSaCB/4
lVCwohFq0Qi9SEAxmsyowyKFVD8Nqbb58kelkEeNgh/5CoM0LECknlLcpCBJJEm1CprUKXySMd91
CqfUEIOlGEaGdONdGjknsI6mCQPHG2E2Owg9WfmLT8ti6esP7SnX6nM8at6Z5d7Wfkpagoxmb7xM
RzQScxq+4Zrr17WpH4WCQUHEuRKygAIho3EfFR+Ib+hqBcwVCf2knR53L7kDXipSoKke4pSR+5LU
WtA+ULeosYOfjq06R0+nLF6S4LaIXV/fw7QqMOU7gslQD/wfBmi0vaWMAonCXyUKhNUqJFapObdS
QbJ6VeaXCpzl2v13rE3jPhXtZRLMBVshTB/F0B6wPB+kE3inmdYf2UtuUfjPxXQNmim4teO9RU/L
CDFLJFxgu8ogCK10v0nNmk9T7bJjhm0DTPe2ViCwnv3SOTY+RU06RKh1/kbm7LdrzafXmdMadyBq
2MbAVoyFDnVn/ZSJklw4r4Yf2lLuxMe0EoktWFBlNnXwd21sANn32UswtQPLRhI1Va3kSEvE9Bwc
H6YPI6akhB9VPlfdRBsmgzPWGgPrHO16UOC0DIKaq4SjoU4NUl93PRb5VIBaM0jmcW172OeevbXZ
82FZxfkpXHr2RgDqIkHW1U6N3Mu22o4OSjy7B+3WEYkXDWmAuiP51qYCzXTPegQg3PQ9onMK2I5S
Frv0emDgMqYJ8nGlX5j002TDvFn5XDUAho1ZRvshRpgQZnQoTJNcvKK5Tc35U/jg5oGFBRFVeah+
60jqH64Nk4fEdkJ1cZ35U7Uf4+yd1024cOIcygIoRY58l8hfYCtOUdBYJBoOwBDxiE0IuehlpLye
+I22aTJoef0M0l0PHzMG7Qt7ammzpvQg0xazWN1Q1byrC5pZsw/LWtpjcqXdBeSWOnkeHcwyvRbN
AAhA2u99GM6rFCbfxrcrIlIUx21KOvMA3BH8ZgrT047J8cUt46UJiWO4MvMWXZKq6A+2ghKLa9uD
hxvDpVrh1SQjxU/AUJBN71VwatrsWznXyZaJqlplccTOAdOBqMiTMVGVpMUM6WH6IQNormOCzRKQ
2DbDhrye7Pq7PXL9iJF3WbUom/COPmcf0PTSXZLX86FGP4mxAIRqMZ29CGJGF+XvxQiqHDn8FV56
2tRGq631nr468pAo5CUX/UDnsC4wZmUm/RNTEmekfcysrrfRGFYE2ehIYYYPsAHQx0YP7mJkBU/M
uVvAXDdz7aHfbA0V0Dad4zhkTMqzN0AZj5run4wB80pArpUdmKgatP65GjuEBFAQjZi46NpQqWh0
T9ImuAcPcVf1udzOIxRlS8hk03cVjYSwp42Jt2uCN4g1hCaL0+jmNbLS/mmyXP/YxdREGtMZ18Nk
I5QrwUn5jciudIecTssExSOaBgiug/+jEPONn9QtaTvV2fAJJRkljQv4CNMNUCVMeBN8noguVlt0
tBkDxzu6gp4BgJmWcj1UBtNDnO9UUGpBhZi70CTFhmxE6E0HSnjZWvdcqrQN8q88VC7eJm6PPYVb
u2erh9WxWvc2Lc8S107kD8wJ7khuhpY+upObrrS+AhmDlMsNmnDjsGu+aKaxX3c6UmjbhHXVzpy3
ejaUwbRIr6AoMPj67Xaw68uoK8+ZHYiTVSPVCWiX2GA113Is4mti4FFoWVdz6Q1HExwKnnga3lFG
ySTa976DRl1rDajj1D+Y2avjCEBYlDTMWLVgy8E3NiLjZUZWCKEivI10BwmCyNeJBq7babM9FeKB
LBi2SW7teDujQxSQaiDRcworuALbgwyZgCNsBzDAuBBcNsah6V52pTD39b0WUVoKLYu2dRQ8+E4I
rBjy0M72y341hCpFoaM/R80klbZxln5FDSmO5SVAJeLmym1VauMZOCTooV4euqSQG3vA18OrzK6b
iGWARxyvRq0+SLV7NwqDA1HpOBM0G7NYN6dnvL47ygoBxjBMv9VYISZUFfDFxYB3Ku7uW3QPTlCa
+2B2jBlla41EOAB775c2sOqwnbECQb3taveH2U5UbMzDQsD9Qt0K5UBwMA06+phv0qa/H9FBHd0O
b2MFwZGrjOC/0rRJjwV1hY7AbI92aX2PE4qycU790iqJqGAQ2+vUqKXeTcflMKedQXqD95pkA6pY
2b9rs68QwsoEomfq007Jl4cEVxwzOXd7paexRyxgIgyQsUYe3ZwuybGUQfZqG5cGBtw7C7mrwzyQ
SDbCmtp4B9q0wRvz1rIGJwINBczyIkeqiHwd7XZV+PDux06yO+wTOtnNY53ZVD0bHTlO/egnikzZ
pdXRlW55NBCixcVEEVrdC0r3jJ2PTqXFhThFXXVcbplo336/tdxdDhmIeauMKDkbQ31cDs2ftybT
0g5oserej1BN4SYpvDvL16F6+X5y6BlPcnAudA8T4MwxMtlCYnJrWb9uDVHeLC93QHO2CxGQLKTk
BcC8HKwBo9TF1307CB3kBvbzqHojQnUw+jJI872vvvZjVKNLYy/D3Fr3B+qf9a5RPiDR1zy23GwE
pzcB/wgxD9eMbjwbvYHoX7ltqHBrKBvVzVSSuVnNoPKXjzVxLQIMZIe/6ffj8oAhipvZRsgJvvkl
UHhsrk9aQOrW18HygGUvbiahZ2sb2ArqcTo5JlbGo9XjT5PqsNytp+RDx8O9+XooKXGECK9jnaV4
zcu5kMtpWc5VY8qzhEWzNR/yup2PoazF0Z9pZLtzTPBDZIan5dCoW437WXVg3sOBALlER0KUBOxR
irwiKYFAOZfFzn4han8dPEXZ1uEabxNvfsy0UjuWYagd00FdcxHfz4py6ax1KMPVAfhovdHt5iPV
50FfzUM170IMO4ttyFcI6OWw2IZ+v5ULbLvUO8Rm1NqXBW+9HBwjZ7h0CbFk4cjYR7WBUR3ZUVzx
Tu2ou/LrOtgBKqMgT2X2znOGabv8sFdfdqtCXt5WI+kzCz27U3YwvcBZ++VKqpVJabEmGZNLQ3a5
37fBU+QOwXb5UJbPYvmgeoXwtnPnvrEA7pEvFuIrxLDlRAb0YQWn/uX6bQaYBiXQE/rn+CSXX3Eo
ELFsPphdRRd0uZBHRg0knFNFxAILAnc5Iczjf5yq5Szhme9RyMVdeGA78fspWN7l8n4FcL/j1ztn
2CamsQ4PGVywsq+B1enWjyJ1qRCPOZK+1rg12BE7AtSlNGtFN6c9rs/ipVH0KLPHh9uSyDsVj1re
RfBnQeKZ84yezm0/YDW5LlrWMR2mbzVYt03qBugI8pQ2F6Gza1ioyeXXYVQCQseITg1qPk+AnbVn
6pzoUXSHLD8zknd9SIkR7WSlVVdm4N/UNns3LWSiF90xiA3YBKZ9EI24K9riHiMwMyYtdjGbIEZY
vBsZIngvvxz7yzjP3w3HeNIDgixTjbrZMETPmf4Uh4gjUrf8FvT5N9PxCR63+AoYWXxVh3kK2mG8
1ZGRFRURrSNyEmAW9Acw6Nu9BaOCnWfN6h2nc7PtnJZe1kyXKUi7/eBPLH2c/iEuzfIEhvKytQZ3
H6ThY2VMDlYJAj5EopIpIwemLfNroAMzdp18Z1hAN6YRKJP7EAP+IyAnOrlvGnWCzZSRAN65w53s
IFdPbn8Eyn+Z1u+jSQbHXZnSzvdDDaFrlpxDOb6xIaForWlXWkez3BRZjKma3bpLRTLJMlqDPiy8
oNb4xGpiWuV1nt5MbvKDKjRRiFPIAJoGr03HYkWbqPDrXXJ25eiuRqffy7i8c+sDEIhdZRIraLhE
WMuivUkcqHDhiFNVZCkpe9llV8AwUbBPfXzyHfp1bWBfTiwy2rrmK2HQEKXHELJmXjtl+ehCAjQs
LIq0m+uVm+A7aAv87aqT/drI/qGx3e89J2EOkRp0A6EQni3v6zQ5upl+V6UtirrJ2pT1/J6Y7Kn7
mPzreGhuBamisY2iFhwk3owUTc1orTH4Pk6+j5zNI6wvkx91bdXrzgKJZoYklTTdDTDiTVjQWhpP
LdxDvvCfjUo381ovXMOvSMxRnqsYSIEkWawLxcqoIqIBJDqHUm/uspLYAsS4MQXRvI3eZjO5g68A
hyyxL9MJcaWb5Gcq5nvoxsc2m04JnaykJwCoF+N73hlXOFQf59q5TwzvxbM7f0WPfjUXszzoFsJV
6NA3aYlKVqcFmQzDBWvSXW1334oiu+NVXhg91ebAoI2bI0kByZ9uRyuHLEezjkqJUmEpnn40rzU+
hgDBeypYOCYbnZQvYuGt3naQi6MdFyinpUAcbmXeTTQ23+bJx+zgo6eGK1YHoU9qKWp/00YC5Lok
btfEjbRjgrI8qqIdnLkX8iJokhsFUwGeoeHDKRpn67t0I8Kqf9UR6dW61m2kSZ+xnRkO7I44eCdt
b7rGhZuk2B9KgRCwVtbS6GTnxkPj5qT74IaHjJCtY7MGhFnTNuOsVayTaStm/XCCfTat6ZLsJ6if
GJHbkYaoXu1cAjK6OP9MKxmterv85gqCf8re2xSG8dEiXgSrAsCdJRbsR7/BHuOlq67ERxP0SKZE
iCAjupuSEDJ61tOe6ndWggm9zAhy1hObPo+jATevtLNuBudQJ10yGPT4Bm816vra2jUSUW1YA/+l
UUcZHrllCnuQ2v4nKwsk7l1frfiOOmZgHMfsiSbYLfvi+WwILEZexsra7j6tzsPhRVY3//J1lLW+
m2v9hWiJAq+oOHUObX7YFwScwjvorB8irZ3NHM8jWS8DafZocAXOGsvFEQd01IeYQsuX/LG4uoAJ
D9RKpx/i+Pkj+MqbJqcamyU0rPVWGEcWsE/MGqjpfAqBU34GAsRWjTQFgkzvEBK82bqFORLVC0Ai
zb5qyUPXPZV+qdG5jzLcZG2/75MecV9IWaAl78j33U8gP4jEbUOuIHiR+eZEhLBIgx5m+a2hYn1m
WFtHI5+mDOpPyh7TtlYZLCIp97rv31eMQcfcqz7DdKBR5TN9ZvVHSBUFx+OnG0/FWsvPrg7UNRDp
LcAasnR7G29PphO3RuJ5BbNQUEBgINtmi8e7/db17gdTOvn1Iy1B7NVHIyPuOP6RSHvaDFBvz/bA
3BizJuuEBc/RbahebeOGSIyUKY0vUmNjHB4peBFXCtAFEV6vBceM1CPXuzH6DmqGxijDqhZTjj6Y
DIOQ/qtZe3O6WuKIdJESKZZLHd3Vicyu7JzkCDuzaTF2g7PimYzUuUnZWK9at4TQIgaSuMWm7i4L
fySIS3yvRydnndkNuyKTe33+AGxMtrDhbb0C8I2FDmDl8tKKFqWdSf2cdlJ3rIrwpdArqD4osisM
7j24fmuGn+1L8NBBFs0bMJp4lCNi1YR1De+f/NIKdVmCurfQDSAcpn3XxKinBzeJ95XcW1Y1nDWb
dClPXmrswta2QBuZi4c8AceYx4lDsZQBLej6Gx9JR1eT8R358N+z8WoKenFpcVWTk7Cb42E6C2uQ
TF9mtyVmFO3PeoSOFjFKrDQb9aSR0imfi+A5kpusbXCddGjjyu5CSOMu4NInAwSk+lY6w3tiJQ9F
d9kAerno6SSs0y70Vn1nsmfygOJkZI1FNtB7nK50vKKbqd/BZ9aPlMmw/+mYzgAL4MOt7dsIdGWY
Ed+YiueE+vYFKQBgEtTB6cnvSXIcPnn5AN/ugf4izfULp0XZT7rIquwIOaMWHJFa6W+mKGHyDz6z
0S9P/iD0neObPaYQWw2GI0D+9JJpbpWEnXdFg5FQpTG/j/u3qD35ZiU3LUsitJm+JHnLeqyhyDol
8pLWSV49H8UnvYh6P6X9y2yMb6ybNkaQftdxSgwozm79uFhbPeuWOrq1Ul5P4ww/xpD8kgBSeeYK
BIVKMSFepZzQDcKdYaN8mHW2V1GbfsBzuysq9IFtQ/6wFb+VpnibqXgQzAfedhRsNVUkm+tql2bU
x2g4oaiMHcp2PhOG4QSNGyzRY611Nh9nKJALFqsBLcEFJdM7C2zICjnVRmbWpjW8g29DQjGJYSEq
WpWShuypNsxi0zlNSTHTOthWRvi87E7TCHowtMW1Y6ioeDfWLorMg2wcFbhhUkCACbIadgPthdPD
8BjrpDqHtkfoV0YOsBM220i+5n2fr3X9vSpbsiz5HLMyNLedjX+r1L3XocxRq+BGUYFr8Nr4iiN8
VwXzzpjOTnU1zBQtvLp4yODUs7+aQAoYVoO5K9UJqw7K9rjc16ugpdTErusphdd6rJc6QqaSb5b7
X4eoDBkuJCO9ljvHccIcEhoEkxQU/teT+g+azhNEy57N5XrD8nWs1RPlY35LT2TcsuDhGdRDX4ce
XRfuPLDFhXrSeJQEFvYChosO8GfOXlxKGVAZPFh/DlDTcer6Y97mNKdzd5arOOqZVwrFhGkD1Icd
XYfjoA68gDNqI+IY1eO6/RKbYjpEmT0crW4cqOSwEJwnaayHoKiP9Po7Gm50Rpa7jt3CWCtKFMCq
tBGpIkeoV1m5R8V4ERCydKDdhX0mn/F8qoIIikQ24Qtm5M9D2upkV5gzniS1sRdqJz/61h2RRazU
ovRBDma9laM/HJcDIPnxOKPwjAmb2vtq4xwTY0Vpi8Ny6+uxQh9uAMHSNnOwZeRqBx74E8oLG9HV
7/e/HsxrGBEyRYAXD3y0gObrxC73mmRzNI9lyOzu0yyqZQyVt27bY6rKWVXuIlmoYlwPpAIg8qK7
RYZAiSvHIRBE5XUtt4S6u9xSv4EEqt1bHiaIphU1+JQb13KU0atTCbmkHB110+At2rVYsWAzj5lt
msdS3erjKjg4dD77xoWfnQyCkKEBaJlDANfyWBwwci63DFRoF3pHqF+Tdx+GZY2bXFasJrQQR7Df
g/2p3pY7y8MCWtwh4RND34rJUR3qP2/9cpcFb0OoB3av5fVpxWhxya6Nhjesq7Cx5bA8PLWtfxiL
266ZcT6wTUhwm8dXhgi5C1nRBPXFIWGRALHGMpBg8BrFNBtHWx2Wu8vBrlqMGvVdUjITAzjsjgQ0
Lc//04tQJ8l2pYMjTb2O5SfwHaFNsGQOh4QwCPdBVDU2nqlcdWEZsOe6KCr9OQvYrMwOqtMohMIQ
Q5CTk4NdYYSLjB3CqktxhTALWV5BSVvrqWY3fns2TDBpoxu/JmP6xhqIsLhpgE4F+d8oIiTs+WPR
cpUkgPrCAljFnOgdnZ5Oh7fK6Rpz2If+pOLoaB72UZNtDAoVW2sSp5YdTTvmcpf0/LuaoNxPQPns
N3ezT0aUWQekGF7UPHKoI+OxMPoPLeUd2L1LZmeM5ntCNE+nlCu3d46BIo85PahQDftNZaOQ/x+1
yD+qRSzbdhFZ/O9/sXzXr+3rf3yw2Wynq9cMZvFz1LzD+o3ynyUjf/zVv9jD9m8IPNAMSlO6juvp
aEOG39nDnvmb6yIa8WAT/yEA+VM24vymu5apuMDsmRzH+kk2Yv4mPMthgY/mRHcRi/+3ZCNKFPJF
HhZAh6UjLaZJi39n2BYv72fysKmKKezP7JPHNLAnN2C8Fu2dNPJ6LyuiFlxEVFeSmmdJ6sAhh8KI
MQkutmPpu04Mlz+dvj/QyD+jkA39v3g5KGh0TxhSd21DaVzeX++iPGj+z38a/4u6sEkJKJPkV5p0
FsuQOHPzvUcvcq3nr17pAwBxM7xOPfoI2ovHf35+7796egFY0fM8C72Venk/Pb0XI1fzTEec6tF/
Kdy+u2di2tttk58GAgM2g00jsy/bMzWVaPfPz22oU/3LR8GlwrUipa07+gKJ/unJ63AIgy4xxInO
iHwt/ImokMkiGIG6TVyjrtHi4ETVMSmcGTNX/MPOUoQDcXZib9TurCZiag71cEVjZf5dKfYXZvVf
PhjUTX97cYaNcNx1dUROy4v/6cUNpBhMulYL0rXofyMyfJEpcfJVhb8wayIMuw20ngB6giZzd00m
Hm38IGVDaN6nBcpiBAosrd3tP580ocjYv5w0vg0GEG5UVkpI9ddPbCzSJnPGSJzCHu0KmC50yW0J
5dX3PvUkIRdWJyXYJMU2BsG8bmi7HWGqySPzfLRL9k1MY89q+q2dVtNpmlAm0BuGweEE8bVuHD2v
X4uxqxF/YkWbHCTadhChJ7HHHzZTyW1XvNgV9XkvEXtkJyDwo6D4zvrpEWCguNOS8oYvWUJOKUva
NjZubT3eUskuj5033YJL/GxyUd/6hQb1oHEJd4qdF802n3XAzud/PluG8bezZet8rWzdNRxQuL9y
xmMj9NFW+OIUFWSGwZXDeCapISacRpx12LLnkbV/VDDxuHn9XviQdP5/X4hhMPIYfNP5Qv3yRQti
klXCiUlQuqztOj28zHRWhnM37kqzJbc+gVgxNSfhi0PbAnlwtfHhn0/G368cW1dKPikdHRGehBf/
83c9asua7WwnTkgOPjVzLxzVT+imJc1GRPGWz+jfDW9/H215Tts0QL3rBlPCL1er3seCLWlK/1sn
tBDO5lprzPsicG8KX9kePR2bh4yvYG7Sz5ydS51SRF0Z1lNdy3/z1TH/Pt5QOEKyaNrIFSxDUfF/
PgFkMlKl1AzrVCTtuUgG62x57SUaoJUep96d7k7v0tGidYaoENYySpS5zy+NsZgPzZxHayssjUtA
qOAEQPEdB3dKN56d3ll6Lg/FxFq6qokjddvinNUNRKGCwVsFPPF1+yMV4f85Ppl/H7ltXTCPUQ3g
hvnrlY27wPR9OxGnQYCbzonVuKa5hUpnRM02YteufM89l1qjrQCYi0PayG7jTziui7K6a1RQZQk7
l8IinZ/ZsVbWgHe2KMP+0A3WqZemdoUOZOPrISQLlE0bnRokipjAATjIWpnVF4aTsqHC4AFD+udr
FY3qL6Mcb0qozCl1uTr6L1+XJP2/lJ3ZdtxMlp3fxfdoA4jAtJa7L3JCTpwpSuINliRSmMfAEMDT
+0N2uf5S2a62bygyxSHJBCLinLP3twNXl3nDdZM7iJKMhsrX5OlO1UAYz/htiDEX/Osfaa3X/58r
q8tuJHzH8jiG2P98fyDj7OrOa8UldQL9XCIgeMRT9mg1LfNhp6PPVfrYbQriJW9vfOaE7keOavC/
2JStP/ceNnriGQhpIDbB5rn8b3dqQ+JQ0aKcOPcRSYCpZb5IGsmh5+ItSnRKQvSUQaFi+rohnk3c
gWVnJ1SdOPo2PqGgALYTd/FLZY3df7FpO3+uqOtz86jfTA593NJkTKw32T/si02+rMpgVDgtMejo
LMlvcaBFcKR32CiCeTcOeLB4bnemZ6uL1UO9KiP/Yd1X8DRhjWw9HNZ4Zi7krkUbF8KzM8biQHjh
JY+cIOxqLuOqcrzjqqEMOJUB41B4v/DoIGJ35MaeI0LNBueq2yK+C7LWuvdTtz3OvQ8yQ0ZPZozr
OPaDfaWcc9818UGt/jidkJ7jr+e+PCkxf+cYA7q63HM8ynfzktq7jA64ZZDCJOPGfJyOKdjwy7++
zngJ/7zSHLTPHns4N25gCvTL7j9d3aRfZ1KXAgpKbBVEi7lfMHIth3qNnHbRxYi1Q1C0g7nLjJ5Z
Oc99W7tEW3BCSxhd/71RgDem2qc+4wazxuVVijmHr0/3bo3BTtdAbI5d76UsT8salZ3ghtoka4b2
nLlkaHvuk16jtYs1ZFtC+9wR0UDSoO2dK19lIanX921MOHcZjzYvNmV/IoFodAGtVAYFIA4JIWjO
WVnNC+or2h23j3VWiJ0KKGjx8rPJNPhzDhEiHbE0yckoxnE/EbR1SRMBCivtgjM9yGiY5vtqWg5R
MZQXe4qrLeOh/sDxgEtoygnwo0O5zP6RdSN9cvt1qiiIx0mrr0WTjycCk55r33lmXUuO67GoK8b3
OV0RSIl6SewWikdikrzZQtBvXDd6yJ21IsYD3rOGPkxGX+/GdiF5zGymE+f/sM0SdS2Vj3/Pib19
TgDZxptVcO1jrGB1ANJfOTZMqophW7sUcutpshLM0qjOQq0zFPubh3iECxjjvxj1D8Um/FIU71mV
fRPOsVgs9JyAvXfemOqrklONAsL8WpP3ehos58cAoXbP+MBGMUFfsLYi8qK9oiJgzjQgvY3iTH5Y
i9W/SeXJGdFpC/dOMYBcdD1eqjWyvQ+8lylegk3tRgQb98DNiGbEeDN/yap0AjcljrZjJiezdD8r
uB0HleDYIueBwKkae6EE/U6udR8/InmBWoQkXhQqeSeA7UH61bGM0vHZY+6tJsFBvh+eXeaScO2h
/8ZOVO0Ze3oc45NXiRXvKbEiZrYxBw/mK+Gk3f6U+m2xS4kBVq6Kn40RDxhS3P0E4ng/JgUpUhhV
MeEVcBRjQimQOtSsNelQJYSclgwcFt//NjVdjBbrrs0mDwy1bEIOqsMWAyqK7WIUu3ieO+IoBnql
TTgY0Vb4an72yyR06kTfg3JnYEmXf2mgs7tc1icryEFseQYKhubebjHrmYWzHLnWkMF0A+cZi9eG
1Jx8k9gVSmGSRHZtPJAFvl7hXWWSuws+vIVKvyd//XeQdupSA4MllxV+J3lyj5Nf37OSIUFMyMsi
9j6HDWXO54AG8E6pnwa3xpdIfM+q6RnItH1dJk4WBL/IsElkdpkqMjLJaJwwOiM1iUNyYqPH3u2R
gSoM6Bl5MYH7mTJzoMMNh4qwVWy8+Vifyni5qMJDyopalCj6LH6as/aHFBppiQqao4qLHxFAIBaM
4H6Usn3kFwQtmHUgYu3ohwyi+dKX9W9DjtNdPJA3EcEp35q8qkhZh/Q1drjCqpSAuHR+I1qzs1Ou
imHwPvqrs4zJc02CGZgIDt4kcXQPSJ13i1uW58KsID+2v4PJMu4QWP1QTO0fpEe7bFh+xmY1nasB
HYWTizrM0+4b/ryiaL2vqu7eUyvaqdpJHtwa5U1Mms1u9oP8Loon5B2eOEOrZ0SwGil6ghzDpaUB
kA/F/SC7GS8fr5aJbRFUFIrzyjOya90abx3lcOhMXktGstqyENS/So4UeLWx5VtW84hXQ50IX7uS
ER7dkVCAqGKpXkydRAc3EMjblvfEQXiQtbNHj8wrTu0oMUiN78AvsqFUYVApMp/p88Yr9HXLn9SF
5GwdZxXdkRygngT54cQXHPDWkU/qINZRE4bPTvWUobVtvVYeTAdvxe2JEa5Z+aWTGXMWK4/eWik/
Y1MzKlnmnDKaZ0JkiHgC+uFv6JUHb0OQ1/ciYkXKaMDvENwzyBJGdUw9+PkdBHIrar9qTmgbS8Yd
+s8BgecYvCYzc3tktqHQlnwwktU3XJLSrRXSyMqZX+OrNsl2LqXJlD4275nQ5e9jDO8WmfeB+bSx
gUh/Uqo1TmNvPSJq58vlcEUy4N8Zy103+tPhVpxVVMYHuyeTAPlHgiSHzJ2QyG4P08ZScF58WRRA
SK1lewpYnZ6Q4vTEz5FB7DuXOV8eq77jT2ZXzGnLFP1Zpl5pjnmXuPRpaefBe1S69XOJRGib9dmE
aBW9BLo98XWU1nhoMo34jMVJ0PW8lrb6XIg2JktTYKWLkHQbVEMbskCGfVWHEzXDLkmgIAAn11wk
9lNsKGD/DrVEYEcEUrX0chlCyH1TFa+eoYurUFcI+MYxYCq9Q0oboxlYGqrFRj8qkiE72cTbRK0Z
r7bxBcUUrgEDGSrzDyfUQ0MZn+PYTzoP8c4tIB6xgzYMYj9NTzzYUz6gIFUHu52Cb62av2E07o66
JI3LhpOCgnj8FpNnQxpB6e7NOC93VWsCsVjImWrW4sKXk/qYszWa1iP1nME0UhtN16iV1e9SiWTn
G464ton3hDK/fPCVZSCHaTRkP5/4vb574hy+8OMCGMukTRYNwaWFkhCWLTwihnNoPA3VPKF+EaAx
TfKkmfqBLqgEgzMfDN6UYM3Bj0B1ScapDIwxTBeLNNJ1cqXhGNm9JuqvyxgKZpDl3AnSGbplqn/k
tdCWfSiAvsE8RjeXdAS82i3jdGYdNpFDHAJv9qjHoW67dU9qfeA+dHXb4ieAj5ORWnWaXcu8YNG9
D4buo7UFho14PYDZYUd8JQQmuZd5NtyrCApSZOUBytfgPmsFjb6lqUNd4eL2e1peNr1UNn87Q8tf
kS42syzGY+4fIzJe92NZT3tfETtmBExCUH5Fh1Kk2d1c0HDYtK3hkCXJT8zaZAgJ7kBa53wvYmu6
ZqQA4onoYazYGYiuBeUJO699lbCZS3KFiClxyNiufEhFLtQodvBQuNiLdecTJVign6EbhVYh+PR6
/zcal+mkfPk+Vu5H02SUu9Jk2Jz1Oyswf+ZGlFKSQFqbjPFxLHsHGoPm+reDQ4Nsah91MKnEeF+5
ZK/Fsv9uGwExaxdj5voureaTufq7CGzuLryHm0hnoaVT9g75q26mZC/H8ttQr6CVPGWZJoZLWe6z
LrVGHgQ/ta2Sd9e9rM0wnQj4XDWeesv5rSu0tKNd/vS94SuC3ZNn4tJJwT02dRlziMPsMBEn1y3q
RXPLMqauIPY378pv8rBkTI/ADrxNC/CpCOLoQEIw0kXEAFFi3TGGiZCRqTvD9vXRrA4osvqD/zpO
FmIyLd58/p0tXrapn98dVF2HNNEn3wH4UThwSOOx/mGW848BTPUwA2jaozRekQzFy0jm3K7xM7mV
jTyW3ZuBRhdJTQD0B0/XtnPA2hCuoBA8QQFtl81A3pXmxaglLngi/Vrcc3ZFoj04wJHYk6ntgR6T
TbwVDTPtChhV1KFKJ7sKt1RcPY0m6BuPADEoA/tIGBggGoTQ6PA6GBBJR3A6Uthrq329yzMSddS0
GpeLltOvu8OFXAOFlGo3pfV9ncl+D5oNWZHPn6J/GRpwfEVrj6ddEKTRzpQBxEgLRIaciseYyJjD
uOijtVrrlrGh9ohBTDuMwdNeHUmYZpMl+9sYcaU0RsLlHE/kKjeQi6ysZwIO6M1KLWNP0Vf36cRZ
tgCIE4AxcpeHFtuRyL8PufleJqV/wCAOHGwgw8sBn+914RCBvR4DFnQqtR1nRP8QKBRFvrQ2wEM+
qXiPskqYqsqo2o0dmTFaPHIW/UAFVbMmsXPHkKw4d0Ipx0Dng3gPbSUPonPaQ7W0z0VlEaDMxHaf
+8mBE/pG95hGa4HWX7PKeeaxMdrP2aHEEHUesmx+7VBuoPwBPY7sc9/HwLnq2H4xE1aLsoSJDDfi
IjMisEuRv1BVnBcQGIR8Vf2WJxpWsZhZx1yU0fgkMzgnCBfR4RYDHsco//AT55NcLfYMIn8Oas7C
WXtksbQkELfokKIMtnOZoLaJY8CbAGFFj7R49JGcUeM/lU1+jwwapQkJHIL1hpoy+IWiH0FPR5ue
sU98QKzn+sYv3bpIQpwXMUEQNafoy9SJD9GUhC8NNM5LqL9dS05Nax90kO8jy12VjEQ1x0SLb1QP
t9EaforqEdOk3jAzdnZQ0WLD3U5LRX/XgQ9Zjg5O//pnYeDkx2mpjjl51iMujKAeISkszGiNFodR
BSqfmejUW99H2+m2bl9cYw6C0JPGY+URKSudxmOl1clXMkPABPjkIG6jKYi3hVRPts33NKImWZ/I
yYn4LZSJmG8cyWjl2y3jIZdNd1+6BdW691SNyOpcwcgYedPZcb87nbXiE2r9MI/HKINUIjLUb9mY
gAjwVvl2kKJozPJ70p/LfWdRjkuaVXtZyrNPNcFS8TN9x1+mMKXpH0WKx8NAoV36NrvLICBFICqF
4ygdqC5mt6pJW4+KK36WLlC3JhfDhrEtZMfYvWYdu2tpMagtvK/EV281kKu4s442ZBXPHX90pEnY
/QfwCY4nSD7YwmykGrsYcZQSyO6ockRYL9Y17YZlm5h9T+hXfpZTcvTK+K0ym99WzPI86IZDbkA5
jG2v94v7mF0uIilrmwfuo9HPDcqqnDDJNDt6LspY2wyep7TZFaoaGVZH00sc1Nae2mLZ2wFdIrG0
RHeQ7M3ug4raMoujsKy8BaYL5i6Q73Q80QJEAnYeYewrqgC4Qex7tLC0id2ugmY7A1toW28mni21
Q123n07gW3euW19HluGzlXLQ3gXewRwZrttm7e59qdEBxH52f3sP/VR2n8Tlo5iT5fTX42gkAL0S
9syqU6dUVCYSJJv74vbh7Q1FSWPyZ2bHbQRMk0HiadFq7MOxaJP7RgiMFH09zuc2Aii2PtbdHpv7
5COpiJyqdRffT7ZxjE28PV6bxPe3N6hZ//aei+MGRgTWJR37X8TkfpMFqVqDS6IUf9spOCWxcWXm
w4fe1F7zxuESyrdNAKsPOYy9b9KieS8OdTNg8TOK8lilI0KBjAyzyhuhKho5+uPSfKcq1jtsWdMh
aKptTqaxCRQoLZsPVWXImPIM4mw0PvnTMaiof7warj4EFtorqPjzxLQus2L/Nl0P6dJxJHJ9cFDD
0tq+65yJYC+EFFBRgBNyeN15pIKDQbouMkFzHdMfc9hmcmd4QUH1MBSJGcqaoFbTeqApg7UQkQQZ
xmhoNkxpcyBWdkB68vyqWvFjTpW7ozz5PSyIQAkf4wZae4yJ4PRPDkvp0KWGYcNrSih3d1JySQgg
G7GQiuSRKMTcSpO7SVahTumIwoIBNMBKOc3oulMHoYOoMnEhShntJD6sk5NTDUJ2gWJVBP5Fg/e4
+qpFXDFUD2ohyBT7Ug1Qv9NhKrh5oiw1UPtbR4zcNkY8ArqUqZ1LUS4fs6iTF6YXd57dJ1ck/SA9
G5hueo6CB5eIekd1T2YOnavjaAGmx/JeLIfNJMIJsTMS3MLKwaXnEOBdxMV0zMq5JI6PlBdz6nXo
VUgsZ5IqRdLGZzMlvwNfI8nQPlqSHnHoiKMx7OyxfjRplW20VwMDwFZGtuAehsrXMjGw9bmmc1VV
9eK27QPkspwkBMxXrefeTU2aHHybp1zFNqL0pQWZ0D5WpvL2SeRbT07yjL6w3U9RGn8dFejkxkp+
1s2h9zVNNzf1dk2LRdSw+3HP3fK9NoriWBYYAklUM2BBFN2xhhDu9Szvk17u+FlFTmR8hyqa2jvt
gFafSL1B1ZLUv+D1qgdZ1KDYRx+e8szuajv6neDwt8WGANp2VnnhV0/CpoQ5qHV8rieiIPI0Dzsf
vg0DD/eicdt4FLe5DOK7aX60FwFFLCa7m5FksAkapLqpssiJmVmyldPNzw3H+z4e2ksd11/tGttH
qgvn6Hm5cfXb6iWYczyrdYs5n/2/74vyWpf0T+JVDamD+GvXRD8MeHJnt/af50l2VwQXX6zCsS6W
tvEE06M7N4vxxZyT+hl91Yly29/VePS3t+LTrhFr9aN7R6coRmIfI/6tIhZqEcNbpn9415ijeUc8
s3WnTAJCmMdiXFfmgolmffD2OVPljGSJrEwzQsjVUyLN5GWacmSQzIBpWHEEwFjKyaQq+6cxkP2J
rRBkoy7qdjfU0rkiSBZ7qK5Yg0qJKHTE0ngVw0R3BJqC579ajdGdZUYbY6mBJlXEmreUP8dpcl+D
SATHtisJUq07eEIxoc4TFHXfZgbOs2SuZU/mqckon4vI3iZOTqgb8VLJYn0z9bdsiojDKlK1hYZ0
VaZJsryXgDwlVHBLBDOwxIqjJwuWSR26x4gqUu5Gni2LnA2IPos42fmrS9/FRVonH6kAJOvNOxuA
AON8bLmpU2E0D3YDui4Kss2kZ4JV2zz5JVwCkBdCaM8oBtF7ucHRV2jEpD24JzN+a0Zcp7c33EfP
i8x+ScNnJfV1y7JLq2Xx6dEPEz3723vwnejhNxlYoYq+wSbr45U4jAMoEJHmhnVnzuUOf5XCp6WZ
LAgtx8LYcho7L5ZKL+O4DuWo+7ENO0ONs9aHsjaNFrMgbW7qEQa9aOif+OKK/6K8mCzNOFX1IUis
UykSTB9BUZwUcADGOu7LPLm/FEF96AVv6yvK5lY74Wg1T1M3wxRjucYiruErAbqFUpZEij+zGJG9
YbGnnGT9UmKi+h+ycyKg53qiVxDlP8tW6pMn1cVYkHuDsnN3bumc8pxudBvXv50uNzDZoiUueTJi
kPMx98O0oeSbXTGFROsWZ78JvjSLlz6lHoHDTow2uXXP9cwz1o6R7UdcIBtKMhJouvjOcqEeNiWi
7szI1gCfDGlvHYkjVWxceEj0WTk3TRrN56SFtZWApqbRhKGmR19s0orYmHnwJkbDvkz4o3Vnrh2Q
jUfw7j7waO77MTYVPQUPiK2nDU7495FaEpwyjXWrYIkaubizOYJRKveDdtDAKughQ4Fe3s5MEnfz
FlELbbDZns+UndgKs+VRWCdj0iqkyx/GrnxuGGltMSfDccNYsZBe6/QpCdOZKWmDuEkIwp0SuwG+
zpnEnA3ikLyFxqYhvqeWbeI6J4lKduWp0ISX6zoKk6YIGSn4ZN4h97b1L1pzxGxSOnUux1D6iziM
JI3K9sOkSYSymRZuu7Z8dAkQufnh5TZYZP20JLM8IkN8tNAahyhnFGNi/z4tpTjVNsHpA84/o56G
bV13jLGtbN+gNdzTDBmBXZOruJg1odugEEhk5lQHawMF+mcry+HgBfkTOboBhU+2LYz6q8vGAJuV
qseSWLWj72VgTnsAVxOx4uBegN2QAsK6RHQD2fXa2+mZuppvxjAlt1uAJ/XTmJN4YTU/Fc3woxtM
xzoJyIJzn2M5ApW1o4/ONT6dGJTPGOFW5OD3nqLn2RgBh2tZMEprPeqgNPHOZtvIAwvEl8QqX0yb
KLXYjb5PpUu61uhXB93RJZhwxNBRmmTYVcxpevKTCpIzgkq8RXH8HRvQhMsUDWnlktQyz6kF4H4N
VqFahWHBnhgxTAVo2Rt4IfyK9MyFul0pYd/DmXzrE8HEg+DNrBt+LRo2RvB7SjkttIyd7HTCdVCt
Bo7l4Gc0RSDvLBByu5QWfoouu8jxszY+0T3BCJipJlwgLvMLBbyrp19Bs7Y4mEjvJnijWdeSKFTH
HNOhKGVmyESYHa8A2oB38mrRojggI/vi6KrYTap4c9yugXaSUw05HJqD5mYiAhWSF+7TYsj32Rxd
1gNoZHVa7WdX1vvAFt1qVSMPKgLV5or18jZ+O9ls7roO6r47SyekOU3Lw7q0MhLklpHxBkXgA4kY
t4evPnCA2TvsRtMagd3A9rQOuUUTaKIeDzwO4Ei/1cn0D+20fDHK+ilY/DAwzP6o+sk8t83Y7huJ
1XMkM2E9SNL86tgeUmakdLXX+JAOCZiVvWhK+MuEyWJ1i8wcvc8iyDiTukG+RVmT7VhWCXp0W3mG
W8cV1C7fvbjvv2QACx/cZHwYxiB+slV0DJwpf4UczWC1A/55nQrWhAgkTmgTuH6YTA7xUFDGy8TZ
zvbi+jCUpJaRR6/asAqcL5Xv/3CLujn6s3ds8957gKyBwb5LDssKvTQLCgvQNLvAUsVDuowX6LL6
pWRkSBZz/7rERnRJZOVf5ZBwvpK7SQRRuAwyCBuPg1JTKuD8NEDp31MdlY3NtdgCvls5fzOBbcwN
uP4G60sRTXpPrCgsdsB7o4xfnCX9HAxBK6de4PXU+t7BLhsCJWj3ZlP+qkAcHGniqaMw/B9ItrCA
NsJ8s+OVGJMKEhVydWwwCg653zJw148VB65zguxZyuBrvQ47Ijt+F7r+Wk6dtWG4Fh85lf6ya36b
eiQWyC8xrOXLosI+w1NV9z2+Ctd6NOPGDCuv1DtOgP0R9MbBGveEg8PgDvDb+bEkoa4JtgGtpm2U
1iajYKZEIz/o1Ymrj9obfsnWzMM+sgjCcf2rSEnEQE1y6nB1bWtRwKiuRWhbxbQXDjs0MyQf8EgD
1GxVj1d8OWBCuCfVsGbHmL6iZwU5C13MT+bR/Zbx4JPPWhwKv8i2s9tiWFId+sOqzzDOzvdlYZAv
kUa8PHQvU6dhwqXlU2yVoSuoP8s2x9vQAVBkdRskh585wmLPaNHex0ELcWqG254GzzjXzHMUA6aM
te/uEaZuVVveVQ6on3nOz2h14v1oII6vq4GxJPNwKwGAFsRsulEyeweR2t+jkVcOstu5sHWDziA/
maycxIgzFKWhm0NCOy24fzfRJpHkryiLMzQdwZ3KFKRpIzmvAUNs58wzM90mbw34797kKFIzudma
6FL3oBTpF3hgigeDMHWniomrIJh4Oy7Io4LFbS5Bkl1yrz9VY/etw/0cjutsUJqTv3Wi7PeczqDy
J/FTO7l5HEhplivtRK/ckx4AShu3BaHmEpWilt7GWzkphpEbLxGu1Bxq50pSoR1dPrgeDqDq0zOA
GOtGXuteI933kPdXBvpP17GPTX2oeJUejIqjqujYvFHPbGXSHY3BI4jKmGi2TsF+ZrLWK9VuEyx2
mxqMyo42aLYxjR59hYXWrKW8Vm50FLU/nLKcgsqgLIptRuIGOqUtvXEKBC9Jifqh+Iw9ube7HIIP
DWNApeLVRJW2qVP7vpjIQ/R7TnCZ3Uah1Vp795utSwvqELWMZL5u6Ow7VbbP7hqYh6hzfrdQBvaZ
v7oX02O5gnO6FaFjwdKZV6gOG+j9CGVHrrgdZwXvGJa62h2W8WKF8iTQeUYoPeOK6xFwe+QK8GlX
lI9aoT5o4JgboiUnuxTkj7vCf7wVA7SsQKAIMpC3IoJ8WEGNOZAxvuKDLFNdFpXYuxpdxs5ZIUMD
fzn0NP1ZevzoZkURLSuUKFrxRBWcInQxxxhukVgBRu6KMqIh0TF6oHYl7Rbv2Io8Clb4kVoxSMma
6rGCkbIVkTSvsKTJMTl0rgAlnE5XVAv9voKtZLhAlgRV2NZewUvLimAKVhhTt2KZxhXQ1K2opj5b
QdYrvikf3zII3SCdANVnO71injx4T1MC+GkYQEDZKwxqXrFQzQqI8iFFxSsyqoQdlXf83doVJxXB
lWrgSylj/Jry5wNQA3oK5BahHMFl0sEXZ8l+WkNy5Fw4sPXiB/vrze2xmzHsnx4zChMnNfYfkl9y
EggahtEwwYAqgtPISPjG8bK+e3vw9qb1sJspRVDKsBJeaiSaRNF358wGVW8smLPYMfj4rwe9lTrS
sncVnLR59/aZCj88qVQM2UvPo/6eWC3wwXQr3pSvLqvlEtVsk2CNeQ63n5zcns7tXbOsyhXkwAYC
leWvN+04E9X318cgfYZ96ma/jBsshF/vvDgm3Dc8NJAAndCwVXj7v78+wWxx0vZ2Q8r2Sie5PVvr
RjC5vXt7k6y/rDeM1xEvG8d6zH/l6s+7ef8mbv+izOejt1JHGKu+gGMuD876UUDYV+C6tELXj24P
TT6Z7iqWL+AiSlZQyBFxnhM2S4e1pwlP7G8t5hVhxZgVrvQPd3E+bl+er69MI/0utKpXJQXdE83h
2AiQPNxUdv/9D4GsuhlVGPrNXRon/T99+B/H/fP+f6xf8ffP+PPz/yP8rFdfi/qXn3T3cnj950/4
45vyY//2tFa/zB8fUDXjnXkaPunQfKqh6P/RWfP/+p9/c+C8zv/auyNMGx3p/9278/pZVZ9KfX7+
4d35z6/6X94d69/c/xPuFXCr5QjPtVHRC5+3f8e9CkiwPq1XTDumtExrlYOuK1Dy7/9NyH8LfOEG
gRdAiEIB9f/n2/Fv8uy/9LkO529U5MjnmSzRicWX8afy1Js7YSSTU50SyyNKbRUe3tSGkxT9qTff
htZBFYafhoO1SZyR0RIMqNYHb/9ze2MAuGEWZE1/e1AbifqH/779x+2xasCWqYc1hsmjtbHCuW7G
azOOubtvH//nu77oTnYREKTqRi5EzIhISuhk3kqFur13ezOAZqNBPWTzwWjFQ7byoSyl6Dbe3p0i
MEXsZDzarvbunCnesrUECPLaMbqD26bDOZmMUytdZiDAnffsiG9OURFwXTZ64wAs6ZfLJHKSgVhN
LRPxDphFegLaZpPkZHCxkIdtStUim0PYlMnAPuRJ/APJJ9023XzpLEGlknu/jAchze/l7Cb3s42T
M9EG86slOiYG2Y7lINWhgdXYm+MjSIt8X8yoFmcrGgiE6NDkdUwUOTwmI7b+octC047R+MqONVqn
lx7HSTANDH2r5Bt6ACzUcXaQ/oqyWHvVIFcunNCfdKHCVAIVkCFrxHKwpy95MiaHEjb/MNEsMafm
YJfyq+kWr2rql71L7zRNCwbjlfage5dP0C8IHfKgcEujYacKXnxa2wgvAL0RAfWtWuxN03RQI6JM
gDkJkNwgEUYlZBzNmbzAVCmOzUNgHYhiiEHi003tickzKdiS56nPvjPogVqLlE/iKGkjslEBXViH
YBkwCgdymyVrd8xnVjtAuLBj56X06ByYeJfAdz7k0SAPnlUY5KiuApNC7Wx/RdEk/p1UjT5Kaf1m
JuVyTrARXRfNo8i79snOwYAxAJwLDPDrLh6bnmQrXt3Ksy2pSq2BEcny7CHOPySqQrnvG2FaBBe0
YWQvdBwoqLu+2ykyorxOrYO2gP5UkftzWr+LO9/lmf5WRW1PvTOOG+Ev72lkp+SoAa9b76DlRRVA
d2ZbP5pVs571Udkl6UTgZCJ/Yc+cUY55IBA8Lpsoa05VWtnhjOZTDfDFe9s9W5K+eAmV2DDRNpod
Pcc2UsihOEZW8bxHRXTQSY8DIffzI6rxvd+73Rkd2cHpptPCpt50rr6mBmCq6Cmw85Pjo1rzx3Hr
ds6LnY4/i4FjzLzUTz2+X3Kl9MYYbO4fVEJNZxMBIZadlaPOjBqmhIadwtxTz1U3UUprYm91TiKF
Qy6lobgR+2PFkQqpXmHtdU1iatNaDHDyV1pzyBMgRJvLEZndR2oPcEVzWBlubV6tPibFg2Y3BvOV
VCDqn1wdFULIKaVVjIZwjuEZVO1MkhwtE6aVG67iXYqucQQkB3caUD+mcovGXZRX8mLReR36eTog
sUcIUHMgokEHW05yyPBzzl0xUqjgWKCxNmqwt/BhggMX0FNNIHkzz98Y85F2KIW9n9cn1lZIPwYR
wwlOUDGW8rW03Pfci4g/AFJg7qa2fEcVhBXfSiiwo9EnB2u6E8L7HByvP7o+qV9NhyRCMjDZdbn6
So5OefTEqMiSWlihALchrbxEQTIBjCWiJbizMKztZk63Yw+kyanCzKyBDQTAdAwb6U/QTRzDJuuj
nU9x2X3L41tWpcjQ2CRhIbk1EkTxbVI9uOsPqWkPIeEiKhM93S4y70zLwIKjO+dxMOVH4bCmxmR1
pfpRj2l/j35q3o5dF59U8BIxKnlTgIr4A0FcXqzq1HGNAXN0D0tB+EBik/ULC5OzM0GiC2wHJwBT
NI3mL3slPZRm/CM2AF3IGDASii8IA36JkDJKnucYIbCdQLmtEBq3rg1iudjHigaGTBhntBFgTum+
CQ2uSqdgujRUTNzYlU0gNijBGKkROAZA3RXhm8vUntze9rdzBGQMXAltE5ukwcmjAz+7+3HyP3Hy
kcTjzsVxDrjPmxPo8vy9cEmzjNip/K785sjfRknZbZHjQBstPUU12ad189uvK5zs0Xg0Oms44t14
1SU9R21Ajapy+pRZkbiPTrKGBgIvRfZ1WizWzeGjaePlGC3iLZi9EXgusr9cTRXcwMDec1WPB5tl
qpEWTfD55HnPmZ9sO2TOwBSJIkT1TXScb0ynau5pmFvleKVUWBrB9xG9c6F+ByLwPo7tu+gytO/W
oHbtwIzFzFFMBFn1ExTvD9y8hAuVjKL1Qzk2zG3M4MyxWl0E/XKPpCHgzGTG2NH3DrzCyU8Gdhnm
EhDQQwcz2xaKgIcDHkmpgSYg7ApS+BwJ3Zsz7v9k77yWG0e6bP1E6IBNALf0Rix5lUo3CJWDNwkP
PP18CVU366/pmYhzbs+5gUgQNCJhMvde61t3WqWRZ+8gu1RS9dwtm2PE6B1IWX3yx3NjcEhaowg2
dZTcTyMEoEZltIQ7jTHIppqJxhisaU9MzngKHJnT6PMPgAJR+Ut6ykihi2igh5JGTzLnWjSbkNcz
nfZeWnDSGNKfDmC6bT5Q1aFD7q4TXfGREahWB3gAFzrznGimaU8azWdPt511hZI0s0G1OXHxE0S1
Bo6orrdFRC+y4KISNtMt4tinWjTtLhXJdNMzAZ4NBI8x6SsPIWaFRJudcxrN4DqbT7HAWuNY8qWm
YrWfdPFJS3Z9k417rdFp0dTwFHFUbC3KtWuQ3fFe2OJB02C2O7iqitLcqeEL/ZNg47bpOaZ+5BbO
I0fOqw7jjRpoNe7rNMKrAg1kWaQMJFLsPMwdHiqHKT2ego0TDQwfeocObFQ2JMCa5BYO6NtnXz+V
amFF5lvOJX2j04gPDOYpEhzfZk6z+6iq2PMi/w1zDcHSaXkYQ8ciFF4fOdfZ0lvBnHrS+wIxXjB9
0T16qgP9OQ3BFGVrPadw5RXvlZrBohrqaPcC1MGckT/oKSSoCRFHCMn0GFfOAf+F0mlJSrhA9BS6
E+rxKkbrsMbu5NGXLg6Dpn3lnN/Q0ZW3qOEcJBec+oUGHgqNNiUVuldoLXGj1NIr17Rs2E2ndWcS
ZZk4zX0Rpxv8lRk54LXu9Bgc1fk7wTbAbB/kKrpnuj4QMHHSUBRLTRQmOYLcVYDPndk1Q+vUehCJ
g7tZuGBt1TxUj4LwWPCejQJp5C1UHGTOXbMXznAb6w00MogjC+mU6LUnKzGYVdbxZfDj8eRaJqCj
JjmFInKgJUa3o6K2TLZZQzNsqTElmXkoqSa2ag4L4VMC4PEeCoQERyt+nKKXsE6gW3d9uV4+jvAh
/6RxdHT9PN5lfUDSIqmo0RhQX6xNOhmmeSqmKF7nmsGY0DezndZWT4mf8t9OjKR33ahdAEs6x7wz
B857NgldjN1DeKUrfSLn1SCuSjpau01zER2lKKjykQwrpBEQxANmt43huukxWbYYjRUkGXhMpOAx
OXHCTfBMz6bZUW4JNxwkuuU95K1V0/3TX5C2NjuCePqIKTFtCtpUVMtQZNvtITHoj/QtusBavCpd
yKmB8r+JfHvBLc6nUtfF1vXyN7TrzX7OCEBVSB5QoVqbs0uFxZvsH8mE+zHEnC8ivfxEpAzdNTM7
+dJ6HkNIrjJ9iqVmrvvK6k9dY5EqmYh3P9ZmAqWjgJAhfnl9CuSG/g1jcw4nqE4vM5V1Pri9DnP/
lXFgtPNN3BGFiDG86rvM7H/Q3tK2AHeDENPZpEc/2zE7Gx0Ek0p/qjzTOoatNZ1sNYmwofNFonHW
gDbrdVdSWOVl3DXMOIkL8AlkDXmSUJRWelW5m2JM7zXpyL2T98i8dHn44J5mJb3QvofGVzTTMfcf
atLETpVaDOG3zPWm4xzMOWr34sWyDGSW+mz4C0M41qyS1n2EJ0k6zd5i4oZOzSINo/rCiIJ2bs7J
hj5ES1FqJSvSa+p8hpA/Fs+YN6qdsDZRRUckjuVjP0TZvuzc/qx51D9nzzhOHXWVTDtBg3xn9PBC
2FHMYdWcsZlSyidFHhapPkTTycQwSDITaOIughOHywHhM91BiqTQblz0RFWemScNIMLRLT+jmBi3
Gefyj4PaHvJ7U5rU90bUTAuJ2VR0ZvpZ6X7MXIJew9LYuT2R2JLdvcqtda6jT8SbdgPqllOH0MAG
+zgnwnzk6PYSKH4tmOUAUcTKn2LvUPuExXeYJ5lZXcClx6fpDrw3/AAofLTawyeQ0WJHORGOcD6L
YwvYSysSKvn4qej6uy8h1MI16Z6c8BSV2ZGQGecE+hDcwpj37ip71XZTcgxB5a/Kxn+RMaFwoQFv
atnNJ7iIK048Ke7rL25svpHVRYzRVN2gnDwLy+q2Vj2fs5BguMExVvFSdJzJiK51htSuQ+GuGm4k
6s5jZL/lBapJJDWITb2feddpp2Wh6xEjsMCx7od8Zh9Vc1c7LH8tsqp76en27AaNjJJlvRRwqq2o
r7bLIhAuxHmYQDe6bi6D9O1sGfdcSJuToThcVgoYXGvlu2PRJPVjinCjRgQBl6UWDzqAp1jAa8rm
iA5wKsrDQElC5GTAEPE10oyma99+xvcKOmnW7VOsKA/LrRQofJgi1ym4DhEXjM5rGxZAxguNzr01
RtqmDYfu0Eh72w4100pb3iGeifa6kC5RgvRfpe+fevXYdbGsyxLqlQg4KnyUbCLLPDiJJHkoDNif
41TSeozvAclOvGMwfbMpu9AG8JxTUqZcQEtsZFILw30EuAEPn0tLWQL6A0ZNebz2PNwS5etAXhXX
Bp8Y6pLYYBIHf4T7CgscWLuEw8VDIJTVETszwW9MxX4hyxdSeaCukgbNLNyXYJ+XhZ70RBR35gYF
HpQ3r2QYq4jPy0Kb76WlCXRzXNauqwHpVQ5n8imnDaWrxdxVT0VrExzsdXIzxTbOOLJ5jMAczrPL
TgXATALQ1Bgt5+VxntPhTL5HTou0SIotKVqSqXq284v+GGraOsAQwTmAjM08Euw5GFGXRa7pX0FO
PTqtS2PbN56lbwE1FsEWq+xqSpP4XNaIh3uzrfZ1w1UO2hxDZ+SZxX7igiAAWhqBvrPj+Zh1z9VT
VHqo+o2/AdEdnYQN1Sau3woavZC2QQTmSi+6I5rPQChrDIQEcNgCuASDX3ftjm7A07KKa9h0upMK
0rYsyEjqgZaSBkbQCHEoqjbQq7pbqxaEwdE2cvjSfHqJgC7WpdGx+xp6uUsIqE7VEYcnZjjQ6tth
Qi5OyLOJpDTrO2Zjw8cqcymWwd9/bmmKfYC2TUVE19XCU8xvIlaJQOZMIaM7vpDpuDy+gLg/+NtF
xDk+18dqLcyGQdGVsZ2purQ50jYisg/SQA+cFNgJNDKF8V8uVkHDP73cIpWE7PjCeFlGqCXDUTeP
jP04ElQ9FvIgDOM7viIkgHF+zIlFO4Co9M9m2CBAAV8X+kyHA8NkmjwVyaFC84GGLROMTvzuwL/H
ZLbbd/pUQF+O+N21u9FILXLaWmNDpxsN6ih+9NOIMNb2zp6XEDYezMDI6T5l5UMUInwyhv7Eq5Pj
HaRPYrZIYXSp+sUmhGcLGxKWF3mbSN6rl7ga+LnuQjjayE1EAylsCC5VoWTWsCUYrZqbaKul8VYh
P29xkZJiRfqoJc+hl7HnURxl2j/QtubSq8SBlnuX9Ha67dJwg82DsPjEfUjD5CfFiBTj7SnFq1NF
er3NZqTqcJ6f0wQJsU1Hd/K6dEU5WlvV/ASrWpvSbTwV5tZrDICtyXMWWz+6qSB0NgZqPIQRLODg
FiLEPiUAaoUlrt3VPqxPikIwXvrdKDm1us0YrPiVUsM6oLFIVlSFenrgwbiyFR/QBxtCjWsqNlXM
l+3OkpS7JvVXrRV3O8vBmeLdpLYuNt3sfgVNfGz97CYnMoxSNP++P3/GGHpK0q00x/RW+kj2ali0
oJ8jiT0f+07ON6Rhp3RSwbPJBluRMXNGc5Xu3W5+HA141gw6iDSMqTpi5MUiY1U3ZppTktIS47ak
65ibGjuoF99YfDnCsEdVSBjwwnGFTH15EdS4Mi35MRKpTRNX3ozUcddWnb/Fg+8czDyYaGZnm7md
PxmNdiayxVrJVnukQPuoNLJrrTJee3irx8nZx8XwrjMrWiWmQlTP8WvI1eyhIdCQ0npC1RMQ9SXl
Mh5n4SMDuMS6tBM42DCOHpu50jCecKaaHewHVf4kzPDiMpbpmza6jOqHlpMtb1yQcyWuOVuY31zp
zTu3fSn8DBtd7iKMmV5Q+IDx7Wx777Yo5FymsL4IiF/FlC1DzJDdoAGmTwzA9YF7bCLDPBRoILIk
pMqhlOidvvPq8XOXwFPXjOnJ87Id9iKsX5yz0CniAuwdpFrdcEitsaUIa5C9Q3JQpCXBgXCTh0zD
RNVnVoAXctjOhrgISih0Vil3E0J7ypHq0lYP8JpeOgiZq9kkkFqn2q0HQ09oEGaxSZNM4Giva8iR
1rqBLyekRJ/7lr8xrR+a3363ELWZBf7uUCszBjRfwugugpp0BFtLkw+bCixvNJYR2rjAIYrHEROB
lcONkSswfDNs3RytNQMgyZelc1IJTp5Wvzm1/RNKON0dtNzFBVi7c5OH0eci+cYMI6Lo0qbbNmXv
xvoL4I2hdnU3xRZZPGi3t3TnR2SRNO3YQdz5UTq6xzjX2tgoLkmMeKMpxJE2QBSexWtiDAPTOmuH
dsFaJSnOsC4jPiUVG70qp10/MJWzIyxQoW7RSWd6XEv+lTzZ1OZrmaC+TVLr2W7Nr7FVVMh3wZii
Pn0pckqcpNikq9iIznVXl5glR4Y4VIGKyXhCdC7rCdATx1zV2U9B7BPg6fb4sdMneOn22k/mgk5+
ifbT94BLwGQ24+I9NMZVX2EedKIawCoV77UhH1wmtAMqwaa1BsgciJpjLlhouNdxdZgLgBmeqz3o
etA+Rrb5uZz8L0iNRqolkb9vOaU3kfhkBvHPMCHXDhOftfIqPDQejM0M5BwJLUTfJWGTrYBM9Bz9
zEGbiTwy4sOLrZlCPgfMtfOnBD0ELAaM4U69GgwfgmOPuzWLta+N1uydINhU+Od2SVxVWxcHNoE/
Nsjefh852jcO9k1U6/yMBVY3IBhMiiLUGuatlZ97gyNNJs+ScfUKrVxJrjRF5iY0XoCpg0mZvePs
VTchlCMbSjOFl7TcYD+6IeCj3Q/ZLoID0Zjets5qsdax5vIyl5lROV9E+igr66dZw0yg1M2+Qw4y
ansEOn53zCXBbk9pynh/OAti5iiAC74Gn5foo0peAg39u6ZQwimDlbj9TPHXWUvLvE0o6hB0rJ0l
SlTo41hOLJLFsqy9HSME2Vzg83Wal+5u3lYOEsbKNrUNRz1CNNx+boGFg1AzbM7lrs/8b21Q8s3M
lVBxkMdeHVANc/tAZT779cqVqGY6p+IQ4TrRCEp0BdfLlQNnfdUgDpFT1zB21V0CSMheKIKOZEBq
xcjlusx9oyr1TZZFzZisWo3D0cUp+xSXLmV80BgWPxJBu9/iqT2nU6kfzVlu5jE/Cp3avu+GW++7
S88c2UFWwMDUEjXVh7ucD3gxdf02M5N3OiNyF7c4Sam6OhtbSx7rMhXktqUP/cQupo80WgoO6U07
T2RwVAhd0yIlzbwZn2yX+KEcfZ4nCWMdIzpHEVi5vGlJjU8iTqquV+7I44hbbz1T7z+RUAkJKqhR
DCOe0Asbr39+wHH8KjMopJmJKVT2xgVwwG7Iinf7G0J+65NZ9V+0jnj22ikhlsgIz7OLfwp95yoq
8CuSHiFWndf85BzjrqXuekTJ9uc2pCo8cs7YGz0Vs2jutl7uf8UYcHZnWnjJUDNL9z7RgxPkNVPy
IYWeCJN929vRftFoXBdXWccf6653P5QhEIXDtSxguaAgLUERWyECE3UzXnQezP7kmtJ7hfpXhbJw
ZStPlgoa+m37OjDpW+aohJanL9v8dvPj5dRrAlsRDE45PAz1Ep7V3RqzMdN9UW+oFstzr3c/PsT1
/X576T82/3i/aaj0bWhgSBwD4BLLEwc1Cw/Viw9OQkd6eWsDp8Ehn2G75qH5bD+PfntMDBTdxrum
IolCNZnwFZHyv90sJIJI6U3mtu26N2RAbKhUNMsi8QQN+OUmTV7f2C43sYZLqupqq0YHHgxLKgt6
+1jm5z8fX17PXRJvlodgGza/vb4wk79faXnYJwpuFYmSAS+Xzo9V6m2uH+vjta73/22bf1tna613
dJs9eAMJTYT4sIHKDkqtydosdxfJzaLIWe4ut5Z117vLuuUFllvXjf947h93l+0IWh4YbvFb1KoW
/Y9cKOS/peSi7v/rSquqmSpcHy9VbTe+Pmm5vzwsJJOWzjsOqlKLCHQm/ULdDEoXW8hyc3loWTgx
Oa6QO65P/+MtlruQy63V/1f6/K9KH8w1Jgqc/1npc34vgOH8LvP59ZS/U53tv+Caui5DNAdRMnTG
fxC9hm7+RcvKVIoeDAy2A9CxgAyKnof4ZhB7uo4MiOEoj/AZ/pb6iL98H8SmR7YRciBhG/9HiF5d
V1jI36Q+JDv7WMyRfAgHvRH4zv+U+iDHRFwcjuJsBAH+r0y/GexOv3HbYcS4NK9DOub7Yqr2xtRJ
Cq+qAmQ3sFFXruNhcHI95ZPiot+ImAafWgfbh4A/datXRfrr3dLM131b46VTDxYBIge7AinCSXE5
Ey63lhMlqBsIPvJwXX19bFmXkXLz6/y5PNKWDXxwKz3XrgllMiJrYUdjeOtgIMAw84XSkLHD6ELv
QjsyR8pPqU6SnyXqfO01Ea/VwWI+FWYfz+ukRHeK3JoSrJ7p1DGeinAcD4atbYZIg5tigjoTQvzs
246hv9FH9k2dNwevqwF/LPUrtWgCsGyoVj+TQmKvJhqUhCjxfR+rEOmO+o6CgkkDWpFFXLUQ7nm/
X1qr692xst7mBoVPM4+3bhYmTEng8WRzd1nUhUYTnCphcH5UkPtlkTkIHgrydFe23d5kgesw0nP8
9VWl+HHNXe5TeakOGf8zaA4yHHusXtePsXy0qwJsucvnaHeNPtzTiixPTMJ/XyzrWhyE45Ch4Ehk
cKA4+KHjShjUcMok1A8gTwZeRCPVFVgyhWvxD+leJ8LVKJP+MBI2SWuvwj/UAkYBYPU4qgZXOTrx
adahNdYjWXPqmoA5FtHsKQiU1kdWBnMrJO/jDJrFdvp0T0HsZgH0xzk6Ctei73gbar1PiwbEhmVQ
n4DNxOiwJPBYZzRKaMRMmTdC2xS7q0K1Ne3KVMB3HxGSSnccDDKDUaR89UvvZtGTBaqWtizMLtcP
NC/Xyz2AuN7O66JLwhgJAadKN1wWAdL9j1vl5PRHI3sgHvCzOxGbqdyH8VKOlobwjpYAg9LtvCiI
oSSwZ/oJZDUl+kxENn2kRAwV9IS0tPHg6hS+Iw8GT2v6P31JuyCJkTfks+Lif2xd5SGohmVLu/kx
Nl+ozsSNbh3gyAZ8u929TQ7VzoAYuoWB8E1TRTkzgy5TGi61LpWbIEmEPtF6mDYVvSCSNJJqkwf1
sIqUvE5MHsfSIrJbvgYnZZ5PZ+nhj/99Ue3RgIjwUtTQuAbIJXifihMdleK03FqOTScfSKZbbpLb
CRqvcA6dC4Cj95ksad/rXlLUzIl9nQNYRCRlDA3TCYm+ZdPIEenxpBfbOaDcmmkDrbpewiih/bOh
n/gkRgSDc++Kk1v3z5mGDDftfNzrhdzDbDzU5bgbzSA/LIahQZW0RbZvdCmOi6R4VsVRofWYPM2w
NNce0wC1k5trBHTt2isYsARTAJKnQ34XJ1G9oQwyHFySJ2tVxoVQqjHl4EyxKL4qIDgwcML3RTu8
xHqYtU9fdQy/hhM7aNmjY8xagfiXZlHaxyShqAaV1jcOE+Jxb6iOlKUWS8bGcmtZ5w14XdAcfFuO
fk9Jqj8U2ATvwAAUeFCjqifjyNEF+wTZEhIyBW4+u2eqK5PVx0dKs/Ege5R0/yicQXFCotMIRe6z
dyrPv/JA8Lj0J+Y/i9KyqJry4Epn48wFP+eyL3zctFXcbCf6g68EnUZavvnMoCBBBu0p9e+mKTSJ
gFN0ABp1tAgdhptm6o/kQPSfsDhqO1OVkNPQ2BCXdecbiH2Wr9JOVz3d7/MQz+FqcsJnYd7PubaN
S7C6LXlgGxykcA3/OfVCYjuPtlAsJNrzXoTuL6DztnLruDjoeJ73aTjcwyFfwcQqVnZVXeISNU0V
U/WAgZbiOXMnKoGMhfU5DjcEOiGcSOobkhLx1QdITBkZd6flFt37iaJje4Aro5q//BzMWGtCUdCR
L3cDs/su9bLbRugn1pN6qzZm0Om41o8ptYxtGecZLjE9PVe7kjgi7BhceGGDEumw3FwWrlr5ccts
EtK+OW3WIcI6AIL+KppiBqs2ORQhUXNHy6ReMetZfp4MIKHdIKotHHFkV60Dow0PM1UgTjOj7BJU
POjJoPiixAgi+ovIgkmjO1Hd95nuMEm00xx9QbeRrQXzjU5SMdSHes7MfV7SjbKSpkScxGzFVNeC
ZR1KS4xrWBCYeXOeJ1Vs2hu6c3QLfaST2SOOQ/DCdNOvSEoc3GMssgtckRHz+TifOg3NDw4qrvh2
AIFnmleB5TC7T42jZ7prcjDCvWSrc1KZ/ZkO20qO29Q3AbNWEASJstPXy++T1/qvX2q5GzEQ2lsu
JFJ/nbfkWjVh9zBO6kxsf0KkEB46aaOSw2qGAqChKM9xsCwKr0p2VlW8dDTeTmBUCLNVc89lUSyz
0CpP8DSRTRfoCo+g1iEe4rSwbvPsRz0Ot7lLP9XE9r7G0btOTUhTTW08JOVg0mjr300CLOsObluV
YQYJy3f0StVeEafXg9YplQFwXuRgWAYfcxgje2Ow9A2aplMcVNtgHF4yJ8KGKDpIw8PnKc3APnbB
Ta1V/aqKyKf3+X9SjfNLZGE0cuRnGi9PaTCC5dSaee9F01cnq7YNcXUDB+NqnuJLGzgZeryWYoNt
7jNgz2sn9l9yI75ph3k60EneVZP1k/DkT+VEimIXmNux98pNa8Qzmie8dzRvdtaM3cWt5YvoY2cd
Zy9uO+b44LZYQjUcxqC4nCQi2GB2PzWpfqPHZb/D0PDm0rMCz+lvLcZPykWmYLb5IXFnzEYjhXxG
jAd6ADl1Fgg6lDo2ZVOq68B7VTYhlXrpHNvSxOQJxugwpq15JyPxDI73xDu7OKtvg5gALKdVVx/M
ddC0xKoIRn3t2b7YMVzttm7ao90ZBqSpdv6Eypi5coxTd5xH46XhmuT1+k8C1qCVZtq3FjQ0BTOJ
DTYRq2BG5DsHjP5G8d3o+Rv77ZNBYholvR4SKdr0tugNPOMMMvxxFluaCNuybPdh33DQGSGQk2OQ
0GvLQpBJsZ6/jY31Ok2DcY8eK1qjge9G5MDCzEK04m8SVOsZStMRPQI9ShdILZ6GWxOc1dEeJr5e
P3j3Sudk47pFvZ+gIcjjbGPdERGbPKQIYpDXZlT3c/dIwweBpaO325FqFXEQENKSyyjokgUMHODe
oTaf2vDZlLJZsRPgKCjwD7decuSquitsSExoX6xdNtJvAQywj6PiS4+oJY4TLnlJhHADG2jtOtkm
h+VGXa5/87rWRguhvwyOiicWD4NT5Qe79L6kU94xibE/FZFvrZqLMBXk04Jk5I7lcOmwLWNNIAMV
Vy56onZnzP6XzBsums8n7Z+68D4VBGuLtlR9TKISoxo+7RQ9o7BfZ1WjU7emYBrH5V1r0TIuUzI/
7YHNxzGxcWU2b8if3way4dcTJKUKvNacuM80SytEi8lN66iCZVMRvqYBdxis+VCa/f0URjCC6Vmi
vXJWo+N/b8KaE6FNorFdukR79AEYALiwm3I4jIG47ZPS5yjuBvontkeGOV47F4Zo1Y20X3EuBxCo
aECixQrgY0Sk/IagZ5MBUlfeP5JC+F3TAGKCHVjpINqsLMFAWn5Gl/M1jDo+9kBKkpyRU9Oyi1em
CxrGxfPq9t0Xg6CBr0Yr3nsJjJrp8s4zutfaJ3FNuEQgtQVpxqHjIocht6HCu1Uy0PbzMScISzBn
IgEgP/VjgnWBywZTLAdFLYh4Nrgulo2udylu88xFY7as/OPh/8t1aMAuvlbFKl6ytRgdhcqtYqkr
rjGqpPnl/rKI1SPXu9hF/n5YMGbcmb57Qb6NvnJm7LfcaoVeHUMdKCIptHjUvd2yelnkaqvrptd1
yy0hGvxz/+PD15dJaGl8vNn0mPbo764vpGtOeFRtiWXVdcPf3uD6OqjOeMPZFimz43/+gZKR8z7I
Wgjo5LTO2AUTdY2L1TC+CxqoCDURJ3AumG0vK5fFdZvrunJSs/vr/T+2cXvSRAoCyTMB5eO62R+v
R9YNI8w/nhupj3RdV3RVMtO8UFv+6yfrfItUejAMvzZanpp5OqrdIbmv7Nqat+Xg3hnEte4KAxUL
otzfF0KNupZ1csIVNAQ0iOJlrNVXqoxyffzj/r8/Zv/zKsv2aY0WvB1L5rKQPxiT8+mEvop7nfi+
ZSqcEc053C43Z9tlUjECYVr8kYuxcLl1Xfzh49Rlv6H7AaNW1diviwL3BYbVcVgv9sLrA8vz/20d
R0z8u030ug2+s/uqKuedrlnGKcp7FnXxQxPomTr03h9pCr/sgHcfJa0/bIl/3P1/y6VIbdCjmPe/
1C5/FG33LZ3+s3q5POlqUsRSSA4d8QSOUJ7HX/Finv+X45oumgpSKVTp8jebov+XYZu+QfmSNhLx
Q1Q8r7VL2/coODqGbYjFwfi3SfM/fr/wR/nr/u+xUdaf0Q5EaJF34zm+ZWFWNP8M1LJAHCCSCUJI
A9sEGipnwKXyI0ZK41VwCfyQGdJcnzBFPeVVxojMK6KDPt7HWnZKgO4cQVP3tBzJA4ZU0K4yv4Q1
3TJOEAOMcNsCctdWqhM4ApVOk8dUa50tUBzVtmfiG+hUK4CqHgc5/KhNClLd/P7bT/Iv/6Vp6//9
/8TrSQFZN4WJ8fPP+JmxcSYnNT1xBOZrrEun3Y1KQPbRPlMtn1jJy1olNFuaJ6HqF4VKhubKZtOn
WCoKQ38pAkv5m7mKK0HbrKRtCRq3CK1brURvdIieRYsMDvXwY4EujkmMfbcsMiWaE0o+F/jBDl/k
ZkTEHWtqsIyRiws43ohFfYfmbDhrWXmclDSPZGK5nZRcT1fCPV9J+Ea0fKmF7rYGbrdlFvzkgcin
csLCp9hzyqf1Ehq5LJZiy6REuLN2f10NjwmVVR6S1doSheCb8wEAxYwekkUUMzEKDJ+MXVVkXRZL
IdoKgvuRifouoI+NrJWh5w5C1JfyUKF67JX8cbJxWFOkb0/hJF9LHfBSEpHXGXV8Z4WSUIZKTFkp
WWWBvpISArO1UYkuLSW/DIlN+GYoSWZb3mfpmMKFjTyQDNmDQDd/gn4cnGwBwYcmIGxtdXdu8cpc
F8s6Df11Y0N1qXKcV7HV3I1qq4bdr1FyUlMJSxNGbKtSmc5Sk/Gja7AxHpYpPKa1uw4630Y02CNU
VbcmVftrPqeLlFWpAoWDeCssGGVnEmXcjPL1o4bqE3XacDhA9UQi66k+qa1kswH6WVMJaXUlqY2U
uHZCZavjiYPSYO5yJcD1lRTXVMrcZVEtQl0l5e2VeLdTMt4UPa+lVi2LUIl9eyX79R3rfl6UwJnS
KS6LyvtpKLlwpoTDof1WKSFxSYy3EhYTyYJrT4mNIyU7tpUAOUWJjALiHFt+t+1JGCJo6CbjKrYW
qJc98UVXYmbSaajM/xOtWykpY2lpL6XGsKMaRHJsUUbni0YaVYGjRNM1HB41dgiVnLqESbV20Ev7
SmodKPVmQ+GiVTJs6BPRuVDSbCwfT8htmAwo2fZ41zHfPYFzvhC7Eu8l+u5olN7B9IHncmwcXCUC
1zKlB9eVNDxWIvFUycU1MLlQV1Dt42lea/WEYSt462z8AXPgoRRQRW6GofVHwW/UQ6C9SqBejuX9
YmasfOTJkZKxi/Izz3eP/FzmaabuiTwAoVgkqee1CNFaJYhPlDQ+76kELHE3JqQWJZ+30dEjWzyn
SlhvVu1LjdIe05N2GrvDqCT4AVr8QonyOyXPj9Dph0qwD12jUgJ+bUDJryT9lRL3N0rmD7xwQ3wB
VgoMAAIngKUsASY1QMqEDd4gpKSRMg6EfEXsxf7eXFwFELtfilbkAOgzZCTht1JZEKRaEDEG1mmC
RTpXa18ZFpamM9c+ebBxMwTK1oDo457MEneTK8uDrcwPefFUZ41cNZHjrtvFIKGsEuienDXxYhrV
m+x2qYSXylrhh8+RivgZ0+Is2vSnv5gwGOwqU0aKOwP38m6Y0VF7+DYaZeDQMv81cm18nYax08Ps
hS5veYxwfdDQkhtPGUEmZQnxlDnExCXSKrtIp4wjkbKQJHhJBjwlHt6SAo8JKT3anjbUp7KT0Ki9
4AeFHRtXSqDsKXSalt18wrdC5gB6ZZwshbK0yCycT+Fic1GGF1gr7MJ4YDQx8ykBaibKHtMqowyD
VywzyjwDNdw0MdOEjfkSxFp94Dzx4FovjUGIL7RCbFQlRUR2iAdo+mzrOufZnOSaD0Pcgh7RkFC+
VL04+nV3SKJU3/iB7m5m2TmfDPI/bLI9NkmBiHPKNiM/Dg5FBz4Tk6eOVLVMswR+lZl888k8SLdu
jzY+y3NhPVAVGDeF0C9gs7/Yex9l266Jqx9iij7ZmMIhJidE4Y7EVBiFcxGO0pHgG27artqkHhX1
imdYpDR+MqAfbGEr42mFHbWGYhOsSh24i0kHwxtRBQXg5fb65H8dkxKcZhrcz2HdrfRQJ1Tc6W8r
NzxbenqUFKh3tGi2y6A7jWRxaMzigG5uaKvpkORYEA0/uM2CjES4WH42jYhemU91R9mS65jhS9TX
X906olkZ4lzVSGijo5m02zjrZ6KyxSEJq0NkDRMIdmbwRQSitgzmy1gTTo/1CP6T3DRW7yr+/AjT
0ud8NGf7oKVrG/oVAXy+pLyj7KtzzseYtGcXUfdqLjTtXjTq8YSyXG6ezGpWCB4sNd+CgAROzizO
usED7wi2N9oqZMYfAzeRFYJk7PqZYzZr1+e85ULvGWTxJdYZmQ0PcBVCWoEWbjQvuBuEKR9FlV1s
t9u2GdopCK41rEmkkJzKgJ+Xt6Mp8uei4+3Sz6AwlE+DOOfYdLDf1vUd/FG5wRIRzb3CaoWXuUo2
gwsKax67e12vMXV3VXnu+jendV5irKZcUCCOOjG7JeZ4baPDbwO7PO/LsF4BoR/ghfHzYza0gOGL
bkfaARwpsOpyalKyLHTzc1beOtFDQGTS7RB6X5AvwcSc8247oeUi2Z6809fMp8BjF1q9xfpl782J
trrrua+JSRgHgUPGKsqFcUfDyLzLowFocvAaxbm3r6rhSQ4IGBEg/syUQ2eKmxsSr0lzZERGcx3f
fInmODOcaUOEgjgm9PU2zU+i3e1zVyjMaLBvPcc4hp21LYqcImhsl+9lg4h5aEF5AsDxDyMtBbTS
EK6gC8FK1RgCd0FFNHfY3iBm5xLyZJu5eRBVfmOM8uKZfDFxIv313BzpJx2UeWrdINcF8XdBvz29
eGV+9PBEI03SNrVo2E+dedOLyj27lEYo9nwn7AE97Vy80qOlCIjuEAPVpc3IVyk0OApz7JUnLyWP
xHcj8e5iwQSzOYdUwbBs4VOgVII9ByfbTeUG6Z7h30heEg0Eh4VW1fkFvbNsu1dolF/Jn42UQZxm
wHd+9MfS6u9TB/8h+vE7W6OhnuXFrlGoTmC4BOsZzxj7GeeFySHLDBTLwAQzf/o6Uz5eGWm0LxwL
oGewBnB1787m7Vy4KLkK3SDYjfJ9Ovq3YVAcytkCrUW8QRZ4wdot0E/SH/2BrwdzElxERHibrjAv
GrVFT6Q1/gryY9rI30HKfRszj7FU+vpf7J3JcuNIl6XfpdeNMszDojecZ0rUEAptYJJCAuCYHDPg
T18fmFWd+ZdVt1nv2yyDKZEURZGg4/q953xnAjGqeeKDxGBiAwBu9lq7AT5crLCoAm7LmwejJKnB
HCJnBUN2wMWnd9tQ25OYxrgwgbagAe1C+dqlK7Muf7XTn6nA6RYV7mWqgnrbF+acjFS9wFd+HUfv
rZDhE0ZGQG9t/9kyogdNlNe7YHyVhbf1RtvfWZi1EwSuGCAwy5Yc2TWCez7Bs5p4YRo5RiCajHP7
azHYdH0p9BM+Ti0CRxNzrzESTN60lx4kXsS7vCn8rNikqllFFdRTBCJLx8FGrrJXchovnmWvw4i2
J2Rztbb75GRjplqOhVkcDRJ04sD/LruPoTFfON9srYCEDNfpfpjx7Cs1crwmA6JSpWoMy9qP12XD
JsqLowWJY6G5wTkoo6OWPqK3GG4N5Vhp1TMQRN0MM7nROydGUYfbEDtfqsAjRWZzElIG9SaQYArT
yJG3WDCFzfSXPIQezwhnr9NP590QvyosCaULvN2NfLUvRE9zE1Vn3Ob1ptOVuQDQOcUR761BWJiV
yscwvRjOvopScYIM94lb61a75GPnmcVOzknO4QTLE5vDgwnufj0MFeswol2WlOKgk7GywJs2Crwy
ykVAMGBuWKgqHbcVvV/savAiQ0OIJUOJRRsnezNlEDZlFb4k36qw8RvlKon6tdtjaTEjwUutU0hG
PiLmrHy0nGHY18bDkFKP1/zNTm15W7vwLgFJWCzwzlGT5h9VIYWI5l2V03eHUTIKd5N46zU03iO2
3CNcEEY7xlrGzZtXRtdRcOyXIcQdipg65o8GOL/RkauvWl2RBZsF77YlzTOjGUWQDyPDQK2y7FqM
1atJoOiid4gerCMk3OxvZg3Qd6ftJmueuJDfvO3ArBSyJZtNt0d2dtoNeXiNf2Xyt1pQ5xuFPWRJ
s/k5reaXlLXQ9YkgDDH6B5gWvILMHpTSHZQI91pqNAnBZierrqkvfgdQjlxn+uCJ+REV/bi2DPMK
U52yLYVhqjkvYKrPeu1/EZL26AmYkG7GKmFnZrZO0y9BvPGKCddvx9Y4cmJcqwF8bZTz6GKpd/Ua
jawqdl1WYOVCNStx2WREGmzYmy00JmUXFkcVUTlGhr/yYW9kpOhNGthZbfzppuT3kKRYR0zjFVwo
1GXQTPHwJdtM7rVpF1g2MMUBNkeKJpc4p6Q8hsNclCBkW6RD9tU18SnIgznFGX4zW8QyK6NV2e27
gSlEoDHCwRt7NQ3r6DEgNsqfIWumZ02j5tBNJvTNHvwJFXfu1sAeyi8nZKycuhMYPd2iA+Csscyg
PQZ5wODF3bojsF+f9X3Cer+SoRoYcybgAkNAwolIGFgnAr09sVw46uA9Ota49FM8zl6O9MJy8FSl
RD+TZEa6wwhe0A3qR82NXgqLwA8RlOsmTW+ykN+W232b7EVsgpvWWPu86b0fSYhqhMeHfnjPOv8p
YdDUa4SEYL7iwAdHYpVBCPf13Zut3AO6JugbCG1D7S0jMr2x2ThkXrG06wqYW03ZJFjAGj990zGS
yLQJlqgNRpgJFHktJIpNC07yWLa/k2wo9qh1DsakwV91A9xsrFV6dHJTz0OMBI+iMaNLx15uKQZJ
2kCGBypG7CCEiyncipdl1QJmYnXXejaXSIZA30QDvi4qbCdgsmu6vmDq2ZHSreSzHjGTcYEtxIZw
wJV21IChusz/wEoHCWOeEStBXMh00zq/6SByuALwIUQEYhQFydSpPXHxb4QAcH7VyiPRAf7C5xwr
MWshH0ypGPg4UBZ0C0goc3Ktx8d/fiFTaf4is0wqXgzPrRb4apeOGTYQR6Rg0w1BkdYj6B7z3YYp
QS0OkwXeAhppveIhgh84rk8ywfWWfWv0AqCaw0u1TBJIbOfB0ZFJFX3rM4NUJIrk+p7a/lWU3tZ3
wpfAcqf1GPjPBUUkEo4QTXMZYoTnRAbvYOmwLVryCb9Wyv8TaglSh1vQB8tO4A0GeoFCvcCZIZBA
F2kTMp0gldXObNxtO518hmVD45GT41diQHUuTURntld17P9N9vKcJ1AaktDq8rqFA2KgtCSNpglD
4qLsib5bxY5cwjkm1YcMrc4iMlRYhPE5cbQNCWWRVq7j2JKfgckfTGDTDTIZUIy+ydeBFEfgCdZ2
CmPaJyYnJPGKKfI16zHGjTjY5KB9DQNBamH7nsQMKqS3K9ue9A97mU5n1pC+w7+GPmWhJ/nzFF2l
a8NBA0gb9sEcErIzu/BSjwBqtGETgqh4T1Pq140Cif1DaRFr1c0RHXRVZyTnqFLWkhk5yH2yPhoN
NnZwrJmIT9asIQ+yF6yehznrY+FzouSsBwTd5b0jfxt6N4uoAh29IEAcA1+aLP3ZtzeEP9RVhJ4F
061qw2gHUjs95MjAKtIKurrZkSZ5IgSAw7HsR/RG6sWqxidGVNfWt/VV7MbfEgeci6gUEYlzc7Lq
FdDWo2gIrupeS8e+kjq06HDrjdQUHsYI20ufWvITyKsjKCU3bzm5ciHsoCIPA2I+vGMwsmtVENMI
aTKz8DdJXxvCxWhVjUen0JZJ3H4b9cCuRS9YafN9V3b4J9urPn/WrPK7qotfBNa0uCDZcfXtlyo1
YyEM7NPsyh/arpHrHk1AXZgvofGkuTBsYT78NO109iOfSbSGPomjZ1xlMxc5qsevFByqp7xoiTVp
gTrsYwSKvfAabeSTYX1SsC0HuPzI7qK3yk0gLBD0UZNVA844eUDR4wr3x+zTi1fiEJVG9BFbwQOM
nVVSyqtbQDzS8qdy/pu1oX1xocLkHQu5j0Xe8AwT75PLEi0AfpoZMtLCP5vBwhjjYdPb7R9Ml3vU
q+VF6ucxSkwUynKfUqYui9onFa4AF+fpI0IYzSXTMBlgsNM4o7/PDiQbZ10oAo9mIt4qE6B+JyrJ
CiOFY0xrM2l7uvqthkM8eErYK1iVzllavGqhoXZIHfMFwRJsOkIIZ+C+92OtUC00chPpqX6NCrns
vRxlBgQupw0rSMfTciSj0csomX00Yosxr7m9a5sN8cO/y0lHiiZTFIWyOBCIGu8SE9/uCMc2dMnp
oMSmhamGr7x11aLv0jXqCqLkBvbmbu7XtAhQgjQ6e7rLYFevKWR7FK9Ga5gbPbFffYeKRusJNxwl
dN2USE1LU58ZiRnricOIAWFBbhtbiY3fS5QJFdoIlf5qRA3dp7lVIWnSbh5nT6N+YCFy1xmWsHv3
aVeV5XvZ5sRfluUmnso/NrXuUnvM3PhsSPQfU1EnEJn68eTH9Z82joKlndjGtpxGrIJW6p1Dinxq
LfUx5sGIEiWzL7biQMDB8pArWx0Dsve03BRnKTGq1SB7zYlzCCto3vrXOE7ZYkDEXHhI2reldJN1
ZpEyGypj2tW7LB/bS6JaemkQk+POc1d+iw53sM9ml6Jgz36sGIpe0BY2DB8alS2lJX836tqmJbZh
FqSERAusAmWj2yyfTR14orJxFxoaZrK8Fw+TFoTsQMbnIUbTVxoJdmVGwCHzjzVrnD+z3Z5NOQwr
oAwFDs1erkbCZFdkLjwRtBgfkxnYKMRBkgV5pEpm+Zo6e9t49WeSj38kbZkDZKaDJ7MHsuvEole9
3MhQd7ae65LZJbxPZFdrXGLha+FbF3R9nyO9n2NVKlSHrtXgDoXNRSr3IkTUwnKPKd2vG3GGSIvp
aWQVLJsPkU7hojdHbJ70i06Nn3+T+Z4RQUhXyvTZEdiEPCJ9yh4bzbDP87Tfpn29SYWBmoujF9iM
vA3AgtAkWXsAPcNF1+LXEP418R3jR4vt/VSjewOoJuXKHh2c3m24sDSMdPEw7Um9o1lpdxh0F1ZL
NopuwrvLaqo4SyCpIbzpmlQegXom3HDH8MZd583EqThY2wNoSSHs6UaiuDYnLQpddo/JnCdcm3tO
E2gu9X1c2M6+qH/qSBtOvHl/hkpIuJKKYUaAdsjQTh6Qw6Pnv1nMRLZNSolPWJ06d43zMphWeQ3k
pbBMUmo66vB8q+uME/IoRc1SMmry40Yexh50aH6t/Kw9hBnsNganJ1qzcBh8QCDohP943XSLJnGT
U3xuce7qnD3wyb6lGqkr1cA7ip2YnfbYbt3ku2pz+1GaHVkTCYRn/6dXDCjRDS0cmVQUwNViJIjk
EMEZWU8JkjFNdTe7jB5oHQ0AEYYFNCXif+CKbRzlP4cBJHuzLIfHZki+k7TYQbvSVsHEKX5Iy9ch
ARRY8pE0guajSC1/O08LARKNzjrRg7fELZ+Ntmiv4SgbUlc5/VlT9BaF7Dj01H5Uw1QwZIl7hmBg
vMMk+SWZEmyi6VekiJSPaKIq6f0mKvnWiBjEEtwBC9bbeugcrOxgAnxqw6hAOZsU1aPAwMQeCHKh
4fU707enfT/gS6GPiedRW0ofWzaRNAcvTWPyCZDkeEZ8Hodp5zgRbG4JTj0pFdBUL/RXRo54KiXm
tq3Q42YDoW2Kz2R1cQ6aHZAwG1YECLXsOU3PO8lzylji1gCADzxa4O68m4zTcaVg6S19B6NkHjff
tsbzjBGvlb0IV65un2uDbmjvq68csVxKyMnOCstjEVRv9mD5qD/or+TuptRShzWxiXd2B9iPKFCG
S4DGTENAmzIMbSlSqvIY2yhaMoVIF/HxBPKQtPbSyNceMzuD2Bz6dekF2NIXm6t4i8h/47nBxygJ
HjFladJKJEMmSsTeq7+zoRcr0jExoZhBy2fQ9i5O+FDnln3Sq+JGiCspapPFx1P0Vz/o3qNRLPsG
OP6k+b+qvP8o4yE+pUy7V4Fg2mmW6cbi1erzql5OhaS5A6mWfnl5Tdk2r6smRA7q6isLtVBvtdNe
OiW5sGS38OaNz57zDt5ujo8h3c7SYOk6NvwDoJopaSheMJlLS3dcEC+Mpa2mmcXvA5gjWawyWT51
WvIqoQgE9mQvaCxmqx44kchpz4hu7tvPQkhEPfYmDRnXuyNx579LWtW/4t7mp5tuXaNQXiddHl1y
XQ4Ac0nVqck0iAeXM/1QrcOUyF1jaKCBzNDBqjJWZjLcELa6+/S5zVJYwlWMXgC1NK6EcdPqMamh
hmaS7h6swR68pORW7sakNleVjr5Km8qtaepMbvTki7JBrVoitZemZz2mgP7AkAoLyz0ViOzJ2xVe
fks1chhCJyC/W3U1Y3206GjL/8ADgJrXarc2az1eFy968MiMX/s9dIZMoEjMELrb7lUlBLsWyrs5
OWeDgGw7mw0hiza5CbbnAcs3v4qBQn0ckdyGphn9Sttr3f2E1OaPyiyCS6OpOZWGoFNED1OKYrYz
Ow63R3R+T1Y/Vbs2pC2H7765drrxmU8TCZypdm06ZJVU/KSic3omIyA+VzLduVVBFu0AzxCSKbAz
czsUBkJuILWmd8r6mPZ28J3GH4NHWKvOp0nalbUmt2PtlTaMTGrAziBlZzKLGpeVRvEvcpzbMYkK
NpzQthQ+URdNdvR1Y9P9Ekr+FHVHidwSzVFbvwOnLP5Ybn5w8nU31eUZ6zUUJKvbesqotrXG8iLr
7EhY30pqI5kqjsemKKT0HqYFr5TPB4AoIRQ0S01BK+lLn450oi2yYbiVIctPCwglcsY5vx6dRGJF
n94kkBD3hrlCd3ZOtYY2/DRnIU79yXGjeCPG/NR1BIb7bBwYb4z1aoq0PRCs/mikatuRyHjqxre6
aAi0oTZatgTmjG6sn7DgR0vSaceFxASwkrbfHodei9mSziDTSXunZYxxKVeP7pBOq35Qn1Qb0F/q
j6xzUWIO81SocA+Y/qAeZMWwMkd7i3GDkx95yo/WXN+42NT1pk5A0wjv4tIux9fCBru3susYKizz
5GeCuzJTd8ds7UvULdkytSGWItRoibH9MELyRQPfPHiNvR9sJsH8elDXRXZLGvWg+rS/dhpNCtvj
7RSV+mRceUbXK76Vp+/Z43Eyg18T81dQ4DS3aYpPumxW0nG8T9EgAuj8FEt/GV0cu+PcB4qYLSMR
Fqm10WkVnTlrkGGi2qvr1rx9Bh/ptDrXCb/TZK1odDidfevgdenKBzOmdeJBr1tnFYFyfSh3TN0Z
Gpt0tYsxzOnzwNA1it8AUa9OmZerBu6qaAW0NyN98iBaESJ4ul9omshPjheys+ih/UiOBYJc0Xcb
aJCdFNlyQIeASPTuUJM+CBHTTJgc+TMeiJzPDKarJ913iAYgCmNlPQQ6bCHBXBHVAJOIptKP7ei8
RW1xRFEL3yOOroUj8l8kkSzqluE7BEHCtVsYNeM86TSYV5m9a76AArOma82IECQhBdcU+CkrczPy
yCXsEbgBQVI9W93koe8PtBWdOlwrB62h6eU75rZyXKJs+rJdJoO2RH2CftlLx4fUhPQxttPSIXjX
hWS0TRscfYE1ABwhQ82evokMZ25JH3PoOmhBAdMDV0bNwnedci0NFa7jiQKlpkNkG8MRXYraBkW+
jcxeXCLNv6V6Ttda9RplMvBbvbVpfiHO3smxxww6Tw7LZNHIFH2ha+6DJqwu9wts8OskIQPcsZK9
TQwUTX+yS+XIMktPzkYXJupf0LYhdffFVg/p4lSYDLrCDy+d3lgPhEKZp3j2RZAOu7D6mP1p2A4L
31OYTa3gBOlwqYqifogIhWDdPZQutdPYMgGZop1fFGDr0BNMkTq2InuNKsc5mXGCqr/B74SW/QN/
cbXOMwnj248IwphwqpiD+FUy2JwymNpVb57GkYWplNVeexUwXxZSy/s5A3vYJQ0nd9MC+C3xUW4z
Y2TyJpF5j1Te0QBf2gh6dbMykBOGsk5Rl3pPQa6+fOKdTPtVWpS1MIb0QhI963b5SbT+oXN5f8hs
2yZunh/sxHuI2CPUJjmhgZVX5AJk2s4Z5Y+VJn+8as7f0t1mLb3aXjvJRMhJbvMRUFCoFUdTaTqf
WR4gtMnBaRXIz3TNOzU1UpQi8vZ+6v4ukoTuUhucsR1GT4LBoyjyJWUxK2P2UgHluSD+MkW5Np3o
yiSEHV3h79n7c5Zh4WcMu65VRGKPnJuFAHIg3o3LJocOZvKmN+wWFlnPQC2p+ZEu8jfmCGRRgdpi
QEb7bmq0bVMhDyxwLnAWu9QDxoy4a46RMjchzcJFp+Oeq2N6KLJFrk67O8N7vdUmL9uY3cgzJXrS
zKc9Y0CG1ZQHGpPdTV3eoiRUG/iEUOvJtF9pU/Hb9Z8tg9GQ3hPXmjnMawq6G/TVA6xCVgGYNDPZ
bdMDCtrpxpY/3LeCaYwRIHAAh7GUYV3fPF9nr9Ts6bZEK0MMvGamcxjKgFY84wj2yB31rT5dFWm4
C5E9lk3BTmmMDzFyvm1gk2BuDQ2I6YlNr4vez0f17xr+MhP6tDKy9jfceJDUDvVDl2jXyhlg3Dqs
uyqnbaYTKwWvIH7u3cFb+lI92mOTrC2yL/fAfbRF5zSUbio45l0CBYqW9ygFFo/W/hNM7O2zoNj1
Q2lsCyhwiNWmg4ALl86AODbwE04rLu5f2bMLsL0z5ZQOXm6cQXMGxLm79vh+cVdjIE2ATJfNkLo8
RmNUWyKnC4VK6cCOg4FPAthOgoSa1WHFjLyjG81ciJvut98vmhmR12r+C0/9PyMmgrGg9Wk0D3cb
7N0aHNGOxrJGru8sbcOY/hJnXrkhXpAhFWsGjfgU2OTgrlUZrFiUZ/4mF2gKEYAIiMKw/tnxzfg/
OtzdXxev2YwH9Gf1WQEx0JvRgeIOEZyvCmaw4F2N+v9F1H9y4q4SADvJV/tPPbRpOLMe9/8soj4T
SzH/J2Xy3/zcf+qo/X/D5GIYvmV7husF7t8UiIAcmLuAelZX/wf+wXJm/AMbJ9fhtwdYQf6WUOv/
ZniBZwSBCU0Ce4z//4J/ME1jTnL5B/7BDhyH44BnhsMusHVnFh9/fdxIo2/+1/8w/mfiJZWTyibd
Zz1Ry8HQIip0L0He0ryjsGGhwYSp9YSCjqm/E0mxj8aJKUgb67vaNAHCSyEW3vSQ1lZ7DAJFjm5b
7l1NfmRMeRhZdt+w7AOCABRhK4Q0sEUYfvrSLE4YE6+ZJ0iqjlK1IaJcZ+e5nAD+TxzK61jrL5Z4
Ixxkg82xBNLU+Cu99rLtENMubq2fGtTDZnSioz3gf3UeuohoesrA97yae69d5W0mATiNWWHcfUUx
gzD6+08ujKMlsQHMJSL6f6HKyFoM1S6nbh07mW5x38Yk+SYagMkyuAri6peKCLeNwHURaGF2SaHK
PYxOg2FM9c02GekOqkxnRpdHX1ptBAc7b61nPKDJrq3C37ElkktQ9vHFCyOyCAw9WXljOJ0wIA7r
mmzfBfj8vc1ePFkXDc7lWmjauglIg4NJpe/SkV470XM8uYpUNMeKd34I1C+ZsvZspvl5Clpokml/
RkZE0DbtTozIw0MWqyff9ai7RZo++frn2Jf7Pi7675qpv2qILwX3AbKbhUgjV2aLZdZYscG/Z18O
ZeMt4JDlaExMFOT+fDKbng1ZTFvaizxQSSoO57VlGfa4bJ3+SNtwfFAeb6i04mlLpAd41orCT2nZ
KTAQoiBqoylGLZ2U9QcN2eX93lMbXxzw8ccxueUhm7bQhqpz5/7zgCKn3eATGs9wJ4EdGuD7saQW
7KY6PYSBWW99iz8Swt1hoiFNMy+KkNglX33siCOKVnHU4+E/LohKT//x7f3W+/3ud/nvvr3fENok
oI4OzZL5kTQX6VvejyDSWdNLxBP/8jvujyfvt9y/ZBtOIkjk3v7L07CFT+6C6n7RDMLk9q8Pcn9M
6PTgpNvKWv3fn979Z+8/Yc+WcAYsuPnmZ/r3DfdvI+zyzODnW/7x/P66p6ZeHXeWd0Q44/9xx398
eb/j/dcoxk1ayAxgNAkSj32iV+4XDQOpVab8Fv4iHtGBRunC7vNg1U/sL5zAoWlE/7yA1JBS0/x9
oU12egLfwnUESs029Jr2JNeNg21srJBkzIEqg5+5X0t04wQ8xFTrPiJsdWh+1WShwwQ1YSBaomp2
7KkZN56TsSzWcaBR4+q5dqIw1073r0AA+wAhwEq2BLQdM0zdYLbUvhbmsG7v8ZxkZurGzs0piYnJ
sk7afBE4iXlCwxuZllyRRfbL8XRre7/dJGpn5zX9KfS06VhoDi81KM5NLwf7FEWuzWCbr9qsAGg5
TYyO6dMz8Q81DixlCgf2n4ZYRuc1/Ps6L4az3en1YZzvQVX3VQexv8pSa5cMg3tE+O8e4wHprRGn
lBXz667G2CpXQvr1ib1KEYgN1l/CVhpHLRUGttP9Xn/ZeN3M+Otby4/FVg7pmwkCkcUz+xjCKgfU
jj0uDCbg9x7mAz9wjo3Jv0mvdjn8x9aIrE1oF1+ELbP/qdDEo4KT59xLX1HZuNu6GvJNAztlMaEj
XesdiTrwtMYTYdfjaSKCaRvk5TNu6hG+PRcjQemME2tsq/M9zPph6JV1zFnpD8y6L/FDMtjuSgPU
S2VcOnuMHWSCFPFJzBe4Ra1Dw7hIHx2DIRE4wob6CUtbsO6TOl24AG3PVvGOloptebilAMZ42RA4
PRSaOmmTQewjhptTI/J0r2SIsJSr7terIaoWuu0L4kW4TsxH/v2rT0J/SWcrT1O2H4iswHk+S08q
3oKCHK52ljZcC1vv97LNEQn49cZI+njZ93V2CmENnSKliV1vLgqnfSKSkVlgbp+mUYG2zwdcy60r
0WukSDklPShLixygR87r/cCqLdqPbkwPndFodq7Iez2rhgIYI0m9uX9razRRJ5tJek/owrlllodG
Fg2YRr6524QRYJLoMYvyh5qEvXXJhAlNLVKpNGrQHwuZ7bt0aoCno37qysi4es6cQGhlEPKLjF63
uJqga3bkSRSH8c64i2fc3R0/b89X0ioallE9oAiYAXnVHdMn7ki8Bq/h/au/rhz+9/f3HxR3COD9
9v9y9/u35gzvw8d0vf9qbwb7kR3sLv/LD/zjof/6Eo7sSzNDA8u/n8n9991/vbqTBusZOhi54Af/
8ST+cX96ccbSnPGFEaBZlKcVDI/7hT8D8P7+lvSPGkTsv1x3v7Vjx7m17RjiA+HPABXrEGoGm94L
tiLyxLJxXYaCD5z7WRXRJ6IGsjDy6tNV3jstiv7cAeRZAYHJtkK9Oba+HqEnkgDv8gECvrGkECQg
W9hb2zT6XR2m3kriD097k0CG1r6zkuSmyQgJyqXxCwnc3qXnRTduZSuAPGZsRGhf5K13ix0Q0htk
FZRWQ8/frMVXNOlGl9qrlBYKvGujowkCRTRiXOlGtGVsn9ZLayixzzPn5CCZZEe3wD1Qrgx8X4L0
byzk1T4jO123e3fVwB9DKkke+KwldyLzbShEiZ5FeJvcW+d1rp89E/1x1TbP6IXTIqSrT+uT8zLx
WIRikmA+Az2UfxFlvWFGhGo2195zCfy1S2BhEXW8q+KU7puDSrVsVLLy8YmdupxTLQvhQtdxuhml
0fO277XapyXRN8G+5BIYAi4gpwz3aRv7C31wEkwl4z6mxwvkNs5WZgWf14oEEVi+tY+JQ0c6ro9I
fhtEpQq3ot+QwlUFI1KJZviVkZa2DDMHn7HlPZKBtK+TRgDUJWU7TyPQtc4sRoG3utKG7EP2zT7F
rNNFcbNIrT8JqIZNrj+5BjrjyJbnSUMlaubNmxs1jKZC2D3JhCZ5IkkgzPJ6L2tajYmGGwBo0bMk
mXY5KkZZjCbfI9VHR5jhDZkLZDj5ofswOfR8irR+L169LnNXKpPbgbAz6GjdG8HE6SoYvc/BAzRO
+vMqZau1lS5j3KBRTHvmVvKgUVSM0dbTUwjEjXw3deaAwdnzhwfpScbqXZDtDaY+akjZ7AO1ZYjB
uK39pVT4HXfBjuSnauWFFkDyzt0HyoIXPVrnGj7bQj8C28zOLYdjmwRkqA0Bm4ZsjNh7lIvMkcB0
9PolbjZxQMBgW/54dg3rKOz04xRz9+KjhOy1avQSrEm/jKe8PeF8oLEMu6vQM/LReAUtVHb0yEFs
ICrprTo4kvy9t00EG5VhvY9qmh4ZwdOaTeszu3YUfcQ2MyQAntFygPpSv9YakTHdAa8EyFlOcMtS
IVR1cFeuXHtek4OXINa6dcXEnLZNiPjJykgUZKxscUedWAWCiXONtlgR0dcYGcrRgRUuMSsO/we3
bJjRi1F5r7ZAlaEjgupr3dp1g7mLOzc5EDiMrc07RxPJycDNapN8tNIor97Ec3T6XVM40cLwbSJT
ItHtOmvYGVDmLVr4emb7KIN3zDyn18BB1WMlH6OLUGTMULOQF2Zts+5SWTYqvTaRGydJqUD8OFq5
bqatpsnx1roWvEAfeRVp0zK3y4J1VFcg/BaAqXhtFcRmqrCtU1gIxEiT2jRRZB9FenUNQLtVHPvL
REcYIlFOjYRJszmizRREb2GX6fuhGd+GqqzW/tBe4sTzGZnI335Lcx6jLRaTNl4ZQ4uhYQzQPMU1
fJGEfpVi0pFPPG8hG2vpVHmyzjE25CLWN4TvvgLk0FDjQ4c2JaJ3M+D16aZpPVlC25IjnWx0PWZo
7kekr4XNeS5xMhQqrpNl5M3jQS7bxj0kSCTLe+CcPqkVbvcz+VgkPi7rVOs3RluSGjJEt9AN/GNJ
N1zS9F9i3vOJXqEX5BpEkBeR/zBziZGZEp/64UcYUV3ND5h+s5UTZkIhFcSUvJTyhSkPtAGDva//
mKEX7hIPedoUEZRIpBd/eyeuBnMxNuG8tCZNtibLN5PHoFXj3RDkwC+tRP6JHNq+nyQqAoqCZogu
fnxnxzri+mG8UyjWKj8ukXKoMtwpGSQw6eFLCQsFIU4MU+RMSWyXR4U0d4YrRZfS7cH7K30xpMMN
qstvYtsh+9jkc+XzinePgm0r8QbDu13jkzr41E8qqlLqb5usBLD4LOwZORq+tXZq39v0mv0n6g54
w8Mn0pzA5j7kbhEeyQD3yX60f2JaGBDikm5nCeJ0Yhd84giUJ/ht1fWe6Dm26Zr9bmq1OEwkunZ6
zNJc/a4LTkp22/7IJOqWOS802q95hjNvR2NzOMca4xaVJc+117KzyPMHC/76TNr5Cg3OgKA4Edkx
X67gr+9IdliWxLB4wnmMAm1vpTDes6HeTn23KokpWzCWLOjTo6Q3Cv3CUXCy/PyqJ4R1Dek50m94
gc/4J7IKx0GMdrRuj0XGcqLbvyMzg3nD2+AiIQrGBLtw9OoAJcK4PPR4PW6SnWflzCgNRyIYBikV
pf5GGIa9hG/HZKJw3+28a3G7BjthNN0iiL9orZerDorNMqiSY+iRJaQ3QcLwc0mS9XJAztA0/bLT
LOBiwkfdOmGae5B+SaBo5T4Vvv6YFnz8tDgeVmnR/MmKaDckmb1laPWF+1C/2do3iPYdmsPgNlYO
muR5JIdKxqqMnXT6t1pQWCAaGwh53Y9A8nCcCrA2VY8yKKJEVssSGZgpARiWjLoms85XSibfQ2X/
dts59SKdxdIyTNdKcPcwPGYlfS3SSXgTNW8X+MTxcWKcAfYsu+gWPlpa3svSRQtdipgwJOfDKhLE
EiONLdMqnuOCpk30InP1B7h5uk7tqdt0rv+mXMlkK9Z2oamuJZKxRRwZy4htAyr+8b0t8nSR+5PY
NS1thPGWzBGRUfFFVtOqFlu/kjwq5oV/Z+9MlltHsmz7K2U5Rxp6BwY5YU+JpKheVxOYdBv0Pdwd
wNfXgiJeRkS+rCx78zeRqaUoCnA/fs7ea5vV+9AaOVpDgzVRgRDLuosK0L73iULMkqNWad1pvqgI
74EJQA832pFAr4dJV++G12SHdAD/qKZuP0zdMqyPnxmak+W4lFx2HpQrt2ODZqZC6FrO2XdGdLBL
wwArbrx3rWBXae/shMrcF61RY9lWO0A77S6M012YR6wfWBPCeskv6efXupoBJfkcgVA4rouhCe9w
q2DI8JxbJfJD6uR4y3WIz4NQj/2oUMr2XXQNixFyyS/PGXBklIy49ZCTuDsTCVyWyauUMY7hzn2s
pPkyJZ2DyIQjfCbPVlE7t7Fz46EdOiI8BsUV+h0vc+cSbhzc2qOubhl8lCuyMN5CUvT2pSd+GkP9
E0/RYm1GfNrQ8F8nPTGQyHjrXRFd6tAFpVIuckc0/n7tcvpMAmaFAePCIDgEi5kxCsjooOAdTh06
YcJ5EHIw+Anq+SpnyHAtcDASNxifNLN/2zbJ88Ex6/fGJ8W9cI6Gzq7MBXDXo41cl91yZBfevqbV
sSolXhT2yYj6OjrYwo3vNGh5FEIMrjr/MZXuL3TsiiTTxf4+TAxdKmIVwszsT9R1dW59JhRNEkjb
MnzzdlkrghWmer1bpe6I1C0mmYS7n9EEBFiDP33Kxr2W4jWPQqprG1GknHGP5s7JwqqKmNEj7BEW
fEUExpFx1Nk0sFLUrbNCbIYXiMnzRvjlN8ObHgfVp+y0rbn1wu6bB4v4SPRNNoAFtL9LOjMbz57T
4+DYL3pqb7t5Ihutc4K1B24flshqIr7CTiQjL8mmaMTnIW4uqlcLNxFZlAvefgtT4mQHIEGzCFvr
HJIo7IOvqifkOHnGddhelZ08mFj7NkFms12Nw9NiorAqBdF4Zj48ztvSXiajtuHhWpXmJi4Rd7jQ
PyID2yet0tc+6rfWoJd/BSecyPMvoqcTqJvszi9NcmoLQkNjbAZueOuVw9lKeDoUVWdeJxeu351N
fMUOCfvrBNljM9b9SxPqh7xxX1pHUvEOIdEMRv5QWBLrQTN522JrpQjHkvcCxu06FUTc5lm7J98r
orWxn0b9kGZRcGiM5GwGrbidJU5n9DJlBjZxP+WIg52+OkpBeo1jcY7xOzxlFnNzKatL0Y/jdlkt
mmbiNOdEzoE5IXoXrey3MIYtFOky2TaOfRlhL5IWkTuU0kjsQsP+0eAKvOUQhFaU5j96mX04e8gj
m2M38nAkG2CnY3RQRg24LC98YcqevPrJgGaSnOs1jpOK1voPp3iULXIOJ47JEQjyh9RuUly0ItiC
lHM3TfyzROx1aolxXmEDllmz+ENKD6FfwOGrK8hptYgq6seq3NVVehihYRg+2lS6ibSwhkNAn3zL
qcdf59TEbsmktyXacivH+hD1ZM37LB1RS/QbSZGK0uUuFi7R3AGCC7/0jsARn/D7XLugx5MxgWQr
QuNJhECTUZpwmO6PAFSpXSXV0XDUxCzNyXQb1HAPlRuVbK32aS58FDI949apx0MUadujzKdFiiNQ
7DlWHt0h/hWZqjiklYDtBMLYqaS/MgXlhjuTAyfBIrs+azApKmobYrRetyGIZVkPT1lPSFmfcOgp
l4S+UnVHZg2MKUySuWNhOMACdyRfP1m+Q3xhOzyMIo23sULt20ufXpy1pF6XOyWCaoNEAp2XuEFi
U+1EOlEEV/gyCi4oy8E4YFctDnJv2orULbckHrAFNhnRa160Bk9rryW7ZVsU5iqwvJ/CtNPbRsff
0uwQDEveU+JmO9Aq70NRs34UiiNGNK9SIT6muCnWQSGpg4U+yG66hPSb13j4XQCoGTsWFlNeMY42
eIGmWR/U6D9BKDM2lhTYuAeIJB5LP5mx374YI8gAXuKok7zGqOZsLGprR3J4NpfoZdlgfe6Te3Qm
R+o3hkem2a5nQo9pWVv9S1fgzHRlX5/n1Jj4F73lU8JptjM+O5oUljk68B2QPHIiEQT1BmUrHozC
Q+6feDdDNTa0AaeINoT7M5zjl6nHOFomI6RYw8YO4uiPuunLHczXl7m9xNkQn7ukqq8QLZk5U5tv
q+6lIuqW/YRGjjCK3eC2O68A5QCFD9dAidytnbEG4PB6cmJCUcaBstQ2q9feoQc8j5jH8vkHR8HZ
s81txdComYjk5T9Gjztjn7+CGNx6g0kPYkSzL0P/3m2zX/no3qlSPXWGFlvhM/LA6Y83qCBoJ8Qb
6nz00VjujdY36KtyIJ3Bqq/dKX2CyQDW2g0f5Ex0nhj3aWCfOzPK9sz/IOuanFXTF5pGxFW65gtd
0XoBlj8My01KP5IopwJrcYFobYjTWy1W+eesuuVSI3HH0hNjOicKd2lRrDPkoGuZuPvRmA+BY+Mr
M8S0CweuzJCR6t4Ueqcz90X7MTmJHqIAP5l/zdrpt4PhcuMjkWgxZKq9k+jHAJeujMcfBL2P+2Qi
Ny9o36IxllsSo8I1Lhf6V1H4q5Ri3DWt9w5w3DqwbcJjRYy7Zspyx2UxbMsJywVCD+wWhECt+2V3
DCbjajKYXYXtZ9HHpy5onhxlprs0QmslG6RhfQ60wH3SmFhWVt+X9OzFa4swdpe5FUpgayvMmDPw
/Gm5tbUd2+42galIxcZRMe5cm6xs+AtQjE8TilRhIfPXur5ruES4r0NU1AQT0T0u3hAgNFt0aHBq
LLdfWTZCBnos6LeqMDyUssHsBacoFtPR6QSlNfnGsfvDMwS0FHlHWheu5nz8QOcPVWlC/IMITGQD
cjZuUIPIpQMeINV/opTVt63jvJfDktHI7NVKJf5RszeP/ohAKM4ehc+00UPsOAf1UaqOLmCD1KnU
W5Vk29zzOLSlxCai5mcGXMBTZSr6E0v+Sviud7EFFXnb93ReqqsdMnhOXAOiZad5aqzYTaCCS+jU
1sHL+PML0/lByn21s7rix5AzAk9aLB/C8xkyyojBFeXlSrB4rkZDYjJjQdsYg0FfMq423VyXWNXj
s+lP3bHuqA8tDbYhiPfcQCtkNvImLNL0aCTVLkjd9IBVkUujnZ6noUfLZ1vFbuqC45C22Y2LPDss
XWZQddDuE8kzrr3ZI2YeSq5rnHvwJJTX5Z2b9SdYBCgaRV7vBa3jG0fRfemd1zoi8WysPOYPfnch
4pUVgvG4NFxkovpqpBZ+PhTp6FnyewJx2TM1seRSD3LTl8auJU4MP0s47GsrvA6F+c33UHRbCclN
qkbH5pMJCMUUWxDHowwNUGXKDevTvjQr0ATyPC+JSkZwp9vwMk4NOJTReB8aemFqMRVPQemQhdOf
DT+J1yMy8u3k+WpXJ+jQvOqiqh/p1KQrTx/tnn2zd7DXKUl0cuh+T9GdbZL60SmuWiJL7yKDehZj
+bYxcMIalRutWw8bgkGXwTAeAueAl5FzqEUkk5eXG5pA9M3Na0C3dF8ZoPxzj5C1sHDOqes/CdHt
vWCQ+24qOnhFM5lIaWEeZEJvYDz58PbXSqJwchrrvgqmWzAT06oBu3xMi/GM7I1IQ5fWIyFYaxOj
HSdISvQRnVNa3c+5/cFsyl6Jo40nald2LvCXHHg75g8YieZnl4TxA2vzL5GgDqVzmmyzzFY7Yhjz
bWcd00AU17SsTzXGuXyIq1MlY2ImDJipc94dbEddmfxjKEIUh/nXomqIACRNBY1q1WJ1iqvwbI7q
NQHhRapCzguMSQFJNFllKMJfqERwDnBR26a5hgiVHueelirS4UiQV9q76k1MPmxZpa8pnua16w/G
bjIxp48qTtdRJ+S+DpL5RuNCXzMekHt2cdqf/fghuBIYSByQyCuujx69g1vE+JFOngMEJZ7qZ7kQ
tqDAwVBa4ji8Ly7nHx9/vdf9NRbg60cCBKC/ZwN8ffz103/83NfnUqbY6xnyB7cCv+C3qI9yXgRk
gf34p4f57bf+24cMCnRw5tTbm9++6ev3sBsyhP5690+PAszrdqh1RpWmOVNG0QEkUkzBu/yJfzy/
3x6nGixgyiYhtV9/8deXu07ecmZK9//6yF8f//aNX39JH3gfiY4UKnYeOqH1xEvxz9/yx6/6euG+
PgQOgVsG5/j668M/XlHTI/QrdazbtDOeI+XRbAjpVaZZ816QcL1JTL/eIK7paN4h0VeFwclFsWOO
ts1JEtn6YFskZyoOxdTM9xffwf4RjHZ4zJxs75suHKaBTtg0y2dEfkikkZZb8XeO/KQO1BkaNwp8
8twmlnnkeDpkfG8PKyOSGdrDnmq+qp5D2cJyQM/iZQ+F+lTEJiAwKYe1J/OLaS4jkwlczmSICufZ
ycJop9rs+zLC6CZjqRWac+PMH3lf4W5svZO2IUahJVlRYghvZ1TGxSmh3+HaZH/KYr3p1YAZhv1E
l9HVxDyzzhC0YvNKuerhJAd4m9bcsESF3PkxS2SF7WGGf9Fm4U3XJuU2dXCOE6YjmcVj0ceqlM4Y
S30g2U1JOsFQfs4dL2/NiMtpBHmNpC2GTv88VGjJ45xxjeCiRZc/HtnYDkYT7GmkQQ/ypw+HXt6k
jTd0OsY6tsfT4odz6NmuVGAWwNa7PYwBTYKAsyMU6xuyHE4Owy4K+hiBF2jlsSf0WHeMzN3mpSz8
H7V2xo1qpx9alAMHRJeF26kVGYrsgRbkEzDqb0lsP9UF5W3DSrZRmFs39Sv6V9RaeLZ9a4vVJV13
RuoddC6jLX7GECsiA/Qshc1GMOS+NRseL78lvMXakCXfr10HLKEcWE0VYueVxBB1HDQWeqCSb622
4Uq7UNAi6gofJADDnm9ECUA/L4kDMbvPaRPL4nNiU9saSDx2AxwXK/Vxj2HCSV3vsaXF2Y5dTLgx
U/lyri4sY9sQfz8zGuKisxLnsN+SYDBH900fYYJUc70de/+FBK71GGDxr4yi3Q3Tjq8yZgo7mO2y
vhvm8KWfmxsvHz7KMb3OE1NLN5HfzFH6W89C+RsNgqTERSHlN6Jf/Ul9+O94of9KC2VcZHuO4wau
Q6mEru+vgr4kcidwCjSnJpIhVqVCyi9yJguphZvURN2RutGT12ClMcrKZj6TRLsgpitcStDBhnPs
O3vPDIXUsTiWtxYsKKS6yMoTUd7lXAi16B9ZCuL/5YlbS9DUX5WIvu2bXA5O4Dk+ff+/PvE5rTp/
okd7ZBCcHw3fQ65BO281CiZnMhtoDWZ4stIiuQPxn8KehOPwn18869+8ePQ/fMdapJABVd5fn0OK
PdYfkzI9ItaY7sirPSIwTo5UfoBiZmEc6kIHu4jTARjGcyrNG7xVUDC+/efn4aD9/NfXAqko4aaW
TdaX7y+qzT+pMnP4126Xi/gom2jaJeSLHuXAeN5kEdR99qZwBO7rwn+COg2MK7fGQ0qzRTXusYl6
46zCAZYDJmi8t/ocI5hhvyLJKrHweII4lUz2HOscQamLXO8mGHR/bowerbhgHt4ZzKSrIqrJFbE+
/EARxVTjWQ9rQQ4pb9LlzVDMb//5z7b/75df2KBlyBSyAjMQYvn6n/5saQ4B/vEkPvoWSWG6b+pt
FmLXsGKxazwb6tXcnRSsOnciZN6zm2M5Vsz3i5myfTxVZawOpandg+WV6hi5wK5UnIDRayK1L+bE
PkhbP8qodnZfz/z/66L/J12043Nh/um/u/kYPv4LnnQ6TJeP8uc//vb6sx/+6yXt4rRKQR7/9qXj
j3/87fef/F0ZLcTfBcuVFZBp54eWa3LHaX70H3+j5vq773ExhNwGYJ7D5Ut/5OOhy7KIrUNL7SBf
5UL5P4xp8XcrDGDw4vEx4VAjtf5/YEzbOMj/5VZkBeVqdMm1YO4V0pr+6zUZTy6BqhwVEXR5C8ez
/lkqQJu2Tu96MXS3NOIL8l1rECZSfgwyKI+TwTjekhe1mxLXZy0Bs1fF+1TONJ2rHAOhWxqrXse7
xhcftG7v5MhZvfZxCzLlXqCNTbQvMhpMOo7OKfq+afY3k3ljA4UEahUamC+7fBvp+VV/cOxttjNi
Zzr0h0A2C8yzOWiTuAxMou3ORAOkwCTPbXvsgrGm6ibBW03GsLLJHBdxUp7cQIOpRMBkReOtiov5
RCrLik0q3MRJe1eqmR0U/2mBFAgKw0oXtnUMk55TVETCdW21GxfnwdaikGb93Di5VDumSmcO2PN1
9GuDPgikmLZnYt0PGfaUKQ/p0jUhSiX4kJ6VlHtUQi1iDcPcFilrVGOPj7n0AvQDm07RkEKrwOBd
fnA8c1cu1+JdFiKkLmyB2zGDDDUiN5qac6dHOh6pIEathfBoGTBu4wIcQNwyIWxlutOppPOYgIi0
6dYl8zTSfwkeyqBf95CsjqNHf872+nNgMaM+lI391AzYz8ETP1k2wVxD/+In+t5zu7XS/o4kNJrq
FH0dTIj0daanxzF525rGrWbq5dfzWcnw2RTNh8tsTTVMJXKn2w351NFPCI7LV4mmAQGSCDzw/buG
SIVCI45x2CESNS1GSCnRaoDH+11T1LfOOJKUa1WgoBDc5YNP0DTaswlQLHbxxfWqzrYy3/At56d5
sgO8nBbkDtqlVcusKLWNaFPUzbAKc9faZ2puNmzNchNZ/rDP3B5Te8JgsocFW3OBrwavxMfTgnSV
adG+Ae7pcBhSzHRccDHHAkIRNjRQ9bpl9a4nO94XJWfCYPw+lPGTaZfNznI7uUERfLa7BGSQ6Txg
fzzlkXdvF+Ed1CtYZvrdjQvBeTd7Y0rW3YGVY7BFh9dwogBP/YLsJBpbll2/RYe4A8Xl053Jk1MP
RhJoM5OLytrnJmnzcdXe9KCkiF0J984kp02b+8k2dgyNdCrallK+2nAfj3HEvE8m3YaVgNsMTxDW
MwrzLjoRSnevbIg2ou3u4Kyeo77bW73SG7L26HyV9bYoGVNYafKY9y5u+TlU66G3Vm0jLrQf27NI
1U4Ng35OwGg2D2n3EDBj2tduBciwmX9kA7OKqrZ/eAAJIrb8sDK5F92+3MOSw3ikoHpNc4f/MRiS
N+1dowKZG1N9Y6Pm3tkOkTgwG+K2ecuyB/zhaAd0s1EC66hjeRd46fR3aT9202tljT8nQ4l9orxL
649HacGuF1YLWx6W4JyD/EtGReAaMjYJf2atAk5gHRhPGloHC1osEWbxfTcku9CM7nt1F9n9DEUe
UYtXXERVeywA9ADtxobX6Yp2rWZv3MS1g33Ck/TkUrAs/UdI0tPa6j/Gkb6OAAM8xeaHOS//oHgm
etF2dwJLgmAcg8q+jw9GgGTCi7vvEgP9pixhNBXdfGwx0ZzAG0wYACIUA2H0jCLkpi0eESfXW2Dv
HxOd4Q22Ttollc8fU0N4Qn5qhRrAiIZrXDjijq65uhkT/UKQXXmTuC+Rz4HUJzpQ6eCY5klwrxyo
iY3CPgcrdx2EcI/DuG62aEa8rW6GE5PRn372KzX8l2Im/afEmLGB3/9Ty4qzI7rnyZ/A+HrmkyjL
fqv773Hq6Ivj4ZapC9NcEVW6c2wfj7P45KCBpXsCcRc6LFgDR7As6DZBw8oE7WU/1rAUZOHG9/6e
WMYO9dsEuRRs1z7p0hJowLTBr03EuxEaK7fFJC4Yn+UOUVDSu01Q6HSJ+1wu/ECHFHhqbND9RXoT
LVKeurC3jsGkLraMVZla5i6xgX04Qp7bMn5uzUMftHda6f3YNMQKZfT+FbtkhO3wvgzNde7SEW6b
Ut/0nqE2lrf1IMX1oNsW7sx28Z3y2gBCbXOMzr4FsGeqHsHpTYzW4mxPTNe7Hwqqul9hMbxlgZsD
V2rvcQ6NR1K4ZninMP7uCvMCpAcJw8jyMjRyw4w1WnWDE2xSEwqOGXd7B3YtIqEWWiAtUXQv5rWQ
4P09h2snfWEvAFNNKOxeGLF1UQkQzo5tTZft1cn74FpzZkSLAKJWVG+j7Sa3PuYC9siU2rxqNgU2
91PqN+f+UDm+cccYD5SFry7CleyQyrwFHfyYwji7we+YXw1p8qbQ5dHI/EPS9HSkBaNl+TiL9pnx
MZlqXChx/prUVbAaA/0aWlyWcPN2upHTsRYtgz/f2ZexMW+0Ex7btJkPCENZV9vdZPQ36dzeBQyN
7/OAwVuwdiBmX0I9IUqdA6A8gu/r5nA3qfB+dozpPpItmYPT/ENOES1J6PQ7brX3ptMPnIiMYx9z
/YfQPMuGC5OaA2dxBH9snpwbOpt2LYct1++dp71NTSsSrm2YbGoNFtBtfsJNY/g4QjKTE/OddgLL
Qohih9Kd3HVt7WodoNrHZqD65Fs5Ok8dNv6dct0HhPEr9I9Id0PA/kkEhVNCxjOh90XTgEe4LNcO
2xF9K8AGZr5mU1Bnod7A3h4iELubEoynX8bYkUskVF2wTVI7fm8Ffc3UMvKDSZggL0vyrGrO+1Np
vxO2utdzyAbPnIsG5qvf5eQatOWTlYtXmPk7HniNlxv32IGWcIKavUJSGDJihRPTH2rLIv09/fCM
Wb91JoT6hPZaF0Aqtp1bH0UINxCv2JKAs3Ls8FlVciPSwD/ZPiKBMNbWxhewmCHq0JKh7kI/+ZEN
JiSgoURNEqNtaGt/bRjqoZyGl0KiA6pbhJY1YhExt8cpDodTPCK2xrj63IZOTMQYK1evjfxcZwSH
CDE353pk8ANzwm4+zah1Lg4dE08ATRnTMYMxPxzLNLlPrca7zRsP9XHaba1uJkmFsZZHD3eO36Ym
ZEVs3/3OeMozSCoOTc+VG8NjizAMHCaRnHs3h+lZzPdFipMZd7Z3HwXWL1Q9oOp8AgatOTh2lE/r
Tovs2NBQK4KMzNnoNV8u1M7OdoL/85FqpTgFaDW8irUOeUS3K/s23gJHbrZBjAIhzdXEpBuIW9ed
iZct6Ll8QtVhtqsX7XKBwsn+NMi4WCu7YQpgm599DFPSrsGBGekdoQ0p/Y/Q3ZRkWa2Mu8pkia70
jO1pqh6itr2zviLxiLrL5ktbJ/cRUvstkayUlIXboOABGWvNBO6R+/Ek6BLWvXsPJ83emHBcptZ0
dl1vPtSjqi4A01BLUKKHAfuYbpKVZy+Le+YSVbCcGuSDZ2prPdbdvXC8U4C4BDy9uwJhKA8EFbK9
RISzung82GVnB5iLMg6sSHI793P3rXTbV0pearue1qSjaPcQxnqV1YQn00IH7tbJsXGd9ikfICxW
6ktQhfmjd4yAu5vXW4hk1fAzcTiOe1fJZ5ozqOsqmAxpMEa7eSjptBoZ6grHgX/txFBpRr2JMlve
FMYv1piMmlyW78QdixZipiNfOhOwTyYoUl37omJ4Ry5/80rPtQ13tztOysF2HopxhT0HKTTrKgZZ
ajNjDnb9FCBpMER+l0VgRKiT2vcWcsOqchp5mBH0Li6ZZOuXrUv7Vr8AKdjPojpPAt8qPDv9Rvrg
d1R0qyjLxzuUdD+lg/Y3W2Ju2tK7mhw2TvSVcYzSgS6RkDqRD099+RLXXx25/dHX6WfvqFsz4BrN
uQE2SWF/JsXJKD1+lQEGK9Ht6+RNP+02B39lNkvFWoFRtU/92TW8fdVW58pC6Vn3PXTHjF50j2NN
mMkn/RoSibL2vUTOF9AZH+crzLWbXjYfnKLufTW9aKPbmYDyNrZ9WxbtO9M+ch8r/JbpHD6U5EN6
BJ5CmgYmQfbgHBcKcKnfhA/eGH8EARDCEOA+4vLCJnyhiz8iQxLSQMoJ3ruY441wNUZT2qyRJTch
6kPCrG/MgtzVkj6LTQfRcxPAKf7Bj5LP0Hoe53k7c3pTKK+bPltbfvjsihEEB53W8AmCxXeqz29C
sYa4kQln7pttnUNsuZ1fwD3SBzrXnA2q6zyw/InoOsf2bZU0L6mBJNrQqznory4KBObAAqgoAOhk
RtBhgc9MMjwG4KsWd2UfK6QGxSkryvvGRW3uO/h00RqVkV2ubGO88/wE9Gl3zWb7rerqQ6b12lMD
EfWs0AYqK6++Nav4Uns9iurRblesCyOvJpcj6scxtu9r03pxWkAFLiDNOPc+c7WJavQiRgDChdAO
EArnrOnuJmFc7ajY9v438gi2BoCpeMHC98amAYsxN016eiNoOIMIYiIqZfyYsSqTrFLbPou3eweS
5L2tmyezt89xC4Ik39oGDrdlZjDm7zgsqfda71OW4Yn6117nyYj30ZXfR5IHYVDu84iwT6vY5O3I
VkAhgFGjpbTzs+oibLkt++R76I33RTTSEVjwDba4emDqnUY9pam9bkuaBsu/pkqB84Ylw8xDiBGw
XijqdvuY1THDfY2OYBThCpbgGhTJzVjbN0PoHBKnWUOLeQ1mqdcZa7tmR1pec0MHT13NKCZOnqLm
rHTzIcx9WtkYJBXwmdojKmQKr7TxXmLVrJse/VOEuG9Bz7ke40P/he4FgrmB07ORRNec2XKMbR0H
Kn3/hwYsBK5MaxHH5KCKy/yajwbwaE09RcflbOSmeUqJnTHruT8OikWjwaCnSVJ1cC5iWzE2aG6O
sYKS4feABN1FSBSoPXu/vImd4ZzG5t0IpHrFxpXBmynPvjYe09reGUnaHYzIvVYDMRGcABvimwZE
lVN0i4PlNOeoMqsQkVrd/qx9nkAEv9rhHppHUdz1rXgNS7qxNaeIxNczFnckw6TaSiYj4JkxiuQG
AlFJSjQ+hI+Osi5FxxIVdbk1reDkxM2ezhVlXOxcvCSTOwBOwblrKQvIueIwj4LQaT+Fcj4NzSiA
Mi7T7BYERGdrrp4LQEa5Gjmi4fVID3NTfzapCo6lixaVBh+gjRL8bdhfm7jFbW/Ur76f3Y4CNlzU
M+E29PRkpnAS8RqGUVWTDOM9uXFwZuu7KlwUK98kWWAynnxl3OE6ebF7WjB1T7fKbMKdkdp4DsEk
y3p+t4DMrRwHwNuArjYCl8t1ubM7pFtNGSL+rPJzagbBJY2tW4YgyS5oQAXOaXJjkCirIhxGdatp
N3HdeQjc90ljvzt1TRHdfHfVEK1H6P8Z2JWjY4ptZjsmYlriMyKstnpxOS8dcbu+mHE6PFVpfoxC
tLMJMvyCjif4yeQmnjGX4hFLAXMA1kXC5WOSKZzmtrIA0Y+xy7nd0j+gpKD+FEa5SmaCdRqWDYtW
57bM9cnRComPsAnj5chRj48ZPgPKrQia8PBukS60GihsNKoFjdzl6FmA8GJvwNdEg22Q0VuMp6Vl
DLfWubkjTAugXedAz+n0hSY/cF6P5mQKiIcTxa9ScYPC2eQkidieZCPOC/qxKIwSZVEnV2mNqrIP
OZXoQgCi6WYCTRvjXhZ2teG7821ic/BDWr0fnSE/QKLmdDd7B/ZUsSoCm4aA6jklUJzh/cM1IIaC
sCbvgGb3pksK4NSY/Fw3Muij0N4orUk9jPJH7eiRAUhNWteg6VY551YiwrZiUJGh229rWy7D1PE0
NDQqieC96Ky7Eue7t2jFrvQIir81drnVwpunFZj52Y95xH+Vc6Aj8cD6LiLvJyTyaqcLnE4yEPjn
G/OxC/uDaQAYIyXqOpjxvZMalwgtEa5ogbuSYM+GU86KQwE01QA2NDDFa1OgWenDDL2xOqU1mTQW
EkC7W25Rp9x0Am1t3eDEinNSOuynaCbzRAkeGBHxOBWXwqR9WWXDPYOwJ2nUNAeQYlQGeMcSptig
MH2FLQP62DTOkUNlYjS71PRbQJzUbaaT75mEmGux7wipIMeafmzsb5swK7doTiHCO/26KumM4mVH
lLBNdBf+MEybDGI6Un5G3GfpQf+goXqIFKGDgnOHkaJ6Ed1IFtqAyS9GZSgschoqQfFLFt46gYc+
28c2OhXkygxd+x2Yng0jN4eLM4/3YTGBflvexKAu4NsU3s63+iuEMOuAah4nR0ZtUZPkpZP+9/e6
uJtRK5FpA1PfuOFG4UTIWWeDYse/+XoDuNi/mbDi3ZA5xQX49ckhRHJlk6XBdN7XNzJOJSwBu0eQ
YLc3sbQuNGS8Xd2W/c0SUbWhNWOjYySjxv1K941jpMGDIuN3qkbedeIFF8oMm1wE64DMcdrTTm5v
mlkddFlOe6dC20hkD2+W9/RAURNMIPzYwIBTwPW+Ly1Gjds+74hVCDmKfP32ZAlubEir96s6BAMX
cGL/+r1fT+brPVriNf92nssfn6MKxdnb2Icem+yNKrGc6yWpUHczhELU9Sva0Mgvffv3N0nFsZXJ
yqtjERIyeqQrJ+RnIOFZ3hUBlJFVu8hvgjQqb9KB/aeyvVObmnyhd71bUDHZnjuvuRnSpCV9T0XM
12GLWxUv4tcbyV2zZVL/8cenbC+4ocpt9i0MLEgF//zeZiJK8I8Pswng4jSwtP/xBUC7zsZpKebq
huUtJsmMoySBZP98E3YYnnl2fDJNh20LBpxQB+6CoAd2CsUPLBzopaqHDjrEdr5Bovsoiqg817hJ
ZkXa2qhpYLdldFuKyjwGKEwLU80Ym1G0mApXcDd0a6L7lizQY42rSpayJ5Kcw0oWGgYLT27s2Qnu
y4qNX0/SfCgiVHgNNVLGXroabbS71DnpSRD+gO6AJq9v55DtlP9zto3h0FTqyJnAO8kp3XfDf7N3
Hs2RI2kS/UVoAwJAIHBNLajJpLrAKKqgtcav3xfs2e2Ztpk12/semsaq7CQrMyEi/HN/rmhNQ5Uy
pkcREgrKWd2iQuKjd9TTyGm4sQxURei/l5kI9d6Zx5XHQXlOHPoFBDcW6AfDLtV2b+htVwbujMry
oi3X6NMcgsRaGOCxzxwF8fL+Dk91ezaXaGuVEAMqgDeLqqk+m+wEuiddaZUXnhbaWNdc5uC24MtD
hsEunKfmoTDn/gQG5q028os5tWILcK6U5akf83v2iUCv3cqD5t6zXaKfkoukzTxobyQ9X0oWcSL8
ZO+b3VWGFe9kAIcsxAZSOOOmKarvWpRA929Ch943m62KPe8zD90zd6GAQe8GQPQrN+Rjw6Y6q6sz
UfbsaM/gZg1sgU6WXNs2hMMaa44L1jFVR+n0DcOT2F2Fw/TUzt4pSZ8GUaC32ONt0DsPflMdRz+5
MeN5A8z4GTGeFC98CraSxWV2uOIuVB4NlIpFuX+nf22lsCt0eHo8WdEkECffBXanAQWfQdz8GhCC
yQOycYaZP7qO9+IYTHAGRNksMl+LnisrsZrvsbFfYXvtcTqQVKYyz+5F+xbNaNileGy6q5LOFfL1
ls7XtS/61cFr8hXYYgkWcek+vCG884lOuSWBYKTd08h6ohtuklCxcyNTZLpPFVgDkDuoSVVW7IPK
vNTdtB8EpOko7r/bsWN5xT4XBZx7pThWpmOc244QxBRsXTMnzZqpo6BIPhYNpZoMamSdQzSN818p
3j4mJgRzcSvTH0OHI61qAbsKXXm00CQzP1XC/8KMTdVRhQZl4XilZKLtbo1ZAsIeoVqWEDgJdMNN
9PcuecCVMjx3bVPXR3Q/lncaLY5JFkgLs4ysLODSNV1PEpWXUDDZ028dgyL7g2jJdrCN95uc9NaG
Xi1/5fXuqyHhtHfy0eqTPVNK5xqKAyTTzoAhiOYdWAi+AVhQEs4Ap+Z9U8bFrsFovSL6fo3X+YVY
9QfXSntTlPbbUDaKvSyvuW4wjw3zV9rM1HZl21A04R6+Ku7aoHmSToqAMEsWNrbuEah241iTdUMX
xrvpXlmIdQfpleYp65LPuYDJKNr7WLa/sQ0ZVLTgbcuxYoWuMWJ/WjISLeHG5FOkpATEfmS/L5Xi
4/HVunb8q8WvH4Le/h7Jg+BaR3MF7wecEPebwzf6oTj2agqN2m9B0w3lwc8y1iWy8cDpWD43nnVL
L+xI09QAr8ox9jRisMnywc0LpVE9OsjXJBjTwnWbsqXMc/eJibrDQYr4648eOzfbQG2st3aSkomF
kZNCOtzUVLIukNrBVXGc8JGo5ux65YtpuDcOFsANMkISLS/tUB8FOTxYMzva+PjNMMHXadwTnXOt
wyCjpyRy6SmVjV6mMrxThrMPQyiyHRAD3le9dme35Yv93NIrE9NUslIH1OxXI7JDrHDczM+pZ101
jXyvWYK1pM+5l4IIq9RD7ctP5TG54bAp7P6XKJf7qr7zBPh1BzzxFHAs6gcgjjAIrunw44AH0Lrt
Y4qOnfBoO9SkkitcRb1zn0LggHD7Qb754FPcxD+NJLhEi6PG5m4OUGJYLOAznadLVFJCmqTGQ55m
V9XwaZBjWamhgy0KDLcmEiOB264ci+Ghq7Y2WLIFbNRWVCpb1R71I7ZxoFvpBp3qXnryDsznfdEb
q6KQGwqEb39+79wRdDUBZbDby3aNVz5EoBBWAleCtbDkdsyYo1NisGeBxIoonXe9k128aPKZuoYt
boL5l6Gt4wo284SmsppcRDZX1Ftye63HuTSYXrlWTXENpvKBJP/Gnsk7586Hj44LZd39qrhuEQKk
i7S+JHWyb5tIt6PcEDo9xRFXxcm/U6hJdodQFHYRVzCHAAo8SGP23julfqvs0yxx8jE7e6KjedtS
GmbSzEeVDlP3xjxwcaU8qkFhnczDMjbvyLhsFuH5dKrb0yv4ZhT1RxLmD5gpbhvfXWeVsxy6IYAw
nnvLljXIVWSGJ7KET67pvFQl71nOC2BteQRrmoGt8t7nEDfDjPJeYaWoGMOsDORT1uRbpq+AbuSW
ceAH4Efw01l1SYbpNMQPptt9mSFrHAEnemz3GecJN9p91g23JjcDK2JkAwu/KpGJrQVdUlVWvq4t
pu3alZfMzMSqROwbc0FiLsU1pFzKP5xXwkF6ehWcS7qd6cbZ9t6csUtklmISd6yrt6QfXtq0MyGY
xLe0q1eEauP7sSu+lUJB0mUFKqN4oms/69l5z3UBb8ayoI8vtRzeHA+m8lBM96w1ih37R48bQDwR
NEk/os7e+UwnCMwzaCiaT5fPk65giuoY6E8kWFRmpQc1P4aJ0d1TnHtFvk+YNWGyarIpSKWbkztN
sWHftqzpRTuV9ib2+ESrnvxiMcYcCW5TM6esXhH0NxiTTAZeHXNJK/3oahwBgPLxBLc28cv62sw1
koU3BjsByPmB4ARx8reWIhmTECrAT4YXSpNaU++M8nrnGiYQ6OiYTM7HOKQUEc1PasYgR/n82iJS
b/h4GiD9funzOyhD3S2LrX7K8bmKbgFTIZ8c04OaN3D1kUzhRnvWJGhSXY2kZEBQfRDilg+9zoWb
nrIBFcZXWfNTXOO54KpptlRFyZx1i9s4L1gDDk4hm60prfkYIRn/LPe97ltI9KkuNBrKtyx9a74t
hoCFSs0lE4+4lXZfhsO/ojWsz7bBFm8A4NFUFJrcJUYeGP6uj63DOqY872Ccaiu+pKLodyElCmys
7kxdIN8zKbFzPTajgHkpGZCWwZMfy1czYi4QBtP1nAbPnTmcJU1nW9g350Bn7hJa1ma6UmkIXu6L
ZNl7NNqv2jw9l2yHUBUYhXSqpuclwdXkfdhtvKxSz914U0Jmsk22Mp0OBSEohwk/9SWhxNuoBCFK
e9yXhvtS0/N4JGKASgeObu3FLzXh+55F5D5QGIh9kd6zBMKjMHuvGG8OzdL4YOrhwAbmT6yMGXeP
9dAs6i0wE1oytkNfT1wy5PuEXAGolesKH66zK4zooa7DemvpysKR5jQaDMuofRW60nDU5YYGxiRd
diiUR7yeDAHvPtkgXYnI9GbtMXFlGHSuWnYVZUsVcjB4e1tNFw4F4LP1nXApWsT2c08F6GXUFYzY
d8J1XHAjq4Num0xjucEeVm9YrOHdLXjlXKKOBd4hoqo0F7YZpwrnymrW9Y+DLoKcfyohdTlkFR6p
UYxXVGGezJr6yGHUrYcdlZJOKu98XTJZuvF1hm61Z+ZM9tRKH1waKStdTWm6Rz+9aXRhZU9z5RRR
YcnIrNOVlmFHueXEDSvXdZc0c5BwrSByVqa7oqMXrxRqXtXnrCMjc9X406VDFhpF8UB64qoehAT0
0jx3Lc09tvvqV1+y88CItLAXCJQ+5HRzFrqks2FmOevaziC9V7R4LmginoEsVqLey56iz4zGT6jO
jJRiSkApmPPXpRiOZMp+C10UmgXzHsjjxTHes1T+MukTHXWxqK0rRm26RhddOuqDCmD5Dr9yLG7E
kj07Lod1AW7ZQGxLaC7NdYUpASe562k1BSR2M1jUnDq68DSi+TTQFajo0WC1UgDyCwE4AhvFJtIp
QT411jbJse1Jt0eIqHMWECTwaUCkbrWkd1VNz8gzaISSQlbVDZ/0gFOJQ1frOHmvFt2tyBGXXpe5
4oVp9kYuSW5T9NrO31aDIqsLYIOGqU2YyXid63pY8CNLRV1sqohXW7pClnsoh2nW3iWSCFVUNsXG
Swe89ETHfbR6KkA/gECtRJ+/jnTUAg99b+msLbqGuTz9NCyoxmsG4tezLrilmFLeM5v1aL6VugI3
1WW4fQ+uamT7GS75oV28WxUTXskX/NazLtOVi7h1Q4pwaNnNaduN2ng/jCIldGV9UjjTrVOaeSEU
Hbj3hYTWLj35fgjkLPZSXedLk/eKWpm7RBf9FjT++oV4HLxvsH4b36cQmNU6JQj9K/UHQdXk13TL
sLbhvwXLEuxVuD0B5Ui22WsuQNvC0nFOjLsPaSy3gGvQ0lvzwK7PQPfbjmzEgCLIMr/EMTUiOS3T
ldPYIJYWegvByPTF77r4CV+EFsWc8tOZSU+Q3qXGOrYeIsfsjlAquDTP8rX/VKWIDmnNNAmJsfcs
c+XqYvSkY8tVVLsoYEubjhfl1teRkPFeKbnqlmLeuPWFMGkNVnF5JBOSnmLOXxZ8WbLtROUQhQOE
RXxTbHHJ7EUHOCYqDpbdjWvmW49LGAhO1luAOjN1DTE2cBEfBzHctobLdH7qaVSbcho342mmIsuF
xT8QeXZnEi3mVUKT3zZCXsFOSYK8bPp1PDk6hHBgmBNsy3kcDq5xENXQ34NLYICYDDj0Bma4YbW1
zen7x338/w7t/+TQFmi3RCz+M7n6NorLfzZm/+MJ/42sNv9w8TubpoArYPmubf1lzHb+UJYneFS6
3Cpty/7LmG39AZRESHzSHmkOnvaXMVv9YfseQyZHe9ewVP+fyNUOP+hfEhIe1GolaPOwbBDUpF3+
1ZYdEC+EYuzS7IVJ0VPOfBv4E2NPRp8gG91Pm6tnoj7VYD1UPqCdTM+Vh1a91r4qdq6DNtZhrmYr
Sy90yPq84XE8dssObeGOeRnGxBH+dYk95lAo9qe0xVYWLJtqUESJxxxKXYCMSM3BNowj/7gkN2XH
on3WmrdrvqUpvfJeAceqfSrKfTYv0SGHygZ0WYAU4MT7p0/v3yV//s1bIvByu7wrwpZEJP71LfF7
1QTW6Ds0b3r+IRSxzWLSuKEVEQyzYexlQUYvovRhOy02E6voIJb03bAkM76KacTMK8WPna57v+DV
hFd+RfS3TZjfpqWkMJCIcejL1xll6/i//9stPr6/faAKcp2yHOky31PSsf8WeQnwl1SwlepjEAav
eQ2thibT+3ySkLEZ5u7nhXag8aWIvY4dASXVNTTgo9OolzLBzGvpDfDE/YyQe1avvVJsJU1gfZdu
pV4zJiwehV5F5vXnUFXexhZ6kqZCOGyRdpZkZ/puchYpy95iURqzVl0VRvMrd3EsVUF3Jgybbaty
Os9D+OIIyntGh4auSb1i07l4VeesmaQdzYV95SCPll4fS3UXRnR3tVXfg1FKLwvNRno9PYhjbkA7
itWCe6tlMUAzok1LYBoTwFscosBLzYx3+MIM1+tVe67X72N0q/R6vtUre0uv8SVr/QjnUMZtU8Hj
O4bsxBm/5RgR5Es9Tvx/es9QsnmQxnOl9xIDmwoYWMaKqKh7G+l4rt55mIOfr7ogooOtN6+I2bE/
0TsVly3LzNal0HuYRu9mOn6Iofc3aP73DhueMGDnI9gCEXrN1j6bonR+mvQeCXbEh4qOxI0ihLTu
LnYVPsjKWS0N6kuat+eUgF6YJW/LIpnlU3tbNqhGrYP3Mc5bMLYLjT0RRjV3EXuvKD50y+JaujnN
u+hG/dC8VnrfV+odYK33glgeILCoTYd0ANhcl0cWBZYama3jTNm3qH/sGcTGDqyrcK65ARmPylYp
lZ9i6xMyyxfy1Rn78dzrPoOmW7nRsnBbdXYRVmJD5iwF4JJsoLQgkaMDhYqitrma3/Lh0nCnXgNk
e67YIjdslT22zAlbZ0/voQc20y2baqF31xbb7Ebvt2M23pINOHZoxOp51emdOSP9bah60iLBGWpD
wdbDefXYzGOjuK717r5kmx/r/X6qd/6Ur+49rQWYWhUotT5QIxSYCAYLwkGKgDAjJESiu2I1t++g
IaiJIX/afHniXusrvZ9fWiYFOnr6YeDWJdJCpU2yXX54+CgYFEwy+Af0qLUNhcgRabXDiPqjq/WP
EiHEQRBRqfeUpfHJAaWcVJG5jSbWW1ECyL5wmB7k8+0Qlw+JbD9KrWtnwx7P/+7H8FZE/XunDnaB
1ab0EIILdWgti7yETygeEsPGg3vkIe4AGcRgkn22iD6UYL83iEAFYpDRogoJrQ95CEUtglE8uK8J
nydhvts0iM8pwhJjycuE0FQjOHkIT4FWoArngyFKs/eQpgIkKpVU18x2SPPrKafhPsAk32LpB8gn
gCuGAbPXJYd+EFq/Cq2BKa2GDchiPfIYcUeMTH8qZmhnQqtolEijfaKrtQhs7CN3llbcFq29DVr9
q5DjSi3LIc/xk+9nT93FU3pPIhpuhXGokPMsrevNWuGDBcXl2t+WY3sza8qmDNmF26U4tsxZkoa9
dhZ8Ajy7Moro0Z8ZYEkExUori4vWGAPExj9/r9YfA4RIpouHcEk+MgRKfX7PWrFsOJWaPD5SbYl8
i2+e8qvFCd+GuiQmNEy/SHrojSjpHgOYSGfdBSAS9AOJ772mWFUAbX6KLngIZbZpUeBWrE7xzah3
NdE2pM5BevRaHxUWOXY5zibVpDWJIy69BB2XaUvIFyBB365GA6+6WUkQMoGesqD2xlr37RGAoV9Y
lFT0R6G14UirxC1ysYVsbEI0JmX/YrtbkKhYnzysL8jMod+cU2TnLuMSphaHDfSHCXSXAgQMOdiw
MOQ0WzgLdLZGauMVaNtVr5xV33lPbUOLLtElyrlBG48E09bEGOCWlXHA/evZjqNDhrkDJIdGbzno
WFXzHETTnfTosQwL79lCboeB+h1p/d1HiIfUxdgDZb7gm0Zr9bB30HF4aEbGr5DzGfRwD0TfzxH6
BYI/ZthikzACiPQsAPYFi3g9H5gZFEg9MZDL8Huy+3sZ++spzD+lOZmnqUmwb0t55YNfRLucml1p
M6cSs3sbdo7cznmOK6p/moxyXIXmzPWFe89s8ZpT64vSR8LoDDvYFmJUtN03SirsTRKIj8oIXpqo
v7b1nKWwywKLnLmHB0vNmQkVPkZWxsqyGpqZKNtMzB3M3XUl0v04q8eErIihvFeYiFDGcwzk70kV
f8w5UjqRQezUnFWETxqDWErgoJ9UMUCZtPFuHIWjb+k5FKtO3i2KF2jaiENU3KPwpoco7po7h9FZ
ZGoDdRzQ0VXZ3W0EJmmtcr+6lsiG564NvxdlPtWkPJiOYPXTBzzGWsoXrdXQ45AE35NtRln+is0K
06SFN4MxNim3ZB9a/rFjXsvCxQ62yn2CXRReDcGRnnAq23LvznRGPmxn/F5iu8N5N+/FLC5R0xZ7
x8DUbeGQ6T3vaZTcQRnYCQZ3kwmMpjpJPc8LGOwprlsBgz5yDwuYXGZ/sF6S6zHoXxbleFyLcyaE
4mrsnEcgQhsP2sebfuu6IAm5gJv70aUkru6/F9qnOJTM15ExpKvnkWQcXkIrf8w9RPy+s7Ztab0S
nq92HlPxzsm+h2IwNxWr7Q7y9Irq+LOfGXdEHd8dPRFdGI2OjEjlz6xUT01rxqfgL8gpZDeRrI9Y
9R4MMd5iiYT4lT6x/DwZ/fQU6HksOQEuTYt/tPxVy7NWS+hefl7dzyyXoW6up7v619rS2YnUf1SJ
/NUmIBvmyXuuvPh+4BVKPEFj6lCVciPn+haqOf9w5skRkSo9X0aqiHcTNfN3/QBYKkfBT5lG4y4g
jmpvZUVXlduOR2zN3hFGio0TkBZEPdXmUg+peouf4TJ289tSez2TbjIphjOtqbUlDOHOJXbx2FvD
wsb7uNT0YYP3NyQrH8j7pD/JPSichU6Vd+fSp63FE2LLLJxKbMYQG2pcTxY6zbZhDAYTqbpKnYwS
XoB0iZ7ug2T4UnreP+Za1lvG/YIVQGhPAKbGjBSMekq0X6DAONB3kFwJuDDrJIUaF9vATfYw/Dn9
rfHIuoSy+cL/FdPTC8QCZ4LSHoVUuxVm7VtItYOB8xAgLaYGmqjMh0L7HKwwvq+184E2ZTwQ2g0x
aF9EhZSZtccppLUHGWndBsgglSLXNAlL1/QkfIijeaw945w5bgeXFA8GTN+N1K4MD3tGFHmYgZcM
y24UnXGX0bzmcnoYNQx3uchynQVRduhigV5jY4OA4u6yehqb6jToL6aK8aj8zx9/vrNmeW4YhO1/
HiQGgWO1AIL98+CfT7DvSJVNrIzMf/4RP4/N5gINcDDuam1/IfkBZ7Km1R3kdRQuElSAZ6Gz/2mL
gVNniHBmrcwB8/NF6H/Qzw/6+WM1ibsigev0Y7eZBoBOfzpvUjNgf6FbB5R6+7HlMNMN1oWrFbRE
GMeK/G3eIG5RI1Xv46lwjnRbONgA/fDE7eMRSCjZgTl4Ih3M24Kb5+fH/Hz389tCS/Hbfv4y0zwc
5eAjagMuTCEg3fwAiAPEWm7yedXjVdyGDC486hpzpppVYhWYw03zHPg92blILTeJr3dMtlvtbcIe
0K6WM4dMdNsYVnQ7qcjaMaADUFu3YMmqGoKX1SY3URDSPTAKcEsh02QvWBAxuSlMQSceiJVmEHB7
PJ1uzmouqwcyY7O7cWRZ4X1x3HtXWPFJ5ClYGacW6xmfxdpjqr6NUT/zcjauy0DVrNvxFrRpYt6m
kbGVQ/nOeoQkNFauqzhCXc6NiVVisa1hG4JAZDzUEVw2chYPKqc9BtfxziD+gneQ399imr8aB/cN
feFraRYaanNWqbBrT72xy9qswhXvYms3KuchspKTP/dEddwlvpIt14ei0tC5nFBtG7nZ+8INSSXU
Q2fV0JyxLlU7Rw24Y8LmnoxjcxZWQzRsbB4BRkzX48JmysznFntDYSFtz+uIAfCtNcXs1dFn2eM7
x3YIkvvO73ALccqw1Cg+hw6LMUCQ0uEG1sL/wILKSiypw/YSzjGuD8NndekZXCiiIXv18NeUge0h
ACTTDpBy+DQuxW+75voNnYFSvaY7+mNgn7AGvJHhm/be6C3XHCJqo0QHuBfE8EGKgTWmp84jgvWZ
ALYPtmeGCbZhy/2KCsN2r/LnWwJAd2ma+Pu0Dz/dstNDTuczm7wI8+6QbicJ/J/C2uSmC7r4BokR
mEo4NZsex9+81POTIQ0LpvTA1TITDwD21FNoQD41hp5EMgZ3dvXybpobe61S/HqrIWHFWiRKXFX6
y2A6d/Oo2f8+sHuX3MElZlxOaCg/xP103c5Gdef7AbZSlExld+05nMZL5mXlSY/Zl8W7o10Vrf2h
saj9jDOSfSGaPlsTOmoBASaNa53GynmNZQOdK0dRH11bHSF2divIhGDjtX3fhDXIamTDTQwii5v4
R/rZGHY11Q2sQVwbeegcZTYBkLbvQjy9B6OFpJeSkjxkLTmB8clqER4WR17Lkv5XITBEhBnjLzhd
UH7xdkV58N0NafWgZxMJ6u0ej2y6WiyXN8xa3mDvgWju9sZkQuIr0jPqbHl2OXKbVu4YgFzyeDiR
e7WP3ji1Oy8qXiixTR88UmxW0LRE39mCmuAAYA6rDf09DDTz8ByiytCrbqUTyJ5gvHEn9BIlp/t4
tnzGTEuLaSV1D0yPWAq5lbvpWsHszIgMcCXnblDMrpsKVm2P2wKUP/wE9Rbk9vPgs5KZFlhH49zc
Nxy5gM6ITJJOX/rFPlpo3tUQwW4HqMAMDo17aeJ3Oy6HhzoMt0aXnpq8CO+TuboJ7JzOjKIr2ICA
mF+yDak4/F0zr87Ok62zPC9m5u8w08LMSjI8qALppfMmBIVVWM4dvXRpf17hGWru3Ti/o9wTnDAt
atNeztRDq55pWgRU9xwZ8y3r6WTHmEUdA4Pka+/fmiaueiR7Ywt78Yawlzg1mYPZKRdUrna+vHEl
pmOnoY7NNIOT08vigiXolYJp87p50YbvJ6x6mxSV4y4g/CMmFozMPR/M0G5ZVWXOtnAsOrNINXus
zrumhAYoRwjPNg6+yQ3yTTup71D7Wpexr89Ttmw8d8Hv3bkbtNJdFSqkNelcZloDDwMR/KpHgZuy
xD8wUaJpryuumvTCTIY8ZgBrthuDExwL1VXnnLLaE8jksyhb8x7NErsmByfOz5EhqV9TVuLpLz/f
xfFVBSzqZNSa69Xob6fmii1wcCqiyDiFA0z9GZdy4lfzNjDRkoxm0vYNA2AwwQVkG6MyTllU/yYD
Mm9bE19sgl4MwJVUaUwOA9pDX9qnP7+NcR6gKNTZKa+PqiDmSbtQBklDzR3rD861vkt245QuJ8dn
A9/l+Koz15tPERmuyGPkxg6DilT9Vz9f5tZ/nnqkjpThJrT1WCwnQvqQpH++Tcs6PlL0Sq7VNU8Q
x83Tz3fCnbAuDN34jz93MJ42JnmmTao7lRyix6ef7wr24azwtQtWTiFJG5ZrPw/0cajW5ZRIcvws
XLBrVCeRSJ8xH7aBn78LfpYufz0Mztrahm36zmUeA0Lqe//03J8f8PPlryf87Y+mqftUMYUR3tfx
3b+eUnusZ8OCWc/fnoxznqf8/I9/fmtVSLZuFOabv579T//Tz18qQw7AlOln/fsr+Hn4b7/CVxaN
daHue9VvRFQHDMzEBOlRvyX/7hn/7u/++qHWxJkbd+au0qtFLoQEWZ0p2wZlbC9rMFbRqi0hl/48
XDuKt330eZFJ8xCHdJnLUnZs6vjiBXF/Qjyd/vFnpf8SKhvSHQGebTVDrsP7AYldYjhd1bPxmBXq
SVKchl2DI4Dz6stH8tm65VwC+DWs8sRYgwfChg1+0EzlTonsEVb0KQ+mem/g3ZjPWYvzYWKwgASA
6T1xzHe6uI/NMH5jCx93mLkkGJpeVCcAa3ish0CX47ggKD1skRxFJLNZp7vDhfhrvCIk/Yib8Deu
tVsfbEZo+4Tnww9JcmZlDekNSuxvcvrtEN/VUw/co49po5IA4NvwdYirHKoejsfc/pQtHcoIPmR/
GuOjJ1knFy9cJ0t1MOrpK81zG+2DQnnKchxqRBW/vZuv7dL4HUgWwL71WIzOJUnHp6ieq20vFIk1
Jgj0/KDwZuOXTcIpJLWOD7t6aZxfakLJddVwC07/IPLjYKIAmc2YbKKo+0V7NOTf6exF6Tk3wr2w
wnehXzOFDBU5FmGps+cmAQvEiN82bjrWfwlBcezS7pq6lUdCn+cR30GX56u0JtzhOrfC7Z8p3yDH
dO9gq6Ti5cEF2rIqwVt0sfHdKsfc+G18K+rpUVnLJSXye7CcArKpX16BdzhURnPKWLulaZCeKurB
Drk/P1S0PVMG8dsrZ5ZFdRqvo5ENcsAUu5VkZ0KbBihJ1peLmmbTY1d0oPaBUT8pP7tMtgpX9bjs
1LlhsbWuUuWDc8U8UwN/8bgmkdRl+R8a9UNXX+aUzgZopQmDtFTZ77Mx7uopOFp9cFO748EffOwA
NZdJWy/Pb0yVPDmWD8yv9B+9aZPM17VLq2I3XNdw/CWea797H8bWQd40vka/vkoHK93j13+ukudK
JC9TEEFGxL66VxWVnH0L6nkkrY+I8KBIHW2UrD5LG7aE3wJB4kKytxPbW8+9DQOolu6Oowe/kajB
j9JvSIYsMfTIa91XDCFyu4RrX7nTwaYnKlXK2jklC/lQb2RkWQakBb6JtNEOK3Q1+MHOgBRGxHBx
xLcByTzewGoEFujP7AXZqZ8U0RhaHw28adWivr0+uwUER3k37MF1UOccjME9CSEMtEUarpEUnyBU
AVh3g0tcevvCbJ/ZlOFZYQGTD3x2UCXoO3Dcu9jmBRN9JsncLOcyyn4RO06j9LHM/N9qpO58KKuT
D4IY13rK9cAX70SEJBbgabOkgBSBZkC2yqiq97AVJaYzbTz0e/FSZiS8S3JR2xa44MZtZb8yp7pa
cUlJD2lF5yDzp8npAfQt9ZlKQYC5Yfo6+yZxhpgYGaophind1kTnQfFOsCLdCX2uVTJn03KqXOtG
/xckc7zOWLoicNpbguiULLrNEwc8VxoJMdpvtNe/V5umRLKrM1QGLD0YmgGWOM2E8dSk5heO37qM
Fij4WUl1NvQcas2o2hbhTc6ogLsZvOCA9gecoLigio05G2Kbhdy5dfV40b21yD3nFiIRGQj6Oc2p
gUKQtgSboGiCcKCDBi+QnVNWZDf1Y5B5xbpxstu0BcIVGK/55DGgGjmvpIdgJ99FSXdIrd9IKxmY
f7n5DbsVploBTY/ze+v6Xw16CJ+G9a72YQOuPciDVbJMvzrmkE2aPsDd23ojbvBAhhc9kGbahVGE
8ve9ktm+GetYB92JY6XkRseavpoAJAGQ4YWKJiqH1vOYHKm2izcF8JyV3+mX33kU3+H2qhtoRuTs
91mNeSeCr7WabMkvxCXXuuYdYEwg3LL+wqjV7hMxh/Ctji2DtCaD2x4Kh5mf83uA3pjX7tklvzlp
wb7TZ2TRH6E5hhtBboGrL4Yi3/gSUXKVZuVXo/V0MeAVrpAKz9fKp2twoBamso1470lAR111DMT8
BTJANcjOhmU9DzHSTTfHb8H0ezJmGlJw4ZMNvBktxrsG0jcJ38VEOjXl7xTJYFdVjA5QZNbUrx4i
dykO7Jyadc5mhliVAmK8RHm6g4+GdhK7b7HF1DhJv+xMZFs3W1AEEyivcDnul0Z9gTiCmuhevJSi
hYWzQVji1sjJGPaW89G1VFtwfjdEGPk3ZSVvumEDiy0kjdI5mdqCEk01dRvOdt59CSuCFURS/3wU
zhODtQpeTZNzoZo5IAITxIUP1JrTErNXZ5ENGzjsAzKkNh71zgAC8YuiggzdgMlO7xqEt/OQc2Cq
n9PsNiv9ZUNTglhh+AT5Lq77H0Mjzsa019TcegtWZouF/drXFkhHmyFrbYvEoXf4Gfj/vx3nP9px
LE9hefjPdpzrsug+in9BJYo/n/MPR45lOn+YGDs8x7QsvD0OpMJ/oBItS/4BmdnyTNvxwc+Z/Kb/
RiX6f5gm5GhTSOW6DkTY/3HkOM4fiOOu79nCdF0pHev/hErE4vOvFg7TlfiMQbdqJwfztb97cqql
TAXwsuiWze19oJUlWmWKQ1Fz9ckN87gUpbdLMvuc9yrZZkP8rlrVnewJugQXWur2EHnNggK8JUwg
B/3mpo4k1rlvQnUPTtUkgNCcdj0PrthZYJy9zi8Ofe09ty6RytG99TWfigUvo5t07j6XhU5DLyHC
F0ezDoi9Ren0haOTwUDe3WbpbN7r9qGiZcxipKyDAu5grlyAnDnTduj0FKOygJnd1cvybLj5i42X
dl/+Dsdyi8Swxx0HEKJ3UFOadNnXGcOoMMj2IU/Dqk81SBKHr1lGhB6v+vfkaIc4i1vVONRwMDYz
HdD0sz+zef2YFhNTcldue7Biq3ZpEtqwvbMxRM6hx2y0yvqZco0RbHzsx991r85IXbqFy2Rz+F/s
nUlzo876pb9L7+lgTlj0RhJo9Fx22d4QrnKZeR4S+PT9gP/35+qKujfi7nujQIMlGUGS+b7nPGeH
RUilqA0Ylo4GriAwDmZLlk1Wjnu9op1qpfZJjbDsRi7XUFMDM+Lwn9NA6y+0HKrQsn1SHGMvrPA4
9hKsBJz8HSP9bURGIE2km7oAi1ilVGTw7G9jw31QYuAKc8PlYUAS0CtIMuc0Kjd29dByDHjICOaN
bmbPWkN8VK1nb1rP7IHOKDYe1wJkUNkzNRHHN5L2xU1QstqzUdJxBXfpogCu6ogarOklmlgu5/RN
KJ31eyq37yvlDl/8q5YN9/ZMFiMJg+q2MBF0OQOy72kGI4cQ4qaWcB9iJ/tIUpoUY06QPdKIqHNN
QsLhjUPPfxLVov8RBJUDb3mDoci0j3ydEa/9EfYScwQw+uSNAv+I7JHyIxisZJa7MV4yrwvV8ovR
0fZEK/qcKVf57P7QiM7c26l4LWaKodThSHOgB79Rr6lLJVtpVG95ZyYQIAtPUSmH11qT7uwKPz1d
cYR0J9xTWOFo1KJiBX6Z6R8uAZPHKO+f1TgDujfWmOIsA1EI1B2joSPa2eG5sw9t+TNVuvyUFMhl
bRhie2iF0wVyKtOjSL8jpQ3FcTMU91FES9rNzmZNjDH9PMn3wQad5NqmbzXIIOMmGeP7EQyIzUq2
Nn9a9b6IiIxQmxuhyMIPUSRsuCJFZBxlQttZwkk2KcG5EevP4+SU3wHqgQ6CJ5/HZAM1bkEYgSne
8oYaJAMYmhUEtM2k+/HMCnNitmdOJAYV45WhwhnoEoksGDnKZowlhzrBfNuh1Qo6v0AsNIuAJbda
FoXlbiKcEoDmhgLsidL7c20541FUVPMbamVjX3DBHSBFmWS/NzGJKQFqGG8u8n7XZwd+NTQYIyp9
tQab5zjqK3biXUnBCdKQzwi8DYT1zh4vYHCRsJTK264rj43m8Nt2YvCVEAIk7ZiRY7YJicS2ifNW
Sx2VgaRZq/tl248Hq4+TzWyT62KrBnzrOCd8cCjlMdGj58qNrtUSzl/kEOYylBxycYqb1Mx6Y+cA
+XExMZKNi/OMJbOvmsW4X+BbSh9I31VgI5XZc4hDGfn6aODUDm5qlXVJQtm0nY6jBkPexK2tDp2v
m8qbY+T3aRa9WUV8U+SGdaMIikIyIJkVbeRd0k9XEXpmDykDYuCk65hkQ3IMuz0Is9JX7RgFcaQx
GeuDQ2NOpKHRwe+PvZU1N1Gip6cOgAipXQN2zCKeBthb+K4WSfKybI3ak7SW4LBQPX89tL6iRS+g
16fPv/l8bvnD3+6jfiPJlGUclnxsVelcytO6pUnjdlbsdyMN9klkaHs9Y3pFLQs4u7WUYZa7603a
2LmHyvyjG2Y5b2vRjjgE3RtwxYvNjc5+i48aGIQMb1qgLFi26RwEkvDpyLwsbK2dHQl96+hCuaZM
sFFnhJMxxZStuzjsnU5ndbRurjdt1aTbmd2ASw/D/XpTSC0/tUub7usxrRu1XRFJjAXjLO40LqNS
EDYWLSNhMjf31K1PVR5AuNHnbyWyVCMtnevZAofdxtlhMvsbFbTcab2pFjqACciYVTIZoI2Wnpil
c1ylp8iyb+0w/N4F+V1LI2IXaqMCiPfK6Rz3aAhVZhvq7fmhSZGL04c6xZaGDa0LHzDNkr2wPtbW
y6/ZTPIou8ecPIcTCWJO2k6HMCf+Ty9Cfxydt45SVJcY9TmT1gegc8tTHDvZJ6K9YS1EVHy7FDOh
xp1UcQ0/AbuIoRTlQV9YCkL/6Q5LnDKBwKGNnIDQEupWCzhhvXEVtTn1ecsXXje1juGxCUuAAMYk
DkrD5LhDUiro/qEMyMWmMktG3K/4ELyixclI0/Rk3lHieDDxiZ3y8hTZAMjI7cUOoKmXMLWHIyfn
q6qppZ939jHGruyrREDlBeDlXLbYEtC0cZykeNvWI2D1EHTmABNuqdqun/R188djetg3CKXogOSy
y1UvXvZIjsJhC3QHFs+yl5q4qrw8rn+t++brBvcwh/ayv367SbDhCEu9H0DwntabuZtIOYpZTiVz
qUxbk1AY6pIa+0TaY7Un+XgzLJ8TW8yp1hsjiC1PaFCy0jFbD4dZ4fQNTURftap/IGOhFhv2ZE8F
e+lMcQQFLfqpjJEzbT+b3Mshv4Ilvu7SBSvyw9qKHsUI5mN9Kq9tUrbntSkuJtJIP1+xPgdPxDeB
RCLvm8zD1zshS8l35E/j01o+5wtw8fk2nx+xPLNu/fYx6314Do+OrDlO/3nJurW+zefX+fqor9es
jwGN9MxJIfopT8TrH0/+27vrE3+85+dX/fy49fnPB9Z99tu/8dvm+qrA6WdmIGNK4nSjlL/trN/e
ZN3863/y29v99vxvm+ufft388aVFboLcdnrfzJiY10YbnUcWkGcqj2Po16q2pyjVQG7giQAFGb7I
ZRM+NEXhctlc71ugI/qRUz6yHkRLwEY4Uw53QAZxUf/rJuiAaKvUNBnAKXUbzc0AA40dmCWx1M8V
PaMOs/7pen+90aJiOCCW343aoDWHKnMAV7cww018n3L5J8wZlV+rqzuVy6hnDgNKxIwkpZW68omB
MbkQ7aiY36BUAWEDKaVcxnBnGfHXu+PKS/m6vz6oLEiVdeuPPykl7aShY1pUDgViEW6aAc7LurX0
3wGsMw9w8zE/rW8Cdxpky7o5BABRt+vH5+uj6+Zvj0rHeC4sJiR2i+J1cl2ymMv6xdZmBuMI83Of
KNmxG6pkxjXhKt6Y0vkeordQt1kHLZel9aZbtpIFREpWfeLpU/ajgOLjwhH1MTid4f3qgKF6iiuM
GIDyYNVAeXeqjtiu0AuWfWN077kksWp9Qxam+edbB+2uQ7Z2tGNUcdK9hcPioOlmjwap/RDUMvWL
dUBYH1t3A2OvOPJ3X99PX66Yw1SiQv1nL1aQAykFkcB3yp3c2gUWpfdGp+DDTOmZRqnhVbMLeGF9
yYr8aQjFw2BmebCD25neEmOgqtAwmRyk8IFxPzbgIiz0Mh3VrDzJxsO45C3pfU3pN6bdvEHJBcB5
+bHctFuckQbGEr7C+r0COx6PnX4zG0XH7M24+3zhPz/terfo+58JoqbNCEh3Q/04xUG8pjotV6hh
2ULozL/WL/fTeWJTyw9VmU6ZsWmhmmm5XRB02BXyqleFecjoy56cZe6z8oo4Fj6qKCfGZ/lV11+i
Xd/6n7vrE7Fj/IJkwXzcbXZWlLqcJQI+pkqFmVVWUCM6pTvFLlt/mfWwDtXBgMy6I/uWKuPyf63P
rTfT8pN/3V2f/Tyglx/7b3fXF68v+c9v1RXDyNxjYfYXp/VYW7/MejeHVJJCheTs+zojPx+cafZC
iF5c+8s3DZXeRnpgfb54/VjWmkil1k06Dpxqn5vr+b1+OWZ+/zoB0/WDvr5yWFGvHZknKm7/zVyu
+/AhmE4oAfL+9TShbIJikqCJV5r/1d6NhvRQthGq+fXln5vBstcoHiL6Zvq0DAzrkbpufd18PTbN
GJMnTfcqDQL/P2PSugPWGyQCXPLXTXednaybn98eZywZO1djiTx9YLstJ8KKRqyEFLDbEnDOD4IC
+CJmc9KxiB3Xne0up9y69bXvvx4TZc/KHGAJUBV+nvWJ9SO/7n797br19TN+PfH1fn/8bVyguFcW
YiO7Zh04exE1BdAG7q9nHns87RCPcP/zy88VpJ5YkVB6lsNi/U1/Oy7nt1BRiuN6uMa6ikFm3Yz6
nqnMeqT8fXN9i8+haiwnlHBVtiNWnsbqcrOOJevddWt97Ovu+pi9zIL/q9etL6b5K7WmOK6fv36/
YT1Av86ZYCV7fR7M66Muhn5oFv+cd+vW56vWzT/v//auv73qzw/4868wLMXbjqyiWSW3dzmO18vI
urX+7d8e+3rJ+qy+zgLXza+b9ff4urturX/3b9+1WjWPX3+yvvCPj/rbY3+86x+fFC4D/qh6TR/1
rNGXqT2VBGOo5/16rn/d0EqqcHEt15OvB9etr8dm9CjIJpbX1N3CNPt85Trcrm/+9dLfnlk3IfwO
Gw2s3ecRbc+F+z9j3noG/Xb/c/PPR9f768nw++lJVOwYA+JKZ42SHpPj+qfaegQEmbfZnNosnjpi
oSt339UU31z5mI6FsVXbXqVRneGhHitxR12YthTK/Edi6I5mbagIzezppTCLg10byqMODPN20Msa
ONPwQGB7jBZqdD0VAfORjD24C9Y9emOY0Ab02hKNJakm8EBE2CXwR/MLJH7KjdRJECe0yJeHvN5L
TBUaydC+so5xf/7Dn8MJdukNKN4EJ88IFg7gD1U6Lq/rhfXrhjjOf11tf7vkrpt/e/kfj62X7vWx
z0/42999foJMXVSiCLoQsC6n5nrjrOfu1313mUeOlM4pi63n73IfQf+/Hvzr83/8uW11007YAkBV
twxq65/njiiSm/WVQ1q3NGnru/WJaT0F/74Z4zrcWnTytBipkFbGOConCfilQ6wdmyg2ZPRTFJde
qfihyydimAXx5s9pnpl+3DYHCnawHlUjg6dtnQanM5/aKr7VGvvijC44+uEtxov16iiGp7e59WL1
1n0wqj8rHVj/Mjx7MVP/g9Qc+vAznB0zxscwI3zf9Vqk7hR0oLu6RZdek4S2y5OOuiZ1Rmxw/bl5
tcPI8nVUbptacTo+4jaElHkIJP7RbMK2Fc9dt5NROZM13R7coFW3mpWeNa6zBy7xz6mtk4hd0i9U
lODJ7vsXbKWAPbMchJNBYjd1Nqp8ODaR3LabGmwDJDBMJa7AUyzG0aBSMBE7EVKlsI2UkiExIAES
gIpoe2+q2LJ6GE+hnEkqb+G8txj1CrN8VzT3xlTgu85Dt7cr5QMt8+Tl5Ip7xOegzbGeMtuE2Elh
rq5KcUuQ8luEi/UgkHFQIcDdEXzv7frOyRdUaYx90WavDhlhSz8Mt+iu+wnrp1sT/55YvmgC24Ot
8D451dFScECV0Tj6LJJ7b0qL27pUifKZYKm6iPLUUjgHUUILhN6DpzozkbLizwOssGkhGNQm5bXZ
Tnw9KOB2OVlL5SbzWLZROccCWGOGw5hpnhSwNH4+0gWVYPgTlSaCC9nB16qo2kmUNIODBwHAcU7I
0M7oqHgqhfEgy9o5W1NtYt0isbluH905MHZIm13PdNyHZOymbaq28V1i9c8RAYnImJVvpQt/cna0
b0pZIEvXkdYzQCXnXguuirkBbxRijalQxUwRhqGisWavGDRr20tz77g1biViISsyf5FkmA4ig7y9
CA1Io60UL71zXUyEhOtZBwwnVSiUa+IxxzfL6pNVpZlpftEOB7ApAf/uSNG5oMwEAXaba8MPW2bO
1jXLE/mr9qU2sJaJKt0uoz9GWUY96k2oLLZZge5hypBf9uE+MrWeFM2OJHpgxqbiKVX8Yo7h6KcU
WOu+OZAs3YWACG16Fa7WvMxG+56jRvYyDXARNtO5Ld5xmEY/JkP9kVQjUS1DmpwKtNo7u9R2HHLa
dTdRK6ffsjUbeXbn2HmQmXYRkrEzMCu/lOFlbIr2IC2uK7C7YByV4X7qf4UiLm5Tmb47Gra01qm8
pClpznVQp4kl1W35oPfqjxkf+xUjRUoFoZcbLkP4zsBA6RXDf1PXz1limdgFodcpDZGkJNqAzMjQ
jERvc2fDojMypp9wMJrAfC59He/kNrXbV1vSSkim51BCeZs7/WJL/VVxyIgpFdyb7uCp7f1U/Sxq
K7pL1BwbRFWMftg2FJsiZTsYDWpUp+kg3csXXdgcJNSIpzhGiKaIn1oAEGZQ8vTGRsEd20AsRYkY
EbL0tyk0853WwpIrgxEH36Rv3ZYRA1saBggVz9nSS8yqHAZn5b7nlNryUe5Jh8RRHhV3ok7PlGNH
T4gjsgRcCtl3N+ZqCP+0gEk4KQ0eZ2SUVEoPpU7dE3bC3jTSO93J0ITG11z+bCttADiKIzpczZvq
h1Jt9J8AEauh/C6LKNiZTqQuZORtm7EjFS07y2RAVsPH7cLpSbeG764kRjybJm/UGfyZYN7mVo7k
jYEUTUaJnCqPDo6JLUGrOWt7EzGYENbTYEE7rIPv80z7iPgvI2+fTOY7G93FlRbM+tlplJQiCPKo
IPbKJiCNr+/aHXkcZ4QzFMlVhZ1QaldOHx/MphqvzZGIs9hsuUJMXJewqM6LZ2G6MJ/Z1EPzYZam
faiHiNS1GJwDgbqDkeInJeqnM+fi2DUNCU4kNx2xoZP5rpskymqc5SHx6CQlTHLf8aNOtSQVrIKW
6dBk9iuaNrFbNYtlINokSN6XkZ8zsJf0syns+k2ZLMlBJk3ZkUACx32pOnqmekMrKFTDDyXsfoZk
2m87426QhjiSuwtlmpiu0UzTbQQgqUDMdmXM+qOlQloqpjQ990QLGdNb3VZQHwg/y6oou5KK0m8x
LIM5Ai5fWrC9xoTYrJrBkqFhIwALbIcBDSM6wrMTCmvTU+//zvh4RlqKyF7lQC0mDK/YHZC4KOBZ
RHpPdXnX5SU2KvbYLjXcZG+k0WuildeJUwLba+nYISfHQhbqV7oy3M5dAiqc4a0PICnqYt/WFGvd
+IqmuA56y542tPVohAbhlY4ck3gh5zpQYVcZDapEMljpVuESsGIr2oPW5t8qZ3zihXs+aRW94JHT
8awqj2jCMDFRpocUbeOGjr+rrXS87A0x1Ogpc5/5Y8LEOg57YlOfBtWutoNyVy+Odd2y78bJ2NOY
I4zO8CkeGRtHn/DIcorXjuu1xERv57F/pbvNCYp/CaFmrhwCsFtWrj2mU9TdAWhsoN/qeyeSxz5j
DxUMLsCtkrOmAq8gU6KpLrgm3Hu8ofLYEOMS42/VsZ8yGxg2Mi/LXeDKQ6JOp5SOckZYbxJatxNk
b4ZxAyVcXeN8crutzJiPD1bqFTq581WXj14A0x3DRfzQQ8KGFWozm67hL05w/zaa0sKGVMh8aOv6
MdBuxZxdp3JAXvFquDMIE2OgtAW20YhwXqs2FhsrIririBKsvxAHOGyVpWnZo/LSUTKmZ1N5nmQq
9qEhOeszhVjEuH2Z0bMhK5u/YekiLx55I/mXuAi1UifaWdkXOmJf6VgvZI55kCXOUsk0LxuVdmOM
eXYgvODJaaODJor6SGrkuLUBoHKROwaiVujsAx5wbWBHbsiEOY4gCSq3EfbHjnkTTridoVXzfWL4
VIazSEF1F6rXQgnGa3xuvpvSfNJJmN00BGhP8MRQiL5XxXwZDRF49GvZE7HmR0RtYYXE/3Qz57he
jQdUEs6mjS1lN3ZcUDN7yedumGBW84mrEp3gvuYUjImtyNuFRhjsQqt6cUi9cVHZg/FzoE9FH/mU
vqA0UTeo1MJLU3T3OrHGfmQN1mEMnR+o0b4BRk09BDEqVAin81uoS1jnrIdIfM9Z/9COdshrAZ7i
IZa/5NaVUF7J9MQU2LN2mJSzImd5kUuvaoJt2JbMW+C2b8m82pVFGt3HQ3sW5SyOIgjp2kedF08M
yrVeZ7tJE3R95bBd+AtgtHQDMpmU/ZMzOR8NqZcELeCKdcGEDNF0NSADSBuYZbbTAcu1AJbMyBfS
Hj+ccuvqgOknm2uxozdHXfQYoxIwB+FoH/XWJYXdwqsh8XZawWnkpzpkTmn6ynMhdSbqpVuedWTb
RY5dyrbMh5jRQUD/H5vHfHZ2NmWqs9oQ6KG6fpbLn3NvfgBxIOoSCVCcIB/KzavF57+bq+GQKIPr
16Rz2z26+tJyp6MMgmu1HWDW1Uex9Apj+p1z3Mt9kdTNjvBPzHSxGnu5sYxADH5GK28RYZ5c5kHM
qrL93E7djh3Jce9KJuGpin8Ktb7RqQcYGOZdPu8QvdAIjQ6uEr0UU3ONp7W57ooJKUnUKDdZqPkN
AE07qqrrjgW05qjFdRqPvtktSxNZb5PJec1zTJOtkXbbynZqjn7nEV/1DmnycQyq+0RA/dHMvTl0
pDgSaEkxtk12GSnoWQFYhLbkLrH1p6nW3gVGIMzcpLLG2KL9yjLybZYne5YNz3VJiGGP5oDUkxYw
P45oZ8EFaHONX7jZjz1KAldAOJjkSZ/7R7IuxKlIbnuVpBCICNHWKfI3nAMXEVMAstw6RQ6NyqLX
rOFMHd7eDOGR5DL8YhBmrt0sfyBE4KflWPK5dFxcTORBkJvxHieKvQt6DbWNqA6jwfGVmddNSjha
1ojvLcoeGqSa18GYOM2FvosKo9gqXSt9dUSXFNThgWygpwqAx0PbofzPMXaNM2KnJFYeC6THRGyD
FCgn4lIcquiFNn+3o6b21DEjhpvf0rYSjpyy3YXNNHvBiDfVZj7QTBhSHYRpcFdOkxbtBsW4loaU
ZJwRNlZNSDULoPsKMnGpZ9o+FO4E3Q6GfDbiZbL7fBObTHT0cQStZ5EdQmSn4g3hnc71xlcwlnhD
xiU3RfOlkRpKeROxigamTg/90gpI5QiJIxrr1tmEQIU3PeZpT1LtxDGWnBpgSDKtOk79KkbzS/E5
cy6pSuZd3HfW95zlUoIlBx44bD6rIXQUggdLSky9DqyEgxFb0Blpi40NnEibDDGwe6jHmAffdIR6
LWiDiJEsS9sTdicLeyGskCyfAhzcEpxehGCdVLt5NzjtHkjrJsNTdpja5C6Hw+FF7njkpCbxO4j5
Kp24KZA/+85oKAtRbiuqZrhL0Blb+OfwVpl0Tkjx3KmYSXeszjnhOAJ9YggK5D+YLCPXiPxgyp7U
BOYH0DloRrayd0VEd8SJglNT3o+yfXJioHvdU9ItoLowLbcpkVVFYmNqRDnQ2uSCbRU35McznRkX
PKZFu4eL3iHrNko12zqR+0R8Y+TR974D8GXvUZQVe4ER3tIwQ/QN/ERt1rQbTc+R0wVMZkhc1cnB
9cjE+8jYl9tamdx9Fae/Ymn/oH+/X77iMbH7V4sqF/rx7LEh3VhNpu5gdSFYvwTNfVA0O9k/I9v3
B4Hd1PVDy8DuV3fW+aOuof4FQch/IJx7nSUI0RUJ1uIQwlMQGkjP+UlJePFZV2ASbqPrvhTYrcYh
2VEYRoPX9FwG+kd8mM+5FurXJXvvppuba5VAXjoCpaAKUrTohwFeksDwkDhLD9Ymj1nrlhrEdNPX
ZeO3RFnt4hrQYYGTwsMYRz6x1m3+v6i4Ikv97d+KinWHfPP/ICq+/vWjeWvT/1dV/PlH/6Mqdq3/
bWimaZIniigRgTDv9y9V8SI4toRlG8LRhIGk90tVbKAqhq8OBMO1EfoutLYWl1T0f/6Xqf43KmJN
F3zg72Q/lax1tMzmAgs0OOHNP8h+mdErwH+i4VIMZjdO0bYOmqtVHhUsNc516+vmv38sXJo9BDPS
0fvPb8Npq/gl5rDGXA2//vpZ5dqEXv9yMA2gTSI2pyo/NkEG91qWBD/NAH11ua+dBuiWbL5F8qmE
43ksZglE2KBk62jaCwW6I+9VUd/P+lNRNN/zkykQSMNo25hvPVJaj9XTaAEHMOx+2Ktw6mZjCeNx
q2+Bg0ywT5i65hMxW8Zj10dbEjD7W6tyDPKNIdvJppwI8h2uyE19ogxwzLLGvnIXhQ9xXtYJuslR
NxoFiqiC3AHLoNYQegTnR92FOSHI9huxBNQcg5H0SXrJ1UQij6VK2Kq68pLbzJxh82lHYroIXzfe
NVb1OQ6zgs9huahjpRgh1aChuHIVCrNpaXJ1dQSyNIJC/C6el1goKkVTQkKK1gJW8EXi9LDuGTy7
qnjSkxDMrdUfTWX4kCYZzqEsHlI1IQi2d8kqZ1Lqo/6M8O1RjcuewsWZLZxTirebvGfpHMZiIIru
oCBwthQ0ukB7UU27tCWghsdjti+m9yCSrj84GKmIniQo1AovwnKe3DCHEMzsyhsaUPL2exdCoTJV
tbuaYmJPZJndNiB6933nz3mBL8hwvw+J9gCaxEJEUu1bkd+RxEAwRN1uTYUWfhHWXO/7gb5IQ5la
Ia53TJUr8A9Ho6a5brjGzyGuJ7jRHAdUIl5ZoAAjk/izMvtJlQZZAYWKa0sFTNcLLsYRTP2kR0Us
qNUUeKga9cIygVmNiTEqrVwkDPU2Xag/FYQL1X0bbI1/vop0LpAl0j7CYjX1ZzkMUKSsNzD1rZ+p
OQx1290w/agvzoDX2OSExEuEg4kVLb8e/k5i1uxd4SQKh3RUe7Ft3sxjYZ9yqz8Lg3I6CKRjjwFr
Q4J26YV2+YQJoDpgJoXYNRAoUWXK0c4Nj8WhZ9YEYumzdT9OxHdBTqRAGpkI5idOgZFspBrYly1k
y9FWEj9cBvU2t9XEU/XoOg9h02mZctDspN/yVaOdVosfWZP/gBu2K03yvgZT3Cdd9ktVl963BdWA
ZZNtTXjKzbeCZTABbQjchnW9D0cDLDf1LZBn3Z05GDoJ1+VuxE99p7GK1cPsFXudp2rjjzkbXqKR
+EcLAeqGYI03p5oQp3XkXxjGo1NRT+9B6eA+qi0v6c6K+2PUqodlfIWjZ7r8aBhYB4IRajkeut7e
OoGOz0ma6r5gPn/ugvjDTvN7hkdvXrKxyz4sQVC7eIxtagARMbvAunvjm15U35q0CA4KWP+19f15
Q671Jje/xzkAgyTWb5PGvks7xWVGAkPdamecab2jnmx9nwRKfAvWay9Nl4abrZ5n/ATYuE04RpwT
Ihkx/BZInov+KjHSb12OWIWzC+CfzwBgWNq9UqLyB7uRQ5I914pnzPF3iBoDpdV2hjkiM4Q12TlD
0r+LScnTe9/CjbtREzld0NXv+V/e53Awr4x8vEZkz6Gh14eeHNewG2/rLKRSErbiIHJcVSJ9hM0B
v0lUxAK41lUonB+iVuWlYSntpMlBDVoBjM+5L/EBQJwEFCZr4Vn9TAKScaPGo0Pyi83SKIUvoVj4
wk1Wc0uAYnET1NaWcKhKrQma1JMXE1piDqB0GyoT4hHifpJusraRiVo/dwK/dZZJ3vyryq0Dbm25
b0dReLppvlZEarb9VTN5LCkBIpmEZFeEbaOdtyCTsSqicB03WrDVoWlt2hSfoNHE95rdb/GBAS7p
G4sptfKjN7E7I2LQt7oJqicLCFPRhx7ahuPeFsEuGJTwlJEmhOEW8b3ANobkw4bFiI5j6AXKL9XX
56jbGVRht1MS+MupNc49S0QLz2mavOtYTQPLPDUzLnDNLqANlsqvWg7PDEg8CrrI7bVLGZXv5N/d
cDG4NPRwCJNk0I3M7M5Vs84Ly4ubTFQp5Eeso+Qr8uZXZEcLbVRyqew+pmDqCf6OviVdWx0onuww
jM8+qvEP+jPjVnGgeTrCJJmzQsimeamgI90peFHtZfmVIsGibuh8EEDMqg1JsExZVLYdy/ycsCel
BmXkQpnuM+tGFYp9bdAq3U5jVF7RF/khR/2+maYL7Y/+GA1TAa3N75gSkxOQkXNjaqciNYZ9VxAr
msTTLTPvx1oFOB+APaJ2yVR/Rto/BTmkQ2bTkwyuOoyYdDE4kVEkptbold2I6TT/5cZFyxwd/B0i
MZwP5tlNOZcLZ3zpMCSilDTeAoDnZs97h6L/QNsPg8eML2VnzwjO47spf3L0UCPJ6VaYgMWEmoVe
OtkfFrgc3zHQ8A46AbSAZ7adJe55S2wAKYOeVJPbWMU6zkrlkspauQx9dFYrl6ZNHrkHM4VgQOGS
F7PMw4x4xnslK2YZJZmlQ4UaIM/cjHxR6It1D94gLgcahC64Mk37VQ+u55oUb6VdPWMDjbdDUny4
8NxRpNX7jikdqndWnW4XHoa2nXZtPsgzTZKt2tCsN5uhYXYBQl5TKCu3NBacmvWRzcCGjPwch6Xi
x2mTUYf0WE6Byk+HW+aRMJdHfK1ugdPLYDj22lgeOmd8C7pg3DhlK/zBkL/CE1QEcWiL1N2Vs/Ki
J0m8H1vRn5krQIIgtpuLPU76ChT6juo8jDHw6xpLpGPjdIdAsdOLoubnsnVupk6X29nAMdSHqicW
+FCfm+7OdOf9FEJDoYi5nzq127b8WFS3aRU5ZoXZmDpqZuAUYP8lKC7rX33PgGEYJev+mCYyYxlI
PgoJOOeh5gw1Hhxk8FBLRV5ekXpDNmhB98RWOYBwKG0GI/8lJiOltdEzFh1UGb8X/JL1rCPsnnJ5
FBPBhzJzOzynwURBkE6FY4UUdBWd0wj781RP1p7YbWqnIWGnCbGfGZ/ryhlX/tTWPh5RHU16ke2o
oFAyG9U70lQA0NRR5ze21uyHJLovsDdcLKVanC5MGEy7v+IYYA6SHWscbrhT4bgSdPcu2vR9Tkhd
b8RDENH2qsyRKXPfv9bR7HhT71inJim6zcT13bOs6ZGWZXKwi3y8agLjmztL0GZ0mmHNURYY3k30
IliXclh5AO+GjJtmivZcw4jfiMsz1tafehfiExTU8FxjbZd/A91V3VmknwbW0ak1UCzkmfshQMW6
jMtdonEhn8Nq2BkO9ZHZCPtLK0bfToiZrVvR7DBmgbCb5i3e8fzGKlS5t4RNvIaMiCKYmdODPxm+
Kfjnyqa5xmlDHcowy4O64AIKrmtqUPq0nqlbL2CrpKRrQfo5oTxKpJ1sLMU4gzVO3rLuaUswszHs
CAkmohsG5bi6qEk4+Mg1fqluWp/bxV2xbvUAFg2L7GhCrpk2CgkjW0iUHkCb6GHJ78qUK3uZThcT
QcV1JDixrbg7TMnUHyWXTUw1JMMl6qAgbk+uxzw1jsJZpu2CXElWjtVBLyOyuwGETFo/7pIBRpqE
QZCYU3DgQnFpWkEabjDFhzaY76ZkCA5jGoiNVMWJIJUlJr6e0QmL+2yoCvpBOMaCpFafcse4TejE
jdrUealOiLueCG/SKDVPqnHuqzG5qgMH2hhXDK28tOWs3o4Unw3CXi+9Yb/gZQs3qhkEh3Qsv9Xt
7Jzzqn6wAGvBUxbwPe5bIttvZxUIYz3nhIcVeeC5Lma5WLdtVAaB8KUzJ6feVh7UXKLAZGXhFwM0
gkzVvne6NzBz2zRDLq/JLClhlF/CgI7y7DA5LYuaecJyM4PS/rz54zEnzX7C5ll4RWI4Vc7AZRH/
xP9l7zyWG+eyrPsqHTX+UQFvBj0RvRGVMqmUcoJQOnh74Z++1738qpiVbf7oeU8QAAlCIgh3z9l7
bWo0WpuNR/WqDq+cVtu4lw1nwD7heCQBhsSc2zINvARjkhw/mLiWhmImj7WMfqU6PZjVAhrjqCZV
Ec2wEgfzFDXWR9JZ0oduY8siIq09BkEhZ2HlHq/LXfMRYZ276saNTGvQfEq5My24dRt7zVEJytUk
sZq1NtBS6+0pHk5cyJ29k2YrbyowVSmNY2GHgBrV7FBEPjZ58UVJYJWu7TYZpfhNLc4afTnbabe9
ICG+j0oCM6U8Um1DTXQu7AxAoBZIeeVtMrSQRowhpkUjtVxqa6FsEd+p2duLgZ3QEdfn3U0GzbMW
cl6l8muDaDlExvk3/fBvclmlJ4OrMm3nWHtQ2lIGHtRWOzG5u4n6QSYwIQQ9GK02Bm9ZWwjOVwZG
G0b8OuONJqo7UjMdzBNSPagiYNVEk1/HPWeIDcxNtvDEGNLWyMyUX0n+VGpuIl/E2CQaxi/sVkrU
bgUQJtVcrZPcu7In763nCr6xpN/Nlervqqa4t599RMdhoO+5L2BgQDV4zEroAcSJsmy2WiPJVDRY
YduA+26PnfR3qTm7zfq942GYlF4wISdqLm87ewNMCSw0q4b6uuuK+JgYxLuqg0/NJb60eA70C1YG
VgLa9tK8xbOOsVFfnB9JHohQ9FOPrDTYnvxpeaj1ZEfWJOzmuzg13F2UxcT3yokzAHKqbUhiowhR
kUXlTr0Eja9aY39nDCyxaAPMExXI68sjyJD2KLVY4izfAEf+4VDo3sLIfvxPusur0FLqtucYm20W
SGus1MoHyjimZPNqWU3U4qKB03HaMkD1VjAMR0aPyH7pzwziwq06cDSGDJs4LFAduZhWW/kN1BdS
32V66ivp0bMkRWsm5iK/M6Wvi8sElAhkWzu3d49NswiykD2BGSzIW5QVKZcS2If2CC2pn7PumFak
TOVyknGiwE0hDqGUGn814Zz+a26GBIQL4p/L6m1dvUh7a9yAaP64fc7VMx3Jk9xO15tF+/bH1hZh
FQeh/5zqie+mwFfXWbsJ0LMZcIPUi+kQh3dFm3Cdv605YP3BCMhEzakVh4n7MNUbItJ0Dgkz7Te1
46K+k0sQEDiI5FxgtW8NbG4Y9iy1GaW2jR5Bz0cn4qxrDbJ3WtHis3icvX4C1lJ7/GPRNcpd4HJV
wcOGQf+2ecsS2hqbC7YLuW/Vbg18dr9aVJNRvnFb/GMVJITOfii5oisXKmUmDsPKCPWNFrUuxsZY
DrPtggAxLp4TIhnqZzKBmp4OkEklu1ezzWzeJ17qboPpUzXTWfaV/v7mNb2aDinjNuulkU5WwsPU
r9nLH+23WeU49VtG0kk87PBNcpHkFs60Ckp7n9npigJ/c7Tcwd/Umv6FW99fJlr176vFRK6h5tQk
rhu6/z1qTXk90moAuAOXLI7hfy6H46zv/B6mr/xmYPiBKstJyfVzGsxkT5m4XZuO3l+/u3rTEe10
V1ODonsyM8IDxBfL6wsnUNzu1eykWdWKmnYHR4iLbwHz8JjKObU4RS0j0ALb+LHLP+LRGA43R6TF
XZ9rk3RIjoZ2kQFafxyEctGNemIDJMrNof62NUb702/Ht5rtEkqh2ejK+FXWq6042+WGcfptPXVk
651xMRzN2v528Kt1bn+jMVA0l0UtKWz8XbgJnE/lxBNsghzr+g+qjwhXkhQmqef19XFZp0qvnMq7
XyJP6ljO/bGo3sA17K3+rxXzP7diLN1y/udWzPDx418bMdeP/APvYtBtscC7uAbAL5fo0FsjxiTI
6R88F5POi2+5AS0bH1aDTy7TX50Xy+Etx+VV3ybfwDHc/1UnxpFAmX/pxLiG5xHjZAYWVUiTRhDv
f/94SspI/PvfjP8Xd/Y0lG1t3ccIS9OhdTaMGVMygEgWiOKeNBXYDyuIG3d1TL9igXCWxc65lbq+
xWw/hxWl7sFBYepq4a7syIi2QTxpIDw6rIdg0TFnVyZyaM2YPox4oBExik0PdGI12kDfdbxGQMEx
rhnltpq8zy3wLhJaeBQMjPJTCCZsZ/hc5CNxP1AjNiuHlOG2ngmATlJ608tRWLG/b9Pu2eqnhlqg
DU4tMiQSodsaLZRzfRwY65ICqHeajo7MqbaMY8QrzMQXeqmvba5XX6wAiW05XQI/FCh4MH5aA9Q3
wkgwE9nNA+7/kEAOFCNOhO6ZdvEmRHmySkbPOIUExuV6X3zSfCIHjHhcByboFgTXkFzT/FGD0NVl
RbsuTf1LLztARCgGTr6vwqh+rypBvWa+J1YoXo8DoDqzHI9+bMIWpT29mfTlMRvfHeCRtJtdwTiG
It64GE9BNIC2k5/AoQEkxKUPYPrc/7iJBBAL0D54gg4SoLN81abDwNjmE4jqGqlNITYWF7ZkZxQA
savGZmfXv/reoGuu9yRrCBl2S/iNVYbbwP7hMjJfCQL98thyTzgYwgtSNNc4LbNwHkYEBJsye7Ab
JKG06fGyBuMvT4ygzYtmj+BvE6UwIINyXKOZ9NYUZRhfpABckxKG/BLaWwetAtHrbbnypATMqdBM
j6aNAqSnR6N3BKF3aKZh1oDHPw498pXEi2SfXqfnvtAVHzTjU92O2b01t+nGb4N7N58RiXuZBfkN
TOxAIu0n4meJucwGtDXsm2pJtRe6I3VuQJqsinqLGIrzAAjwLkI9Va89iLCfwNKeQlTQZ+/ZNzPy
UwirpGT1y2mH8L4xqm8lo9qdkGwj9GbuXY4s8Eje+pfIhgEW+SMY3iwksRImOehi7KuRfTcMg3Wx
hFiN8LRPFsOrCp7cl6z2t5BD90mL/4Dng7vcC6xTymMiXDV7WcOFxKyZRJ8DF91W0Fgctp1er8NC
54Y2iV0szAIr7jTct/yKWEGDXUx+OxLIbFrjxcmJzMgP7og4IBQtSa+YpX2XZkQ05s4G30CGyKP8
UiWpOPsVqglhvVh53L83ffmcR+VnuivDuhpyZx8kk1jjC56GMTq1SEcPc9wyok5CAkyMcSFkPOEp
OQLuCRrt3hjFiM4oELgWuYb44bA3NO2Q2ZZ+aaUMKyTabOsnxRdTlsEKE+VbTdfqzvNSZ0cWgHXx
C/8c28RfyctVSXsI8WpE+eUdNMN9p/v9zwarz9nTw/PCA9OWyjFOT6TZJ6GzD2YzJtpD66r7REPu
g3/13XTqkMFyMtGRw1bkCOTyoU/dwp1de71oU070XCb2Lmkih6S283u06SOSKXQ0UYtMxum0YeMI
gR5pqBBUuLFJ+mbpbbQBoaduOMauBXa3TouR2NuQvFyQQC89VFesCzKti2fjrHD9Y6XzrBSJ5RPf
s5st9oRJ8yEZkPpWaXGOKdpfJ3ma3pdOeBAe6cUlP7nmGuLOGLvuIbCmnzz+Oc9ZlNjSBgPsaR5O
fTnxPNoBwCXeluIjHoaoOHHtp9xNYD0RymCyjLIQjJuYWHJCkC+6ntuymit5SAQt6VNvuL4/Yxtm
f7Gs3r8tXtdUL3ptwJbUW7/NqrcmGhFbMZEnJDehVlGv/7HFnmcYqB3mZ/9DRSz0hvR3L8reLp89
r7MqcyGWy2pOraQmt89kHkcE7nHWgUSNzu321u0zt9fUp9Ub+Fmg0ffAjQD39ZB/5Sb+6/9AU/+X
WuH659RWfpu9fkz9less6uoTpzsj33/+879t+vaPqbev76gXf1v+43uqt6c2rFaT17ar23Zv6xFu
9Dw7EcKe235UH7t+wdtXv31Ezf25unrxt2/33/9n10/+tnm1C2jy4T66/Yc1rQ0QpDmNa6JOlpXa
vprYbiMYR/2x59Vb6kU1V5OQWOdOC8dleo/QL18/cF1rsnlsRzFK2xoqTNaVIKpxmN2nVWmQFBjZ
qL0oo6NkeiwkXtmbKSWktaQETKXP4aJevb3VMdjYuaF2/ON1tejID6st3N69bkUoYPNvW6RDS/YK
45ypocCLtz+Vo9tkwFwMp5VZrQHscF2eE/SscZkQu3J7sQyz4ZBVX66rqDfU58J4NraTPj6EWRJw
HdBcahBFAPSinBcu/RBXcz84NRJuzUiYcY+ca+WgxuotNA0El63N4oiF/ZIEIeAkeb6rU7RWl4La
vJidaVIgqk5tsHC7yvjNeAYuDz40VSGGn574yZXcvivL+Wuu1ZJjQErwcZGTWQ5q1cSl3/1fLt7W
Ux/j1yBPd0Ct4nn9fprq0ySER+Z0eYdm41sZB+22bQVFlWChiG5b43tYuM8VfSL0DnRoasmGUKAP
VdBTi83UrWx8UXscHxaPOCBJKL7ogeYeAy8VK4SgPeXJaDyqiZBzfpVRxS0KjHa2dDjN/cDK+XDU
5ZxarLvF2A1+ddAmNz6pCea2ABgAd/MKhz4dxNYvT9htKow8/KSqeKkmmPfuzDH09spUOsnBnZr0
ifarNpyRrMoaEEYQWsnOndxP7SiS04xjZDWDsqDagmI6D4GGTqANYKEebDvw0KdoDpYsWN3YB3h0
7Ky0XTemYR09T1jg6AieLMYUz7wsGKatSdwgtvM7d2jeoboQfmw03M74qdLpCScekD1cKObGymz8
M00X0ntwwwPQDYdETxAcNDjQB3g2EhEPdzb6E67kyhav5kbSSVv6YleiyGTi1clBLm1Kxi3HIupN
7lhA/NVcAB94x5gAGbo1HNVvwJHddHvGzTQsgZchVGb/e3Iydr5xaPInVQzUZU0Nca6kIufWXm/E
uLvZ9Qmep/6iitLKaZ8vJY8GPOapap8pDd8OjYhij7kK/EdiAZiVJRblJL9NollCkKzCvoxaacBi
stFPKR6IM1MTXenmTLuajqaiONwOQDX3x2tz1xPvNOFK8OXVMPDI6NOireApUFb3qYeqWuFvy65H
jhTjswQAm6TB/0EZUIVz9ZWDGpdSsYzhtXCuvp464AqFGFH1enWg+SGYHgj2Nze8mrtN1E7oMjqL
kj/zh7n8asi+kSngsqHP6Uh4UWedOoTU3G1yo1twN+FxNbX3jqwmqZJ31HC/VZPb4pzr7wTQ5HQv
4VMmo7OsFP7kOmvRLrwbfJDjt4p3qo5qOVEF8NsircxtYUUhJndK26rafZvMkoGlFiMTKT6HxdEf
rQnP4Wj+7PQZ/5QVUvGXk5gE3s0EZ1yab8K9bZe7SNDiTzJ7owrHav/dehF/IFkgFx+F2RpSleHu
eoideKY4jBY8xjM9XdKA4A1OdVqvU7DmUJMcQ+xm7nnqC9mc0k5l4JrTB9KaBINAArzMfG1iOeTM
aqejCVorxUE76OaDH3o2mhLPPSazTVbKTKc4i/X8NFnpOUrSl3HswIWKOkc6aKPSl3WmPiOxbSXJ
L6VvglKRpvTrWaDp66EcaH0vkAXhbEWnHqhaG824pyQUBJ1Ktp3i/EUJltQPr+ZuB4NHOfxoP5dT
CW0bl8V6kmMjO/+YDFI7grZ0Tp6caAwGtabLSGKkuNupuxoph0eQyiU5U5QLG3+f6PGWMJjXvg60
bdTm0brJLbxNQ9wWGN2cMzXNabfEY3rq7LLfeaJ+bDKsTfbiaZznuUakkw1xsun7NWFY+Dbp5qHq
qLBULyZpg3qyN2pxsFIwbn2JVktlcah4DhtnG9V2efEwQpJ6AqRk64DGk2wMDSvb8JtV4PPMq8tn
7UneVT3cN5u8114tehClOVzywh42pGZ+8lN4jYCxX0Z3ZzHsJdVedbpktkeehf41JoTWvrVq9HNR
euvIaxvA0Ih6OphTrlutC6GDypN3d+I5CcYwpNCiM861oesL6g1eU+8uaYzjU3Qvcc+1ZlmizyGp
oNu0i6qTsL8ttjYfTRGBxE4JWGRzUN7HY9IMtGAE1pqiDJHhdKQqZAvKcbkDaEsIBCfmGYvPQ0td
YKMvyJO0X6CpqlPcDG+GiOaNP3abMBpNlJp4mAj/uwZWqNSKUtMiauT6T1twLvotbEWhP9ODTfbt
bx0Q1QtRtfkwMMjZsHt0/sMD0bzpJo0JBiq5oKB7z9GpqhU4ezHUfnhD22+7FHnaoIfroUt8qScb
r98trsny1KfRv2tkhoiQk4E43ONAkWWd91xm5uVLNbevkdYtDLYXA8I+4HrPzV7xj9IOycKSknUy
36dd6a8tION+x91B7Z1ilmgn8mGwr2lVAFsQKASDzf9MhlAvKvKDJmYCKvR4p1Y25cl1gz+oObWa
e6NKqGW1gSwpcTdRrP5zPbWKbrokY7nur+tn1WtFOh6SUs/Ip/ue6WAAqjxv1mPVRVB2bY00jPS5
LLLlPpDxUHNLAnY6PqUtoDHLxNeI8IcSmjZvrZBUIsKH75w5+BaNxetSk7G45CM44mlwCRcYSMVd
Gjysbv0l6std4ZNeZBFjRNwoYugyMnHcDNjt2ulEq7D9Hk6oDcc6+FopoNhMTSkcGm9li35EjENN
UtOz6TgOi/aEyO27AdnLt+yvwvJx3EVj+ODFUXsfGpqxKrNk/vDa5LzgWvpsUvvaU2KCPzs4w9dM
O6n3CbhEbQLo4IgyIHxujP6zOy3Thx0LwLtF6F3o+YpLKXoQtpRcPlBuPpVmCFQSQD7UucQ5dMuI
ClW+KfQ7Y+qzD0Fuw7ZfSF5PI6/8TDz4RW2Vvcahnjj2fZAgwHOoCxO1y5/rfO09TjE6jXVrHsmQ
zjbFTA6C3vNcX5FYmEzB8t4YyMXK0ulhKAbL61jHB/Ul5m7EXikS61yLxvjE6EcKt+WVxsXYKmZc
qvDow0dvSYwTLueZ6hr/7UJNYQnc7K3Q2mXnTZ2xM/I+foMWh0OI/6qfY8JaUtc8jR4yWidDwnjd
OxFqqKRLrE9DNBvn0oJ0rTY5Ay4bJgejWomsiWAbmuB4t94LNFDqk3EFTLwTlnUUjpc9o6z+ql7X
c4JEiyicHsy5sO4XtxtphvM/GHF18XO9+UxlsDqICcK+obnRhzNef2DynuAHtMI9DKPevyTZ8qQ2
ONZIBgfH7y7xXLsXArbj6w/o+OVnU0cz3aAN3oi+z46Gk+LXkrtEF6cgNsevC5ZI2vdWuDd1z8FS
k5/VVpfYM1bqEMMWHT6ow0590G6gmziV+WTrc3KKfQRr6t8vDR4vTa96TSpQK4WO9qCp7QMi8OAx
jSiwBrNVfi97+wh/0fwy+QukVhMpaIR/9jGaSNRRayCmODiulr4BaEm39tw2x5oL0qPQHMJQoI98
TyZ7F2L3feuTMtjEFjKdWFZHjYpEBosDTW0HOTGu9Dx+52nL3KSR5R8N+CifZtix1+04Ca6uURve
c5rwG40gCp4fyvhT20YJzVz+UlRUa5hx4bsIvHqT1cV4YmBgPFAmhjMsv08LfRp/Z/c1mk1+7tDk
Ru8XzYOOxPG6DRfrUtE5/telIYpvqo30XBK5ccnjZbiu0eOKG5ZFfPjCIac4t7szDlr94kiai/or
E9eAIPU/8sqf1iWNxLNw4/riCayG6h8Nhr2LFfGsVtDrXhCr2yb3XecF99wiwutaOMfqdPa+Db2L
wd31xH3mdwuHoJFSwhf59/yvf6jCKTjZo3Vv2WN1n/O31lk7Gt+oa17/n0b3V72mxZdQa8MzJOp+
3Vh2/q3QTur/MZbaWhGs0V1IjtTPfQjqJlzAlw/2F7UCiJt51eqNfemMuT7bonDXXdTpl6rn58H3
v6J03/6gpUMpcux0MjfjmnvbInAXlsPT4mtAYA23+SHwTORub380VqGtciKvLg3H56nkf9wMGChf
tS56um4tiJ9rv3JeQ43sOrpZ2ckzNPvCwYR2PPbDD58fS62aWR1Cxz5piDyyh31F1NXeqirnqXJp
aKhVyorATIqzH/gj03WdNe0FSfl4yhxBe3momy963nxSq3L2vPT4Il4preBQ4JQ4NosfP4xVYPPk
U4pvFgB+UjnbHxaD2ju3c7VHY57NPQ9PhO65VvrsRZSkYXy0P2BpYi8ctK+pZpfraJ3jm0cjNxFB
GPkkkhecXvZiX9TucU0fkkCbvNqia4i7noyjSe7fwyQ0HYF2LZ+Mvqg1l57AS2gGxuMUDsF+nEFj
dEN7mvqmfwZYVV3390wwamUH81ctrWFcYtK8R9oSn0nMokcWevHb0mf36rsEdfCmD7312Yu1YbuU
hCpkQNUfSPIcQV9wwBnDvdpBDSM5QKpL+zjAZzjQ7593XRY5z8mAKEetQrbM1qdd9TXEcESKZzDe
e6ZWnUPbKDdOIro3oyB0VO5DKnUfSVxynywwPmEdLnYGQsODSxr1o7sUM3B/y/7eFy0ygFZ7z3or
XI9dJc5ouGNywLIEwWzefSv8x7kvnO+TRvjQEHjaA5lNhAI1NhbOaui/YF+9V9uKO/2XlkYpiUA5
BImpn4hG4NbtRX3FvY1tDEkAjTM03gJnGTaLG0+ndCmjh0JUkMHk/6MmarGPAu1CoMp4ogkP6l9+
TH5erWFFx/9riv9/muKGDAn570NPLj/Hfzv+bMXP+W//9rNEFDEffvz730xLfeyvxrhn/T3godKj
402wSGB5tNn/cih6zt8dh9d90zapDfHGP7rkxt8t2b32TScwPc+SJsJ/dMn9v8MZ8OiUI4S0Df1/
2SU3PelHrPKZ7p78XynS6A43bN8IfJ838eL/a5fcbFqQ+b3T7sXEuCgmcRiDCx7kgMFV2rbjStBp
uStbCwZ5Eb9orRuutaSA9l506z4Lm5co6J76qCGEtUuzcylg2ST0aiApAMOaZJU0zauULggyZ793
v9rFFJ5wSV/aanK2IMisY+i4B0MX2aEJXAKY39KxaE8BN8y7CtElE2whRjcUW7qlxdoy5/QuSKz5
ufkIjfRb61fpo7DNbGMLmOsUf86MHF+B8eFW1whZz8n8WwsR1IQOaPgFR83e9Xn9yS+77oI37MWv
l3s0SESnk/d9wFyDiFR/DRxT20CMTSDWzL+4Gq4HXFsN0i+znlByavaxs0WDjSAUu2gqHjj3wpe+
tL9rY/q1sQKyTHR/+NTgosYVWR26nMgUQrMWhnBHj7ynO91M0tV9iy+8Mq30PiXxdC10UBw+cmCk
xVWxnatIA7BSvqSL4cEby4D9W8TL2w1BClFa7Npo/Dz3bbEvxx1mjXJnjmy5dvOR0SqEwVmi+ivw
RBhq3qIaMR+JiS8tFUisdy9Vk3IHIyW9iFEfNg3UsZiKa01aU28TKwmXblVXS7dB+fziGB5qh7Fh
jNk7WB5Nllq921CF57oX8DI7cd0ONlEfUTmsG2F+hWTHYBmSQT+n+260mWkYPouu61fg0lYV4SAd
KtutV7PxPMxOudQ+B4yOLAsqdFc9VdAh7rQCKC9NnQ6qAOPJQp+xqvCJ0fU0XPewLfzUAI8FiZ/K
AIiDzhFkW8x73WR3tNxkVoJYeax1hNC0rwCR+VHiwwx2d62cC1Ng74nZfS1juhIORBdkuXTNZ699
7vDejEl4b5Asd/az7jyORsVDpzmuZ4eES8uAE51RJzAzjDx4pXbzwO4dSLP3pqegbV3IXLVFDMZx
JpqQEqfRbRA6sGs56NCVnqmYJRuerrOlYbDoHEl/ezWJWkVWme84hqetmZvhKgS1svjHTnU+l+Zg
xeMqnQLytaDbbnHSzCW6SdsDn2Ni8Vh7fbtyR0t7mJPsrVweKtv3Tgj+wQF0OS6iZaIjjJh9osGa
BUiOmzHhmB/Gb677Rkz68NxrXxxjQXc52MvR7mmNN2AIoJH456ljJ2VL/NaLVDta40K3aY5cAg+q
dFOQ1RynZvXaeNmWHhh6YkLM9xMwspXbkPJdGe0zle3u7Id6vdI7f2uEaQsdS18VrTHs3KJ7rNre
3IUQNe8mG2agV/AYmuckHcWuvuaRp8ZspEFEm1ZGkhGtGFbWLmB4PdYcPBgyB+hemmks+7aoz1LR
Gg8xebYWCZYzos1N17t04IM9jpu165tfjc55bDH+Mn7Kn+dxic78K94q+oTPoF/Vfime0d/ceTOp
YoY3EJPak+Tg85OuAYb+dCsGiqmvc7A4rIa9hsB1zQ12oVfDXBpf8khqQiYeVsM8FqsA4oGYhHVX
GUO5Qzb7iL0BFqsstQ1F/g2EOdivOf1RRRnxhlHzQiwjNX4nJ6VIQnjSFkIRv0K/9nDaUT+YNFyI
DOuMfm//inwSFMOR39kPlv3MI93iYZ7mKTY/k7xC5idBoFvfG55JRolw9NQL5iHbWjM8eNVcylUQ
BJHnlJtx1H5mevYZj6pPcP1wsMhuhLxOu7IEmtRUP32SsuqQ0qWp88gcJ9+0qSjJ7cn3XVabB1cA
Kzar7FsrNFyf0XYcEmuNlY3H9o6gHafmBGrN7KHqwCzacch5OvH86vT+Fn36CUBKsXHlSnCFCvZQ
uY8WvHJ+k5O37hjEykiOEmDOTYov6678alqmWCHzwjIyNzaq/eLFhwOzHS1gWBaHQllttAPxcx3X
OAiHFHH6+8wIkGAg6xrHMF3bVR1u+9JLYCeRAZhXgsJzEv1MNRzAvbyoJj+ieLiPaqKUNE0f1vRU
N4J0ZcJri3k9yjGAYBTaDfAKs4gKj60hqyqr6JLpFkMIKHYw+f1fiafB66vMYbeU7ruodbCI4PTA
AGFwmqxQx0Da7CwbXVNbQNeEQmScwwTveW8N+bYwu+aTSfKkIGx7H7X1Y+bZkP0HLTmXOeQ2UQCs
NalaBwSx8AQ+HAAqaWc/ao4FkU2PKGkwl3JX0Sqt2dmRFj4O3XwJrLQ5OV4Cuz7xfzCehC5u4pTp
4gkJmvlrMVPnHBZ8idIkP9pMGnHfiLI9LhmXpo7TszRJw3boKW0avyePcnrXo2DeZosjD4N9wfMw
PDcU1EMJAFLet3qfjn0qLjZBwngiWW9uUHl4R4aRnPeVe4ldgqmtSUffE3/jbi9jrFhtKobnqf1g
EEOaWEZ2pj/Ac1n0Jtv2tPVWXpU8BQsJ6VF/TxBZu+PRjC+cxJ9F08aEoBRkn+mMONTJuBBHP9Rw
KNsx3EwQQteOH5GCbC97e6DlmJIe607GOzy8YOfmwcULpxmGyKspNI/cUx2Td0QTtOVSg34bJ0VC
GEgyXXp8E3i8w+++beuA74hNxLoXAnMQ9DLgygbsT3K8Un1vDclTp9HntPpnb/J2tpubq25M6OUG
zsdi+vQvjAHCpOQXQDVa97CcNr5dwnjJhkF6NBlvQ5/a+ML4xY3ZNoz5kvazhtutvxSpAb+GpImk
63BJF+27ZXUcGFxts7A+CyObt7YqRc/GNyheXxjOmWfgxepWZsVlxxBxutNqHpCcsfHWE3dzz8jz
taebO/Qx4dGICXsbu3IdzgGy3oSSfPouErJcy3QytkAfXgJbXICXxdsR68LKZueuMunql5Eu67y2
v9TakBKiTI8h8R2HXKqHduna+8pwcK2YJMLFK8FFjmcT2s1cGEDxmP0mrw8ke7p2q63jWZd2x2SV
uhGBOUhQzviI+UF7qYFEMSZBquOBm2J7BxSLEr5ADpkvc/A0+913f7Gf3TocPlEU27Yi9Z+K8rnq
ZvxjZiJOmZGMJwqPd0HvnCvuzQX3xqdyscDrZF2wb/Xc2oGYBh4VoNv2kk+13fQYJRauqGCe7bZe
m244vrS+FeCXsX6kYbk8Z9V5nmgB9BPi72h4UZOxTj9TEEkvoyeGFxtSAeSmaNiHEamZrm4uOPVC
fUfSYEVGWr12XLbUIR141AjTpEIBU8J1DK6BCTuiKeHQEU9IOIPOTdsJX7glVhf8Zvo2GsAhxM7k
veiRCZPT9gAFpbAlSYLzDhb1K/zBy7s7OcHGKGeNsuFoPMl0haAonBfdmZ2XMMu2emkI4iHkSwGl
CzLoy9M8Y9pEnfuSRZwcoqmomzAKx5nZmDscUzNen97c9nE3fTY0Tl8jB5bpgAXmOZzwtplOE9pJ
cnI6jW/xXdSBszYns7wvdXICI6K4L0FhHlvSCwdvOUN0SpYx43QlQXrUIRpFEDWHRkKKCUGqFhQ0
i393bvzYfzIMiG+2O3zO89wj2aWl5V0jMTHtx9nLHrx+DFfaoh3rER5bCTp9L5B4rZaxe7HQYOJt
Eq/ulHhARWUdYdiMfRjwwA9CLyyTVyJ6271twpbE1B3vucUR5AxgFhey8WXU2zs7HptdjqgYUlj1
5lJP2mgWt5J4MPeduWsXDBY0B+7SvtlVwakElztx1zoYQfl5vNOmXeaSaF3He6d3d4XLHjJ4XNiX
rdlfGHA8luA7C4MI8SYY9HXPzQ7TMCZDf9ikde9t48SX/VOav1gaX4qpzJE7YulfuqrZOUW0xacz
Hyk+fcu5UJAR1Rl3hSVIDHHtU895QwNogmC11FvYZTac3waD+7ws6VvSpzwgVv0kL6zNJkp0ogyx
GMxT39HtnTNSiocf6VdB6eWRZxEPpDQOi6w9O9aL6wRg/ggnX3fyCWXQ6nNrei9lETQPzYJjKnbg
Trndxl5gnLhTf8yC8ZvIauuRy82pRbaIL3u0JNqvJMwsas+MpibYEDz3mNZ+0MhbLHC9Bl72q4hx
QCJpaTZukz3rqbkznRmDiiSkBg6DY8v/6bicGzqjyUJMuIqbeu9r/lYrxkeCc8h6Mjl1gbokMenL
9ltEh8OKErEbZK+SRN2DEc0LHARdrJ0yfXZi4w0phL4usszdDPjlCS9HkDdE4JqRWYZD/kwl6UwZ
9avvYrNGmfo8lCEy37n7EXHfBc7jrzraditsb29+wwA1q91os0xYsYnjyKBRel9n6qzrYTJ7mTSx
bBw7ovJIVRZq3UjPLnNXicsoQs99/WzyIMG3i/DJm2l/TpZhHY2adxD+No8i64k+kLwNmhiFfZ5l
o+RXHcEjFsuwaxISwBuyq+v4h0cC867LQWgTgzTtU5c6KW0nsTZcbt1hFoOc6CjCrSaIdUCLGN5W
nrcZVe28Dz9nke+thqw9TIvjMYIag1M7paugp4NicpN4GRZ/F6L5hUPrGfsQKCv9svoURPXZNchJ
HSv73TcRvCaxebEr7PNZFT3AVNYOQnT3od7jz3dnb21L438XeMXDuLgPDegiDpTqg8eD75lHCiU6
oTjA4zTBbfXA9uqeeIkkZpNHOEBm1DKlOqyDfwddl0byq1M62JM5ueDacblIzJg7flFwm2tdnloa
Y5Nm/8HeeSU5jmTbdip3AmiDFu+ToGZomRk/sBSR0Fpj9He5syoZHbeq+/V/W1khoSkCBNyP7722
xk2yzXQI74SdFugodhrpyozAYb5OnM65XnT9uiXk5cpqvttO353MqL82aveIB4hmg25HN4Xejxta
h/XBi7k/9BSND/2InZnSEoQKRpF9t1awidLKSztKqfU11G+IjyHQ0DjSrgPFgSmu2Qf44C4MHhgo
qGj5jfbeM6wrHFiW8l4k1Xf0wikiaK4TnV8simBaYWgodL9P0M3mnvpk1T9IhyXEfemLfV7Xa3ux
MAODfj6omP7K1sZmj9rMpiNjLjBdw0X9qhead5w89F7WaOikvvMoD3tajWZgGqfChGev95oPSvEr
1Eo4TiVw7LLc2iRyuw9z39p7U4XClzVuj5tjAg0SYXErgd8OiDVWnUk7ewmb4zRsqMrOq7k9oXIO
fFphmvo0V2EEvXgNKwVogkkHL2u93eJFIe2UApNHq12nZLXf3wjkPh3XF55cvwawJ+gevPvawHWV
4PNKWn7cQdhTohqpU01uQYwpYVXdSLKEopqPOaIPQHw0yRc10nx9es0iVd313bTTNCpoDRK9Rl3e
Tb1AoWHHbzjJT4VSeDuaI98GSs++ZfBgv0/K4M0aUmAIBSI9I6MzYbUud43F/MEYEYFYfbMx7IrM
0+i7ScUbIfCkrEGFtr5bTtnGaOPt0tE0pOu3wVWdb4f+Fk/sI8zjk51NyZ4YBOgBDAdscs26I7yM
X3tKFkJUJy9xS1+mp2mALCQNjlaa4zVw3hZHbb6mt4UJuScomwhcp0BLKT+ijrJUG76BDQghv7NQ
KOVaG6tw45Fs6iA2Xw8GOJiB3qut23QOwmTZujWQiIRy1qaZvU0xWSZUUT6BhklmbTDqNU6Ksgmz
5DsqF3K+VUoxc5mcCrtDZ4BrWdTXKKNVwdNsQYGYkd7LXlxS98hLjZuAh9luCSEKWd06M/meZVfC
bQPOSosxYpS1YYgSUqC3GcPpGC33I6xX5NG9AkUcMjlQpLxl8CFMYOvQmmh2Ag5eiXY/cWRcRXVw
ontmwfDl5wuOzBA1NHUhXjqnVJM7RbUHwxivQh79YKRGhnVyezjAXvqeKAPd+1E9mhF95EIvYSbm
Byd7VDTrC2iI0kf55/lFnVEL09ehKFWScxGRNhKSz4ws1EO/tk5HDKNhVmv70KyfCAFDuJTkd8HM
WE0WIbIqWwHLqoLbjI7T9VDOiLqC8MfI2PcxaLNHs5+zE6iR+w78aj9EOlSEsMcuBcqGKsmyKiaK
LkiA5gdgRq89qCpq5PNN1lanFjDRqbTBu81lPW57rQfqWAlekEbKRTU9xrAyRq6RNsFrHM7QxVzN
Ov136OLfDV0Y+r8burh+n+If5aehC3HYn54+VXASTdsC2qbatqnioPtj6EJTCWa3DIfhA/qpDjCJ
34MXhiMOIt+doxwxqnCBKxqMa+ieZruGBh5R10z3P7H4ud5n1qLnMQQCSNe0LM32LPPT2EUN7G4Z
wyK5annChbUdlCsDOMAuzaarxBVODpmiGulkf/i2R6FNqBUUJQ9WUdzWmzqyfph5hIyHrtuIeLCN
7PE8Mcx4OgY6mYNUct5yDUmlUSGM9IoaQ7WcLVy4QBs520MyPW+XiymPXFjDXrCSpt9SKLIroyYU
sB+3iXDSy4nWtmjo5CxcouIQ5z+lCfoStevIrLHfkx4JJ95zBQ2Q0E9dkndLhpf+4EF2iwmmNHfm
tcxmRS6DpFHa3KW4USzKDZ42+mTBLbAwUCyHYmIIMdtlYvUmaEDTOsk0W5nYKicyynVULGW7xO2V
XAUfbiI3lTtmPYiwikH6/W2pSB7K8iHT2mYbDEbBM1+oe8+zDnyXQzo9WFVDxd0Q2Y61gAjIiVxM
4qTYaCjCG8XtxxOWvY4UD2eg6q4kExKKcp1FtFisIBBQ7J9dPt8pvTHS6CgKkhxzWEP9bZOo4XZu
h50LNGHlKKkgGMbdLpuGp4DEFA3i4F5z86c+4p5URc3NqKXWbnYAJ1dJeId1ue6a01KkaDXFHJEI
5Y4R8G90cTeOocSbZjSHLbG7ygpIYk4m2ZLFBsR7ETcniZ2SuJnY9XO2dHWwXFMYe5F/P0azYyRB
FFq6O7McbZrFgmMw9lTFAuRnmAPtd+C+RFbhkTxCl+iPcg5kwB9zl3VGNZoCgPLnFrnPZfFynFyn
Iq6HbQBsqpl70sd/H/ZvTvN5szxtqEfEgsjZ83bCLBacHZfXtOSbuyxfXu8/X9fQ5/fTYgnOryhP
kDfqH1+IXLysG7Jk2SmWB0Fo++mlzl/Bp6/p0+JUMEKl9lRP5cF47qtdw1hZJn4usfhByUnxezGV
zvXLstzcFCIBUx4jt5x3uhxpxkC3OsLtI1oLq7867ad1l5evpMLy02a5eNnn8m6KDjCnAlVgLXeR
G/5qv8v5FLoB24ZYr8uqy6GXdZfPdlmXtvptQ+eKK1ykjzGy/UxKZLj9YIdqy0bdSPvSBz/Uh1lp
olLm8DbpNY0EDeGRUrVQ820lDM8+tcvZpE/qsihPe/ZuyS0fvF1zgP6+A1x4dk4J09Wn4+QRH4xf
8o2czyCPkcuXoz+tK/NJP6SNWpI3ADupCt7MzShUtZ3Q1zIEQ+KeXI4zhHSYZNn0YVaaq7JMYFM+
b6r6Pa2snbQnxI64WcxiwCiOC/OsYJfq+0Y+Ej7sFMpd/1aZ39umtp1Ti/owNqlL1qp0HLRazB1a
U1AR44i+l+vkfnLOagUj5bIsD74syn3kBLMu1gKBDInQN6y8AkaYJEt9YkxZpQdS3F0K/8OGDr4u
UafkdmgASrhDf5z81bou5RnZQJIXD76zt0jMSUeIXHcOnZVbQm3aV+ag7Qj6YXwWEGzPSK3LmGQR
33ze+XycXHuOsGVIdpvAeoXWSPtBTvoBSXRehYPfRcB/PnCmBBBILsoNZyhVVb6qzYSJXzgx5ESX
qfVForsb0kG+TOKrMloGfKrWUAC/1OMGaUW8MjXqSw7mHsrZ3P5Gyf74PZHrotL6rhYTOdCxvsAs
C5bjICaM1Wu7AoBvKyBOkvQk5xI4/ANjXwdJsBsFxk4jZUzyeiIgYqofDHqzDc3lAQOmuZqTEkGd
uGrk31e6UbJg4YKRK3t57VgCW52dFrCnHG/gVU4LcmsCANOUGsVXJElJgenuEWo5WKVVE/CUZx7l
XGQ1f8zNdl8CbC/pduV4/Hxpl9EXE+cCLUCCjnHiHLFBU5cwVfLg5rrd69i4rclcxkfpggJJyFgp
/jrfskh32XhNEiKHoxaBOaTbTApaLCou3jEjsmwTIyH0J9chLAc7Jb1oOMnCIGbK1tsng8d5pdx+
ptaKxl4h85krBvB9o5yo2cjly3Y5d155MY1QnrK3ut5dn08p3N5rL0haRPTGIxFj+XZCjY/tyuF2
IkFQcsI4IckHo7EnS9nWQoucErbLyV/6quRBl32ASOCK+LT7ZZ/GZihVX9SAklf1h8tw6YXPWC5z
leE0uxgQ5coP22ebYBGEx8ggf5sULyf6/1gndzm/ijwuIG079MIGPOKfb0fOXT7qMGF6ACBJdUB8
EfLbunzcT4vyg6bKzlruO+HAvkw0F6PWZZExhvIYiGeG1gVbo5lsLljh1i7l0+yyo5ybpKP6csxl
8/m0cWaQ9Pv7BeVKQM6c7tPLyn3+dp1NG96nFLS1IZZTzgJCJyegQDjV51m5XAgT8F/u2VrCNPj3
2z+c9POuH5bPsx9eetInfnVEVJ9P/X+2y12XuETYroEr/6s3/mHtX7/S5U2ns/bEwCPhjOLL+HDg
ZZcPp5A7fV6WKz8cft7+4VRGtjNbHC3wpvQPk+z3Yo4YxiQfg9wV9risvxzgmGpAiHuGUPfPcwRm
pxPmleVEJ4pZuaXPXO08R8ILjpgYY5zaHOVEOqwYsoSslwgeopyVK+XmrKvoDV/2lHNRFmlrQtTw
Zl8221B7VV9u/3A6Xbi49LGC5SRn5fbzK8nlpFmelsrLttgHIOFdDpdzH855eUvy7HIzf+4HRSNL
XiO6EgWK/iJ/K5dfhFw0Q6hm+/Pvwh6SSgX9wA9Q7qXmAMmCmFaI5L+NMus1ki2g0cK/d5kg+Yt8
ryDM25nI7vSlTUraquREGXA2rORsvqSW6stZ773prZgCtXDYZuI3Ax20PKJwqfiD/rmYT9skOVqu
i/pLACuJQHmjsUMFYTbQxKAPmnvzJ0OnKEnEqF0Zri3tEe9Acyz74Qs0/fwUt/jZO6j5EVD1jexb
p5yGkT4Pd+EGquEf3XfZh7/08Je4iTboNrBS9kVyUnuEC2lIAzdKjaNt8DC3O8dPazKSFLXfjab9
nPFZLGs6AbmFjEsTlWtHa3Jkb6C6F8VCXJTeXvqushQhe7H5hDu7timTe+Og/VdkPP/LSp1hI/H9
V5W617lEpRl+LNP9cczvMp0IOjE0l+SRs1z4UqbTNJGB4rkgsFxTao//lBhD26Labnv8p2KN1yn7
/Y5A+YfnMVSmAuqSiC7jP6rS/bO+WHXRF4s4FEsDD296gjL2kcKlLXqbNqQC3Bj1l6jzgTeRUbxF
omKZd2p+jtD5Mf2/8L28O8uW/6fo87uSSg8UL0MwvT6omf/Pq31iftWhoVbTyKuhUvrFuKn9Uk5r
bgvBPcO2JD9Yr2V6Cq+NXflEhJP5pdrE7+EuPuCO7hmb9l0/uhpftCuGzg7qakI/HNHg2nQEm55L
0n/7VhlJ/ly+dDXX5e+G7RW9Dn+8T+XLWQMPbmWmdu0I72olUJiFmHjSfG0qYBmHMHKIRNRd0J9P
TrtMB8qR3Ml7YePuJLlUzCVosMmhI+kl0hHD1SYtVb2P05OcDOg3t4GpvtUV/F0lHKejgczBz5Oq
9OW6IhgJNLXnal0nwMPTuIUUXNeYMdy8Wl3uNYQZ0osvloFHmsYNQBYLY5ntLsuIcnkQ+Fu5WKnD
XeFS9ZcVRNuCEkBiLIInQWe9TCBj8BQTLMhwKW8kq1FOGC3TdpUV7i+rGtmZwH1KhQwV51oTrX1V
8Bx7p6Kv3PcVbpTJCYkTA0BrOaO+L+rKdwQzlRAW7nnnqqRcwYBkdVzMgYEeQVcY3SbYGcOwLUUV
UhYqlST6Y84Tc3Kxba7KTtMPlihYEqVHPbgVHRg5qcWcNilkOhPJcK4/Q77F/SwxxbIeLZdLM/M2
2RS81lm972oUU4Po0uYNoNPFUq/VmJalXNUtiioyBw17E7jxVxe8wzHs0l/ukCBQEEtylZxcFrU6
+YIekmogynOi6/n8lphgdKbcID+5/Ku4DWExLW0J+Xnlp/xQopWzqpsiBFiSx8sn1HnO/vGxHdmF
U43+ZxUp7SYQdF93Es2Ny4eVc5qZYY7SALWLp6OigoORczEKoB3q4oM71eHWc6wXuS2LAwCZiKYH
vTX5q7WKDxwe1K+k/HqA0AnQLV/Oi4boZ807ye6UYFI5J68OCJz6fjQZORWFB7mKvzhaCY9rPvQE
L6kWvZE6ENwjLUIy47Y4oqdQcY6dV9N9sPCYK1EdM9LaT+NxHB1mwwJGdYw1ZzXBCQMTzPjBiGI+
LQvkAeK15GU7iPd8nlv6+9wC3Pfheq0SESQu31RLx2jbEhYl340cMzi/L/HmLNG/8UR7R64LpGxP
olgFrTVwuVXkJVfOIBblZPo9Jxc/7UJOAHbjdlYQufL3UkXDMcxTpEAw6pydjXVBE21LuRVFDU2D
f14sAoALntfGRBoPBB/RhVkZ6MKoMogTwkd0NlXWf7mcXs6JetS+p+Isl5qIEPERQZvfCCLPKAA9
ktIj5+S6uRK1pUIAdlOB2pUrF4HftSSIV27+sGenviuDkh8S0VJKRXFWzk1mUjVf5OwcEou4kbNy
UrsWHFXqKa2EIV82yKPry8rL2eQ+4BC1VSaQxPKbT39//bZkFyv6Qx/VyAolf4DfSMUgi7hFaXmN
a24xV6N87zi/BPhZVE/ERDeGdOeFKpJC8cFNW9RRolmU387bIypCcWPgx5+KjZ0YV8HsgG3kJOd9
5V5yuRSDVpdFOSfXnU/34ZhC6Ql6GLMTuX7OzkCtOiUCpf1Xp7msQ00Fg5u+0U+nJT7SQEkdicvU
HWkfapnzTS4lYpUqrlecrPZarhtFX1fOXSaf1wF34F5tUehU+DZyyUeQ+xRL9GsWH/4vj5WHXbaU
8rjLspz7/FLiHV7WhQx7qR5fw6wPWE/1X5hpCdUQj1kj0jbOVGV7pVC/mAFRSxLyIyeyslQjHnQy
iuvVjmBhLtEQG5RQsuJxb4TUfUZB/rs651rqA8SbBjYnz6HL5FNJR24o4hrwXVVtZvF0VSvyzos2
mXzJvCnGLldRmYDpIN6BhGpx8cvJpdj5eZ146hGNhdq2zCghJw4I58IEQoEQmRyQudb91hKggzrf
6vBXIEaV27Tp3vg6hoOiqVcJWoxdbINAKbhBqfnAPX14NG+J+E7Pry6LzY78BdUmSKYpRdjmovPZ
xBZfT9Okm9mqnX2BMxjwJbp7SU8fckHmk7MSqS4nTUcsTmSHCyW9cjuNxDNUww/53VDPK8p9WVTL
odVvJApIfkuSEZQ67W3iLQmYmtba5KP1qxf5Ej0lkXlyv9VthBnBCfde2s4kwsKEL8OjGT5HRDxR
hIANL5nxntOj4Rmq4CEuB2GQpckiLgdDN7M9ejTecKss3mHUr0aNR0hbOy2Rtem9rXkvHW3deQ7T
I1LhsoGKPuBj3llhdKitUD9qigFFSkwWs7/1LDvdo74nyqZ0b/CcrCJ9eapzEueSOT8OY/UQazRw
So3sDgt7cxMUzj3Im8rXu0lbS2CNnMjiv0TXXNapwgyWkr7gR6IiKyfnK0DOxjY1JBfBCPrhjvQg
R7lxoMP6ars0RACYV2PAUANiuAHbSXsY3DG87SYc9xbJPyuqO/xme+fWXiDPnAH+aI9+tZOab3RZ
mBUTTfK3BfpIritwQ+FddndFaf6sYCUWGfyr1FWGo5yrk5zopyhq1lSyG8oeogGcLvxlPizjwYTn
dV6delTR5TaXW8cA13Z3WSUPPJ8j7wcqJS1ioRWgFstnEBaCpJgwlGUsZ/Z1byY9w+0Dschmz/i1
irKLg8RelaDNyP3lnGRty7nLBrnf+ZBlin9mid5u5Dqnrr0dQrmtXRX90RUTdSkYvJXLXOwa+VsF
UTAL0CW5zlFMNlfN1TBr1kGukhujcOxF044cBiUN/aHm7WU94x6OqzIuHbgHvHp3U2CbW64UHul6
dMiaYNyNdpiqYIjEuq55D13qqLrQOMhVZMEraxVyI6Eu7HHZcFkcbytauCapdRvyAIdx45JWwQOO
AYmd5sL32YXJtjNOmrex0Pi8Fu/wsq7HNTINRd+1a/spu6Hb8aBsAg9W+XrIH+Z8hbekSzbM6MGp
tvlJrOfmoSUILb4RvaRknYTHeXjpgQQM5UqAyd0NOddR+mImt+BP8tYHL1Amtw5xQzq/mZ2jnVw8
QUrA7/uqSG7q6aqfrggvxq2VB6dOObieb1v3FKdHbx3GhzQ/MNDkN9OW7KVhax+LKxdqEk9sv/ux
wFna5L8Iamm6HbIm8sobdIt8/kek8VaS+Op8O4OZS1/1ZiWA0+voGVE2KUwK6SMAUdEZbIhJMTW/
X01YWTB1KFtiNU1j56hbOz/0FeroLeq+2rzF7ZQ8N8ldq37PrtVttboi+fIbWW83gOT5ifqxvxyN
I27Mt/mqXSe/wNB8Q489bMq1cmdxJypW05u3m3z3oP/U7jFzHdIvxMC/1Gt3Pe098uhv0T/vuxVq
5TtnY2NsuKPT2axQx6/za21ffYeLEnU3eMQ68BaYqbCVIZ4dV/aVMawrCDK0sLt1SZ7Y+nu7Mm5B
c2yXJ3Du5ia9V27C9/ln9FL9Kq/qq4mev99scnLQVpgwnGfcIdaN/tR+Mdfv3X45Hfq34MC7infL
LvZ5w7RDjuXd0Zj2DtLP1Wxu1HCDVDQBlm2tjF2BM6z+0iX7OHogk5i8gKbZ2vUesjMxjJj6c4wd
5H7Zj7j8zM5Xf5rlPa6R+StyZUXd2MZ6mSFxrbzGH3uC6/mj+RPCQ4oDE1VjZJ0+MSUVDBm1eWtO
V869x8cqDrZfPNrTEem8t4kP2rhWgldj2QNLXEifIymQi+OZEdPgirD0e31dXIfb6Q1pYvtTvyKr
PidGzduHJN5N6/kxg2PlbTvSE5Eakp3crkr7AftM8c1Aarxsv3b5OtHvi3RflTdEgv+oFIrGm03E
k1T8Hxer+bvz04FZjocJ1Y6zcsA60xQefeMWRXL6Us/+yXqCQaSctC3ZU6/Wz4jnYCuSHlfeVfAA
kcz5CntyhoT95nVIJMVG82QCsXmbn7zqSjf36hVtr/vsTXsnGYzKhPrdK3xwQd9Ursr6Sit9Wj+7
As8zovBDRhvFxrjhzy5xoPSUV/prgSNujXrcebG/D/f5nfulPkzXAsQ+kqx1xc8fi6ELa+ERaBJi
rf5n6DfvJDaZcD1tpKVrzEMZBlxzxzvk9CCLCGbTro0jDofZxwXl5Xs4gPG7ej1+U35kd+YGVOwx
ftK/hD/TJ/L00D4KFfKKXPWb9LV+LU/qvRhD3Eab/mQB57kp96gyly/Zwbx5mR+sR2Vv3CXvVMsB
lBnAvNcqnvC1fZy25QZJBTea5rnbDff63jyphzReYQaL1sM3BjjTQ7smAW2jfFFL39kGa6LT1rB5
RsLaVxqqEI4m8Gtda2vK0ym3bPrt98MboW0NkRN8RABaKxBLa+6pr8T5pasQ5Oeaj15usLsNK53e
L5meK33r7ot77yswtpdpY6+XffqW76yNginfvQVPBX0Dq/IuW4cEqPgopUxMxeUVP7dkS5Fuj7fa
euU6vOrIHFxR+jrmI4y9lZ7slpsk8t1pa+2m+x/BPryi57kv9gs/VIJw3Dti2w7YV4dmSy4YuY0M
XqjeSl/Xj3ynh+40rUiC1UsfadYc7vHDhQO47DUxJdWd90WMOkwr0ttqY0t4pcGVDwzrxtmTPepy
He4Cyjs7YgL9epd8Ha/L5pm+V6IQBAb2bGu9IpHFZFDlvnHlrsNDfRVs86P9YvKed9hgiO3ybx2g
8ae62lZ7g2cK+Nc17l7KkQEC9s37fJteed/MO4yu17gmvwPNtW4mYY24PP5cKQCUj0iD20Y+ZN2e
4tERQWSzi4zg5jI+JwcITdE36keiy+LW7skDcr/YiUvbem/aIzkuVdWvDcGGHUSnSM5JIpycw0aM
Ivw866kx3NxsOKVYoXex6LRksnfz90cbaU0rptXplHQ4Z0piWdOubE+u8ysqC4cuZeT1gK7/nCRC
QaUY4EXlnNzQttWbggaNOpJbU/FnHB7J2jZKU/3QUrlyR8hiy2Jyp5Szk0rtsbWqeu3YZgsUMqLB
OdaQmkMMmWhsHJiNeREl3HepQSRyOXDY5GDhmNN03tuSpy3BgReEYCdx3ZflphS9j0g92YOZAbhv
ZpiHjIqpYiJBcHLusk7zhnGXN/1dgFE31rj4bczyPt0Terp1oVXrOdGUXRDehraqHl0now1iF9oh
iRrwfkJCedZRopGpZwUXnaguXCZSQnlZ1MeIb2lQby/qSTnXVIKzfFlp2qg4HDF8QyYSCVd676tQ
efayHNyJkqCcs0U1OE51Fc8s3nNbe8xUI9i6CLx5fAypD16gOgV9hddJRSdlGtyP+5epnsfDGI9b
xZq83aWApLpF788pPoqiiHvinepuOUJITXyja7irAyfMEKIdCe6O15OFi1ouEss4+C5NJQ8YBKZ+
9Rjl00ibbdGeqsatt4wBTEfGAaajp03GzgA0GMJCzKnbWK8A3EAtZdhnfCl6NVMD9n3gVutPslcp
gL2sGwZ1PujBlRx90uTYntmX83pGza627Y1Dr8dwAns/iEKcLNGJURDfGgbuekKYYkqF0rl4fCkm
6/rwZmFvXqkKMhalnIxjMXcn+r5ELtj1d8hGHr+Rvou2ZWu8Di3Dr3KiwoYkJrHftKRGbmRZVQ7V
ycll0e3K+Eg6BgglIaoQf16gAcQJzQ7xIVqNhLHCOwU5XnCwL9JXWUM+i2LDUFvn+FBWhmAPK4tG
hU5WWBMhIzovu+qUb/6rl/+Xo3AUz3XIOP8C9cMFE/3P+htlvE8pOPLAP4biPPsfFpnXloO23bBA
2DLk81sxzyidabt0RC3X4Z+LYt5ES6+qNmJ2W9UZLnMuinnT+odnaCpCelV3DV01tP9kLA5g+D+H
4mBkdhgGtA2dd8jQsybU/h+H40zPrVp7cvQr6NuiGy4nGeBC8mwMGtyqg9lRdM0VUWz+nHklV3Yq
lqNBKey1VLfPjUE6Kh3zITe1Qym1TfQvAz8dZ4NRvn5aNpmsMckh5EbEDRIteHu5o46ji2MyNgaP
bhcKFmS1JE/UxVmaLpctOoPGJKLqw5xHu0dAhZ8/FIMe+kuUvwCsYMTceFDDTN0Xww2ooQWme7yx
RV85GG5ThYSIIqFRYtfVcxsuTzm/XzAu+UHBBOWlMZmgM8McSeRqayd0Cz803fsxTk5mEJFuuNAe
SavyVONSX5Pc0wNBZnhd0/J1iI/GZwx3gFpf/zBKlPjoXO8qw/5Su+lDW4f3s9q9ZlS6iANjMMrI
ks3gLjjBcuDGShzrFDqDq7po6V/G3i+6RTkD8avJwscNq5W8u6q79nrUbPl4bXbADpTFeq3z+dZK
i3vNiN8scD9r4lvvRTIbNM5sv6gPNvc1xkjeBs/iBoLreD2FmC0n1NDihDxRXycrOpq0xKinRisr
Jwg8pR5POQRIQx5X3s6xpoW28kC5ungolVKj9Y0PEgKDSe056oq3KuRbZcQt91OA7Bh/llMUN18r
133CYfSo1c2d2zrPXqS94FADejsmMA7sa08jqjRN9JVT3+tg2RXY9akJDRTk/Yi7eh2F9U+iDGkT
GsVP12Q0lgHcbAk2mV0cunH8MY7tD9egWZjjMgtTcDPFZmkzLEvWsacDzSjc1mAUDt1csEod+9Co
hIi3GtbAgXwR8HT1L123wduqC1xb4J6r8N5z9Nus096tjL9WVj0R74xAsZi1VRRZv3Jo3FZinxhF
q1e9000rm3Dp1cKHVhILGy0Dk7PTc+E10Vs81pRCnHIGYNkZW6fkMZsBhxi975UFJqEZm9ui+DKq
RDx6VdyAwwTDs1jlo/aa6nxVPAeBHJr2Vh2CK4Y7t+J6qlRqnap7H2ozuCQVKqu+ZHdxdihG5Tal
XDLk9lFx7Ft9mFvfWKyBvgM21HLGjpLOPxdtuslsuj9hl9z2LvbDLjUwjVocqeX3zTQzQq+mL2S4
vxqFdwMjR/F7daYkgWxyzPFvE4780+xUrBZHp9MKv055nlVusrdg5/jEugFicLStW1XP1mj/7BkR
Wqe5vlKGYFxFTfYIs24hEimhnz/dGi41jnIs67VuxEeF3mtd24RDt+Zd4UgfcXBjMUiah/TTyFjy
+3TfGK1JncXYaXp8TbD105ji8M88mD8FVzJoAExpdvZSgTpcURCyFXKOIU35XZXsm8dxcPkjO4Qu
EXw9zta1tdSUflNqH6MV3neTgVJVPQFUtvhSiY1WKYrq2Hur+Rcv8DWPzTsGBAXjLP4Oz+ygDmQS
tc1jYCffmY9X7WhjCFc8Cjy830MVDyl44OQqrsOHCAQzGpwBwhcJhRDWrJA/lO6O/EjTCdpiTiY7
iM98xuKcFsltSzVtHda/kg66i3dTeM0TtkQSsqrU7zR+00Ni3PXRNZQctMtZe28b8YtwpCgt8IG6
6w+jwmCnWo53ejE/OP0u4ynB5ZW8DYYrChH2rxb39wo8CsFYyoQDVH30Ei5m3cL9yxDvu2rdBN5M
dcS9bbP4nfQRUrCz8aEzmog32T1BMO9RWur0PJeCAldrb9yFR0rUB49DNPxojfJBrYa3iRY/PtXi
xiQwgMqXt+OTr13HvIu84jAmuD2ptX9TpuZZG3H66+ZzSROuNRcXAdOq1gq6mJn6EPAQcIb5l6YX
cFCg1sTJryksTljSt4pedZs+5GnSdSYZRAyAx94aGWa30sDnJADM9PJGqWNC16zBh2X8rHJ63XWS
jRpotM8NdZ/l9qYJ+h19KO+HnXCv6KO7xLV+LLM5babI5SRxfO252byxsOHSCypcyuLmTTyYpzAr
9gjkXgHdvTuBfixLGEARBf5NZDpXgT4QfDmenFkLQD0td3HQnyaVhDlzqHlPALHyiVKhiHhEnRU+
qEGa+Xl3ZRgHRlHuzJwiCJpknoOVtWl67xiXJvV/bZdlxX02ZO9hIqDB2K68YfrmgstZu1N5N9Sa
H4tf1wRWl2hcMoaj6H2xAD+N1rwiRITcWg8z+5ytDeXNbhN3lbbeXvT9oEnDlEnpONBeuXGL4MdQ
INFvtQrL+PK908OXaYofCIP2yyHJV11fG/vYprjROuqXIoDwhXkZ74k7H6aaaCbHGQ7wB68mJb2b
I5oTGLIt+PdoQ4M1Trydai0PWt7PqzqBEYKnrrEp03WpeY0GGPpVl+7GxN5Xo7atLed1mrC+iqvd
0yttR5ybsQ6TeRtO+tcQbpMftsb33IAdOoLIiJOdRxEyUvfOPL17AjaUO9fZaDyTPvKIXJ4C+tR/
ZVys2y0ursDF8PveLlal0oI+wGbPreEA4EVD50fFqbw3SmDHS3SiTxYxyktdF3aJ19h3mt4Evs5O
bvHk1SC/qvSbSdo2ounkpULyoqiJAPblJ3oKoLysivvdZNEjcYB8FCWwkEUdV4XFdTOUDNsF3eCD
DY1WblYj8oDhoVqsr1SuXAbmBWlX98dS5enGFWKYzS4ssr1dmUe0YGDdecNVvDx7ExlZI3bBxPsa
a0N8SBb7Z5TqO3zK2Rrk8XfPBCpRWbcWuR6HMTWuuyyyV22dvXXkq+3KKtm5rbEjXtf1VTVVt2NY
o4fF2HFihA8ekV6uqrh4sit+4nZefzOIBoN5lDD2V78bcwt+rH42UtWDPoLUqsiyqwqcAGUxhZ+D
8VwO/Fyjyn0hCtmq3OcYJj2k+eAVTEa0saLmq+5mt/AAqnVYJg92HrwXBX4ihY7b5CQQNuZX/HTH
IDaJM1Rj7jdjtzLy6TuFl8zXQ/WmMr4vpbYyQQhpHnIT52t+M5gGbQGNulqTcUfMzfYJGywIsFx9
BfQlAH5cCQG2wkEoVNTSfZ2qkqKV5qzUAac8d0y6wRNlvh6WQmnnfm4Mj5pb/bC8O8NT30bL/dlS
hCFBaIRQ4yKmMJPrOcopkJXPgQfDoI/Uu9ap1FWykI5gRFQC8V8zAGWuIXOTkuGGt3q0783s0Ksw
Oqc0/JoZ6fekDr/V6XITGclDpyc3hPNeO7ONTzxXT0ZLKE5LnPcCibzVofhDmAVOjn4sX+rHxTXe
CsU+lYBLGdfJHvvMvkKzRf2N0A8SM7fA8u/GMny1ymkm9S86WbXBfTcpANsXa6UwnxSBuVBsmPZw
vNZFPH2xkiXg5lXdBTSs+SiwtWa7IUMj4SEUhbfl/7J3XsuNK1mXfiJ0wCcQMTEX9Ea+JJW5QUiq
EhLe26efD8nuw+qa0z3zAP+FEDCkSMKkWXsZB4hqzPa+eXDS5GduALWHM4QUQaflTR+xm2OihQKj
FvjReNOMf4NzZkSu2RmoMpmXy3NeDcFz1GBt45EXiDdYdKv7YQcKj6eA6B8Li/iruKGBm2T6FGiY
ifhtyAc4AFZJH7whwH92PfxM8Giz1s6U0501xdeEgjDlhI+8sZ8gfhAzksq30Rsg7PY/p679ZUJr
YKT9HvlwgUqdcyWD+KnTbLJ+OhRI/sJuojxhBN2TYUK0cIYbow7OrrmkrYX1jy5sPMYd9S4q9pRf
yyaOD+RJfjPj7AwL71O2dLGTkf4YTA/KsHeg4hoSUZo8GmR/rL3a+4C1BIyRD7eGntz7Rg/2L933
NgUsz0W3nZOlwxvX9ONFhyd3ONQNIqfs6LlU4ia9ovvvvtiF927FgWTc6+1pcMcMFqEhqKrCIAUH
wShy8sYPGpwni2K8HzwOpblOQozngeyDQiZbUhWTjUiqxyHOfbQ5xRJqTIxJ/DLiYDqFId3/Gse4
dI1fZchkwzfWUte4X2KqDCYj5Q73s8oZjxG+W+uiM+9xmL8fAv3eLPGRRs1zbKuRSVCDVY2Ha4XZ
3VTF8MWsB7nW+gI7ZXPj6f6HHU5PsE6cQ91VD9NgvOql9z0o4xstJmFmMYfGIA5vNRTFaeNy8w4Z
ZrHmscel5YARzs+pMR4TzdvXI0XiZI5uZE4LVfmvphGEAELY9luRriPAse9rKwJZNV4TIbeu5+yr
QBVEs0MsMIsPnuNhiY9Kl1Gt3eFYGtMBAv47uNF3DeZzkTV2izboYE20Ub7feqvgewCR4IjUGPRd
UnF51nTX2OQCZ91m8oKTm91YA3yKIBMvli1fiZvELVXclZzXsMSdoUh/daa+N6r+Jsfp2+x/RTL4
Gc7DNzh27510X0Ob8bbvnZh/P9il+KyS8jHw8I4XpKiOsgzWDSMk6VMbN5wPQtuPhjFSiL0fEYRt
w6DYeyj18GzdGxYRDCaDhTFL81VHBug2cvF9DYvyGW+kUxu7i16XSa2vVzXxIelbVjGJnOWoMeOT
32UNb6TBpr6kmydWi/JD8mTOFtWKSf6KMaXqwmeHfs90tx94jWWn0Y5gjuBF/rdEBkRs4cp1jWir
Dmf4ZMmSe33E1hun3HJYh4v4XbFiFE3FD+9lBOUDO9hq65flT/W+dMTjpKyrcOOrZHK1s1g+HufI
mCAR6uzXfWNpdvtYI09i3XeIHBeGhYqI6nsDDtA4peN2cYJXaUFqMfCkdXVOzGbuxsUqqwZ3TeIB
bmukbTVbbZH5h34EpCD18AfcD33rKw6ua8fZrk0wgVpQaDfx7geiI3bYiixgzBAlRxgZeHhRWEgF
KeOtjNqNyjdSvzZffpfjNOGFLqKYIookUirRhFpVzBFHmsHB4qbFYp9IMPyk/xn6pbYLLcw3CKYq
fNrovAcUzupnpY1mz4S0AsVfVtWrhcoJixaq5mV1hgjo5u4SlY5IY2yacR1Qwm6Tr/NoXs7c5SxF
WCsVTorh0HJK1VmhkFFuGrxDfzv/6lyrq6Ned+G1qG21sFI/ZawvD5Xtb9qhe1Kn4iKhVafmejeo
I/VIqhssQ3yWszE7qS9pKviZsCCT0TZwB/yl93ZskHek8nJ+7Vz0WMrZ1i7zA4e7Dggkb4+hJXf5
XMyb1pyeFC0LL3tEPLErcKDBuS+soFbrzIFAzBsEUkA7xCj88cG/fQe1KhbepWESyapeebl6VEUY
Q/dEailtq1y8HbpaKw5kP2zGJwx0o8vJxamMO+s3+g8W4cH0fzGDLievknd4L3na3OzwflwolAhT
IA7quB3wPKiF6SVoDRcBzHJB1Vcq4IBn9dDv1Hfpg+o+dWd4DLrTE8uU8aAPpra7vHT5P+qd6p/9
x31+V0JaoLvBiJzboY9TsIQiAP9hyxxdcbADc6VuBnX7LC9wq5kX2AyLy3A6qNi6sXOGw5QjQe7w
oySc4QC9mvPxHz/XLdJjIG3K2jnuvuqz1UeqbzvHtx5DN4aGhVsfL3fS8miqO0ltXvcVwt4uLZJj
wpINBAR5KdKHC1FOvV4trk/rb7foZVUdn4FBD/6Cgywn+/IWSHJ77RUD993lquZV2Owxcjten3D1
89RbrvywcLkLdZjvDaLpvRTRTh2z1c2u3nB9/5+3oNpWV02tXd6jti+rfxxXm3/su9y2ZeVCglGH
SKoGOk7tI1FD3So1MaNKp7WOed5K/U7TR0YSms3KnGD4NHi9OhAL1BUfiILfuuIeo8pHESfAld6N
mTIM1AuslKBteNZhqCnxLz4kYI2PeYY76NitDCjlYESJXh8sDX4M5qkHDRNayjUsiPZqT7VRuxh5
LdsCMzvYWHo4bEQhcCUxA2Pt5T3Ve7fiiHr936/mXlDuBs/8kqQwFlP3eSLp5jwsC/Ss9AJqOzBd
AnLUamfWNXnZ+h7JA9bJEATDszoQhnQUrtfBGaKFviZkXVKtlqfpj32jNXKK1eHLqjruXWO01PZ/
OX79z9EoioNdm/F444z1vLt+0m//7rKqqrG/7b189G87rp96/S9/t+/66ero6Do/sED0wr0FtfOP
g9f3Xz5OFYL/+PfzYkVRRu3L5d9dT84fr/vtq17/TQsEtsIMLNtcP4qy5gF24/eLKEFVGn9bVfIF
M5v8Qxc4K6UCUOUXRf9XC7VPrakDarMZMTAmD2+vK6H1tYZbLcKASe0ME8zTmjEMt4DmdCPyL4+h
37aTrHTXAFUMQlW7r8qpauGrG0Bp/fwa5//CMh5VecbJBvp7pf/R6eC2TsOkRokQ+zkG03AxyFcv
9IYqPo2Xmk6lhhA4EIdQWL0t82VkiWQ1Sh3aL12RKpTrnYardu5ipIgoJbUDZBiqKH4V5qhNhAk/
KIAaW1U5NZeHVq152KVQYa9BKiPEPjomOiFTmxSRl27DKujDjdJSKVWMqqCrtT/21bUumIVSwW7+
ElS1C+d3WPi9l32xjqkqaeb6bK/Usd727b3Eq1ZdT2x+qpNaMxZV03VfpPIrHSOivhvnx0Zl9ioN
yjgvFFJ1hdW2W5uvQVEEkHSouanqW3TVpVyrcVNZJ9jZY/mvCm/VMrhTa6qa/sc+axk/Mvf5iFXt
7VKBu6yrC93nYGotxEd1OS9K0r84Dq7ibF8qdGp8CdMFv+fqoIpxF8GXWp0yKiK0yXDSExjqfQRD
XV3Bi9bqekXVzjgvwGYZq3aqIj4vxAqXVv6qsroYQ6ltQoTjHWTWF6WzSjE/HM7Q3tvj5H5XCiol
Krou/m4fCMxBixpjL41/qY2U5KjNgQEaYcE/X7RIlwVkfYR0oMu+HtibejHFmKN3K/TLIxiksx2a
/htRCLA31HW6SIfUakcTEpih3F0cva5XQl2Y69WRtcEkVUzTWl2C60IsI+Xr5uWhbF2MLqbkl7oM
6gL93aVSBl8D1p4HHBM36qKU8AjtEoa5etIul0g9eR5SHcJkoRwoJVe/IOqTmA7EN6ZInRdKwTI6
P2KuhZCAUhp2q+VHQCVhOyznKSQh+JQqYzW1fVn1Q9FjM8n8eVpOob4sLuf7r03D7pk7RhTAlqcl
WlxNmsT7qhpI9cT4E3F+F33X5VkiP+voFuBn5cLEdjNvxIcZ0YNiUUjNgJKOATGzInJKyUvYUr8E
aFZH54VjERCFsEU886ruJcWtUKq+66ZaU/scTaPwwABC3WlSMSuW//E/nIr/zqmwTd/6b5yK+4Ty
RZH9O5/i8qZ/8Snsf9hLmpJj4hi4xCfB0fiLT7GYE7qugGyhrAQ59E9ts3IgdIUhXM/wPFss5oT/
ik+y/uEaDq0qrA16Jweqxf/+X/+m2W3+2P5dbmxie/jvgmN2wM0wfd9YOB9osKFu/M6nqPvEy0fX
QBoaEaxSIIobJrK4BXGHaSBfBxK1y3HW1iWILbqcL4lnEGqDV9RGJtkqz9rhjAcCTGLNTgEIoHtV
LbalsW0f/UDToBXy3Nn2Ka/D2tp25lEOeXTurEVdkaytPrDXQ92+jxXc+LkpKO8jskWXtbEn4+BL
P9lBUvFOs5X5GBJAuCT+liiIwhWn0nVeyYRM1jXpnKtaJwy+b0ZxUmvXhWavR3z+TyBTG6TmGga1
vNIMDYjlarUaCnFKsrDZIUB49dOJ5LMJWYtaEK5snggSzTaJw2BBbSZZlq4JUTbX1xerA2oRLe9Q
a9d/MOVNs8J5e2uANEOOIFl3mIkrzqB/6Gl2Vgvd6KhnzPDAnNiE+WGaJ7/RzNNlrSUiGHgOK/KE
PEUc0I8Bcs94ntOzh28xrb6vPXZVJHZFcGN7s7HpG6YbxL3k5+uCRBzia4BbIM8F1LgQhjib3qeq
ZTpmecay9wbsb942d5lLICfcyxgmNGZFcZ09mIP34ZaQjHt0Yih302/pnJGDHpU/PMS85FGKx2CI
640uXQ9+u5eTmJG7qzoUG4881M6TkspDuusrLVkb/gjXfEEBvSWdqO4wsB4r8zZsTeMWfRQux0kb
cNqgM+7iOj7ockqOGlRaYTYh4oHOkAQhfFq5kd/2PvRzvs3t0KDPFPa5jq0OaWG3jVuTKFucuqMR
d/Rc183bSmPTqNtgYzmFdVvWzkxpn14lSvsvE7DMmPgT8aCdv62dRqOg7MhbgBPuTrJqdkPqNwhy
rUNT5tmdLX1stbO631tDCM3ESEiWceph2mOash/tltBzHQKcmQ030AHsG8ttYQuMsFjHwrnBOdfd
C4/UpuUY4e+cPTj9WWD2KM14gRu7CB9IRzT46beTN1m3xvKt20a+YvoO4kz2hDo2Ly9wo+x+Mh2x
kfqMaiOu9y1Y82rCa/CmJqLihlAXzoeTUqzQPsSMCnmeKgP9IBIzZ+pu3a7mmW8Qb53i2BK7xm3+
bd9Qf69lche1hIyniczOmunrh0mrd2ZOx1kv88yGD2cku6yqnddFLgV1SgcZku5CcFyIWobNJ8ft
dFZbSlGV6PlEhVcAb5vhtCAV26p+nJ3wZYxAh7k3TAQyKyVic0YeFhysH1Kohhbxuie0psSVhP2d
lfjjqXNmQrVarAXMKmJi6+awvLzxIVnooWXsmVCZsh8KBxko6B8KHydghZVeQBy1WgoGVEZSkMxZ
pvP6I/XgGMMMIzBLCarTN9vhynm+hQoFa8ITjATOBaKrBi/Xg9rl18RTGYwktrVl1FuaBIDmhdYQ
lb0ka4eCrV6EeKRUi4yZIAascJauPHXjj4TIJRJgGXvEy0JZlKk1tW/0+n2cpM6+MTRmAoHnbGbD
PWQtyGTZ+/PWJkUYoqr/ZtWLxc0yMlRfac7CNyOqje3lTHaDvUIdqa0ZmNcnxFwbcH0gJl9AbXFm
PLgNu97iIAs9hht7XcGpJfiqSNfWgicShkTbcBV/tnrlHt1gp2zbGj3XQdGt7GDB5tUxRYhygiI6
n+QaDX/FPm5f4KO7pwr8fmcW1FwDTjoxFxT2NOIMoDUMQBc62e4FBQ23tXzCjFyKipOFoq/BSjPM
b5q+kjsn0n4iyvOPEbh/lzsHvF4vuIur5oMKglFo1hU1HSosKgh4Ichuye3+OwwNgftTq3flToFy
CgbGEoLuSoHDxF3QeaXQGpTLWSbaaRPFlFG1mlw1G/cE3CbqcRO21nQye/PDFELfOoSR7qy5eRRp
T3rd0FgkM1Ed/O40v8JlzF9l4YQb0jJ6FWvYd8YpJ+FhPRrSWkvP/YzInt+qV6YFuRJj6RM9s7wa
Mtu0CYKiWQVxtxV4ZRy8wYygOLW7ejpWVLEx7CUGekVzuPUmpPQaEalm+jRUCGTVzX/FMtVmf4Fb
5/B2aqR3OQ1NTEmDvNqDOilqocBJZ3RvUnN6H3IDN57YtfCjsAgwLc14BcdSP5lkyaxiVGipPp+a
ZLlBE6dAyURuRm36HUYMKNwIVPVP890oLNBfOOtNi9DQy+ubwSkQgZhYCXcudvAdZJ8NIeE4jy7W
h4t6MMLIIl5MDXTQ2hH7o2lhV+u9/KK3NBBdtpi3x0O9KkfRgeATDFfNnPBlMYMIgYEtU3HhgBsg
r4uZRhHXeilJZCSBkJ4aHFJcmQ/Y//5nQ7gG1wQ9rNudat7UQln+XTeV418WaSCCIZJYWYT0rfjZ
qqc/1BfKtFpVC/I7sIYPhAMztb0hidUDxDOgYozBcFKL1uiATPF3VW1QNtOkSwgdee4DsZj9PTO+
edvipnJxGlwEreq7/LFJEI+2z91s5y5WEALOPgSYY0AmB+zDarJXs5d+bRzisfrF4V0tGi21N03G
GSn00CagpKr2ZgvrkPEXhCNNnk3i6Oe8HA+QnrTARb+ZL3emtFHEmT3Pkno2LyUi260zauHERSlM
dQgq7VgumTgSG9UBrkCVbGPeGC0OLY0waZgrKznD1kv2CqxXVQpEAQBK14KFOnI9jM0gll/WURUz
rrvVWhzY5VH0P6yFaAy+7hwG/FbVljIBVRah183LGmnLR2ugaa/cEHn18tYiCcHV1XksHbfoz3FV
7CmzOHuLX5ybmNrYcarfxEvaj9P5x76kbhuKbMIpIf8VZbhUKXl1RZDlzvD9RyUPvwrFLyL6aHGb
U6vq8PU1f7dPNCMqOy1EeLGAH9dFlov6QM11c931x/vVAaVNV2vdWGl4klv25dEryywa7tVTWNXI
TxBcIe7D+n/RJNqbbix2VaCnh9EqaBb/6kKvm2qtn22JwnQ5rLZVN3vdzCD1Zf08ndqxjsj70Met
UtIrZ8RaWXirbQLky4NjE86gJPlKiK8WaA6IX/Dazjv01bAesF2/UYsRvuuGlBnaJTdqNqWBRDig
JESPTBN9mqaux9GzCBriaCg1TCFh0NVB2am55eJMc3FW+8Np7bdDv60SKDTo5L6hq1DvyredjtPZ
LGh9tgpDaRZE64pzUqxq/nmkTFzAQ3WIWUu1hKcClytHbkO6RXZQq5OChK//xWwcqFNi7NNzuNSf
ClWyuEhSLv/89z3Xf/mHXfvYmN6xE2u1+49XSQq/0+XIZVV9+uWLqJeq7agSvEptXz7x+q/0OK8Q
8LhtTl7SRAPx1w/741tcvvb18PW//3/sK7JzLCq97ndMhI5zMMHISdYRFBvTRR8NK2o+6MP0POb2
iPkFcV2jUd3ZsU4BdEAA2M/5axxBay388pWUJiIg/ZkcQSja+LGLhyYZy29MhT8Zor9hi11tZ4CZ
TUVizI6oXOYfBVEimelk66iRL6NDgFgXk0XiIh0mIYdM2wAKbdO40zaN/HbXFiR0FRE9jUdJiSyY
duX2/fM8wEzrKv2rWyDwhs8PVUicQzz0NEmQOpwH1JLLz7RHZgFD1+xSjY7PFbuWxKptxfh0PbZx
zbPQUrpucrnucbPfl3n7K3AlwTsjrEap998xZ4AW7n7z4hZ2ThmDPYKb2WiVSeb8YWlptep3fTF2
DLQx0p9dzTqKzj1lPC6HpElOUuO8pY19Loq2o+mLvkuyrO6k/DlM76kf7GMrx7mX0JBdmMuvbU8V
WFjyaFdMSEmhP4UWiqy2vDfKsOVSVWjDw+4nQTybUvedvRmASEC12oXwSbdd3X6FRf7T0Ta1uwAY
2UTfyltXXTI9JSO2p8nOqfFjbspMW9upu5Wp9U5g2SOR08lrn70TrLTtGHLdTx10j5qxblUnG0gz
DxWoI/A/Dvms1ch3c2YcdleuQ/fH7Hv6hiiW5lgkKZ4pqR0eY2skYUq2+7GGUg+bG9UFpa86tRG1
ee2bPjdyM9bhazP68TnB4X8NcNJuSqaP25wwWc1OXLgpzhaPtHQXlTJfG5b3FnOnn2J66jW823mn
y+h5Ho2XQJgBIxKisF0GoPgM45XsLt7QwYkAOxgf5UgRMTS+eMgh91ZaHGVW2U/EiH5ByXUHqYnZ
e5hQOTFCaiL4EFTjsJlJk/YBNjYBpxzjFH+vkpTDrLvJozj4qfXNDX+wXBOC9poBOzoZ0cA1toEA
XdJMRoytEGNs4gIJh2On2D7o9z6VwWMStrg4ifhG76fp3p+05Jhp6R1ZR6ux4X41DNh7dunuexKZ
KKY2W3sgL9TrZms3mnDmOh9ueGwTMmvDtW7bd1V28HQxHofyK0FuNKs9EV5WWRMK5K2djHiyPG+d
W28u4MSRF4hQOUEuY/bWvurFU7624knfaakR7HMn+VZZzrvTOE82koNvJcS6kiaKuBp8Q7wKP85h
nOu9OQ/9ra7fRo094dCJMY1tFjWvomBCPFgQ1ONdkW9sl5itITEe3aJrHqb8k/rPl2Jq3DMt60of
JW3fs7ipdD95qsviWIWjDYClIX4wXvMo2KUSSX7poxSIyS7LQrclNATF85TgfIcn9s9Aps4msP0v
jsBAGr+YuLH3NulhqwoH+lXUjbDTNCK2XTvgcXOIPCUTHSdGkPISRj2CDVK9CL8Mul8McpHLjMRS
BDRORdY32zZFwtsJoo4b/5R5Eg25gzFFQCw0rhw/qELTB/jjppFpDTGMlk9UDEJbcB+zzGsSsoKv
OMJgnOVS4ybgTw76l1JopBK0CWwCYhnbyj4nOuIabbQRyRsDMcxJ83NofaTUtFHIJ8gZi1rmuPbI
LLpt7nK4nWFvuTuyA4eCeNEuAZWCIrfxTP1n5JpnZ8Ktwhyit3lIF6EHBqrUPdDUGMGOtMPbwKxf
rdohj1Sf8t3Uc6LN175PP0ssBQnPq8Wh6GEy47Fsl2/AFPymXufsGMl3PxgPs1s8GxIPg6ZI0I2g
tC9mdL7xQqWVtpV9yVxvh3vlxjOM7iEVN41FnaMp0idcUfJNaEM7HcI23bZlVOz8ydqUMVIAacyL
mcNbFw4/Rg+C2Ty8tGF6Ar+CJ0zCkR/1L8gyYVoT/jw28jxp4z3Zau99vmtTmppIxCe/d8mxzZeo
qwHrDP1zkKW+GYz+08OZNkHsCygnemg+3H4RWWtAmfOdsZyg3CNpmQxi3E1g2nqJTbEPcQ/SkDLf
lFYOf4fx0WbsovcSHxUMYrdx1+8H4uQYCUPWDJl6enRV6T71u9vU0r2tReQe7GqbuL7c+DnlSxxf
9M22UbIQ9Ul5tenfSa0wEOETw2QmJE9Lo1lEexvzRy8weArKRMA2It8dDYTb2XdhE20D3KO5N7Br
mPDMaGsCuzI3wRFWfred2zkLUNdBEZQDbCA76L7bVnIqmA3v6sE5d67r3hm5vK31gmg3Hw1Kknp3
4M045GfIpcJw8VgCHibionwkU+1ALwzhriV1UhD4Zsbz10LG8K7iliBE18zJb0WRhFqmXEXwN9yI
JNgGjN2S45tt2vgHcEWaJn2t5Tzizmv+MouH0AGGsosJyZs90RS+uol5bt5KGb8QOvfW+hGl2oBw
dGPukyPT1bspwG5gDvFC6Y1b8raIlCzvs9x48GaYyrkfV7teG7ez36Jkb0PjONk0xjKodl1vvbQV
mqdO0i8DIDzZmvUiAhrIJCr1xzLMuz3xHxYwj4ajB9SprEPX1ZfhumszzCcLm4DzeFyZ0tf3c9s8
JDUbIlpuiPmGOMmHsdABq7lkmRDHKaSCGNipTVFcnLUcH6miKDEUqNNdQDJikCb3jPwIIhTipSS0
psvlg4iq5oyO791GH2WUeA7bUbSO2slEyQgWKGNv63bkuAWGjvKyDT4MOT53M+dRi6tqnQa43NCP
Uf/34Tz4FSPY3nwyHLxnwvhuFnCFNavd6hK+MRTmcGPEckPd7z1F27Vzqpq8oRiyqN+QDuZ4b0Hc
R4CoDAEtv7nXJ2Kbx5LsckvsYyxVQqcIfw2U9EzcuDr/a63lTz55CivDjiYg4fJBj05DXuwHjAxO
ZhwxfNLRESSmtSu74YlZLh01T11taLRwDgxreN+rEcXX2jSmZyZ7Xwq8aW+GyNgOOH3g/4+az/Zv
5TINmbMnh1nnJsEswPBIRZus8tGIdOOstT0mJdq5ifGNMmqYtmhmkU7NVYksvgZr9oztHFrDeg7L
cV1XxRlIXELLYHQrmClq3zQBAtcw91onNj5DReLtQJvyhzDyxf2EcLEt/B80R9XKYjC/K1sclNJu
NO76mlQdXT/5Pj14ZITEcPf5uO3SiArMsBWTYx0L+IUl6dkPwsJ1S9eMegMGHq27qLQpBsDItl0q
60Z3gBe2DfOsOKPD+BTOHEEMoYqgd/lHEds/I42xVio6DQUNgNCQ6uP9MA7bZHjOGRLuzaJ0t27a
HctBl+sCSuDBommgQfT1x6Edb2RSQd/2MKuywXbTwcf1iLkuuYX1mjnsOnOau8SWNXOvcVgVPQCl
L0pY/XoT7fs22sSRXR8Ho473llun6zYto70YN25q2evWjNxdQeWGvuO9c7NyN6e0ypHZwJFvgpu4
ICXLDeRn1NzGubHL6F8ZRgYHJyufLPeL8A3jOaiNzRAOzc73BLrcZONU1femBzjvWvPVNhnc+8J6
zELna2k1GwC8R8NzM+Z9OTkRBlZQY+MHG72YnwpT69djZmkrnTM+Sa0F8cFRilTdQzqe+y7pVo7Q
AZPHp84doJEVQ7YR2F50EoudzHxoKXSuWx2Cfe5NG6zVIlI12KUFWoDz0PyKrJx5QWBuBysn+QOF
A7nYDfIBKnNGOeNlUuoMYaiLoaBBpymp9dPbDG36PGX1uMa19KeVCxwFEFYwH/PIYI3g3heVCWz3
y5RZi44qGDdt0pFp5B+K2nU2taA6mMiiRMBQpetYQPFI4T4zy4Fo08U7aou3qcsnp4UDN7JBuTtY
93pHpzXayRalUYyjMMlacdT96Gj711YHe4cQ0e91G3c0eB7iAVvwMHVv7tg+J53/aBOOOlYzGIOB
qCuYtzUZNCtrGt+mHCVpZvpf+yxG8yDIeC8rd9XNOFbFcsq4s4ctQNpZoJnhSc2A9AGAMg91ea0t
v5IwRCe+D8q96OHUNRgXFuc+it6dCL1JX6OMdMxXWEGf9Uyv5Ixkh4b9L3ua77JkuYBueeSaMW2z
8T3K6ono8uKFrEqScDP/azJjWiz6X102vpgyPBYhLkV9Q1aYnI6hz2A5990nvclvpTY+J8R8uanW
nlqnwwDPmTb5oozFGdvxeCALWO6b3hpvi3A4FQHc+FG8mTPJluUQ+tu5NBenYwrNodJuh4Vx0+lm
SYmyGs+tfbf4HhKGRuKZnLMXPcFLaV6kOlZm4fw/3TN3AQlytHPLmJRW2Aeu0dvudc6t4o5ZipmQ
Bt/MnLJyCpCgYVg3yfaDuu2n7OblEMBjiO+k49ovtBI/K4pnuzJDmNuHFQ+GNFetT6sdON6G/jm8
6bWeTjREvUdlHQ0ypQXfwUFLq15JB+l3OPqE3hNPz+Bg5WwPQY3ohIJeGv3UZzmvROZ8L6Z1MyEP
yZNGbPzoXdQOoB/3ZCO0kdqKGa0IOwYfmaONZgAmNnXxKecK00M5HWQ0vZM2YK6rPj4GwfIF9D4/
GLLGAjxHY6p968KFECrEHWOEr1ZrfanN/sHKtUfPiO79mKuUxSFQajZ8WP68r1r6JybyVWeN5DDJ
l1AEqGNRWFlh4p3k1CKz0iQzZBk++GYBHymTjPtkzggg7Yxt72eYr7V4PCG42E2wW8bcAyn1J8jd
jN67MeeEBHSRto5sqnBa7Imp3UhsOlf6VHQrYruNmwSEIXJg26VieLOq5rvXaetsdkdqZNBb0iF+
nYw3aRrfwyzG2A+bnhV0oGLX2uuoNxq8ixb7Ugolo3trYid/LjE6Hm1yhqFTEN6tn0GfULhDij+k
jV7d4eaytrvuJZqc4LYeFnIQ/bBpvhedjZwfg8WdxjSeteFpKsXOaHV92yfJp19Tn9Yq/RQIOJiN
RdQuHGjGmtYw8Yvwv8paAySRWOZUI+m3c57GQnvphk9fgnq7xsvgVN069bwfmvMihEsvZ/UZYz4M
o1Jmi9SJVqKjBRAhn1+nMdGoen7Ef+jOKfVqPRehcZNPGNB0jFSJkmTkQD78WOBPbjS0IHor1pnX
PEjyIldVYtM8xA8+4bthp78bYVDjmOtU69Kg5eM7S8vDBoyaucFwtPb122WOSgpyQAC7UfFA8pNG
ffzawcRfubqxizXTXIehw/DbJRa29B6iVo+22pBuOpTdW2P2X5Km/myz4nPhlDhZdN/nKBWZqQRc
YzIvX+XgexsTM+skShmda9+sSPowMp3pVkQfdpo9ONnsHKu5tkmbReQ7kxZlVtat3mgvRE1QJXbz
fEPO+sp4zYJujYqxpzFGyWe08kPrcVGoIFgxuydbvHym07wlmf1RhNye2dZarpORxP566C1+I8KC
dV/hejiH3C36IgMUkbkNkbH3uv9kDcb3Ik59fPnGjeUey9iN19ISXyQA9MqzbxMHikEaEKgXygfw
OBRSQ/IgHMqn0CyqZnh2p/g56ucnhMaPYTQdo7a8a5tsV9d3TmJ+L/gJZKavRfVRIvAKB+0BE1tu
L+1mjPBpyGexWyamMwlPPLgMaEPj3krCNzOwXmazMxCmd/sOrXcsRY1vQoWryaJb1l48xO+lo9/2
5Jus6ghpaBHwc53K/WHPmL5xtazA3qLj0qX9xZuxbLWXFOXvFBWslAEis9K1iHtUOxl3TG3nGK06
9aadMQ/Ua7KTxQ8UskAIxi3OVZ9d4/+wuu49z9+HJhCoa/SbTA9eKCM9VlqFpUH+afJl07n8DGXy
JXWKZzQfGDLnfrYiQuvd537eN0n3PWeAvZojmqS4mpKV1RZvaVxjLSe+5BElIjsFKBiP9pRvUrP8
4jjxuW70r8Jovgwi28mRUnHhBY/eSDQ8PI7PxEse/fB1wK3WbDRcQGIUqOlHqVNVqoV2TrVuB2VE
rPVQ4jqKJenaafxyYxrVVy16KOfoe9I2v7LwzmpqqExlaXB6vFtMz1dFJ+8DrEEqzboVvfPpGBh6
hvYCVpnWXd/jH0cNDRSJkbYst62ITkH71bKbgwy/1Zi2H7N2etQw7kwF5ltp9DRH+/9h8v0/mHzA
m/+VyYc9bJH/HlFi2uot/4ooMdx/2C4OR5aLO5hp2b/x+EwbzyTHcYVuuLR7zm++SO4/zP/D3nkt
OYqt2/pVzguwAjdhcishb9JnVvUNkeWAiffm6fcHtXbXXh1xdsS5PzeElN1VpZQQ/GaMbzj8N5R/
pumSQsxr+LeOzzaWjBLbdS3p2C7cJO//RcdneA4v4D+CQwS8JvSAptBNmk/d/EcWR9J0czJ0XvyY
B3/9UYo76TwyiZ2OUxrug6J7j6wqODOhbhncJ28SpG+oR0Sqx5SC0FpwyP19WPllAZAcbAqGn47W
46rBXQ81e9a2KhhsuUvM1m9kWLvcH0ftloadeV4PhbtYJDNl+m2BcKSvq5NjGMWujayBbFnHORAd
KTdZGKEzSgDwlk2WHDurvwSW/V2lWvBYdSm7D8t7B1SPDkJsSUl2Hx0PffMwPXZVFT8lZIoH1IrG
KLHKNNlNdEl94lryLXYigitn7RLa6Gwqbcj3v8X963JsVSOvj1aFsmOO7+XAcKkqHIYoeXkQqbgn
vZ6wSlE5m2mmqmPwXY8smJmpnHZFCdogXiITbQlNZOhjB7ZBt88NJknlcoBdAdIz/RyysL5UtFN+
bVOihfw2GlFLCwPRWg6r4np9uj4y8vx1TBiEBotpMQ8d7diCKe+rMLwkM1mJczdR+fTYaf9ejnlM
ro4UleAlJCOx9ZfT+dc2Go0OdIw23jEPeB0sdVWRnl6myez8qcC4b9aJe5ZdJHxK7wdaVt/Q7H2y
SCdwfVKfhWbqZ0xyoWbpfbMxegcKvGZsoD4iuG6dUxjIhhl5DinUWGyNonOw9w9ufQlmXHz4qRlM
hnJvZiE2Lbc3TpaX/15Wrm/9Pz6JP59OESdAR+vul2XnB50S/oiCGxXVQrSvFynIekCMVO9kIX7q
sIqAbA4ovR2Ub2vIjLMEjKyP/hzGJabSTLHc2ZPYW/zz5/Ww/kL/eMqSB6L0jE61NoHQRot8Yvvb
GbM+xOn5OJBFtY0N86u9CNqYxrHQXR79ebp6Yma3to8S7ej6Sa8JGeujP4f1ZFifztPIokMwa1q/
keuX0Z1zWtnVG7P+cD07kCV8sTImj+tedX3r/hz+/MyKXLYs6jfvcdXVp6swYhXcG4uTc0U/kkce
+LJc0LNL/szqf1gPf9CA2aozaBK6d+FG8W71tNTkAPDhL6rz//E8TfbO1D6RADkgMVq8jhE7fHrh
9DNMQHW2fYHES5MjsGn4jZaEeiaWw/p0PZgwGKAcldqGvkmh1mBSfyh7KMKo2KyFCYPy1ZSodVbx
sUS8uNAwp/yQjy10kOBDFgyYChMycNxpZ5KmXic5Z/thFfatL8retYQVnvXly7b+ACpafl4P1t+P
1qdeQ+/j4WSDXEdey/IHzKAxD3TyN24QfgqH85Tgrr04GTs0nEPhTrOKmd+bg65p05koqXg/2+OX
OKuh3mhRdLbnN66giUGZgMSATOv+3C9M04kv/D6IBNumNrzUrv0qlZXt15dYLcqAKKPuHB0z88fF
Qrn+hz5WWfXF1b3qNA2VY9yNQb1OUzvzjdYBNs9PjVctvCq73HV9c1fz+K2tEUlb2gCco7/GIcze
5U63Nc3gR+wZ6YnRIISarPXNoH5JpR5D2e3edbs6enKwlortM4M648MgePL2nVen5zjTr0MWp/u8
4v+o4pY5PebhblAe0+/0Vko3P8hx/DoOs2+MydfQLryTNSp23pmcGaXOFHPLqTBC2KpZiBqd/jUA
N7QrjIz+suvusQnZolCLZzfHcBz3cUNKAujPNiyhd5DWCUoOdl6UX3EqZlwi+vhq5+DOXM6mMLt1
gAGYNszAXiC/J3Z8mlrzZlTji4wagw4eNpueud5mUB2xPx33NyHHYyWGy6yg1pcSFWo9Rs3FS6Z3
6D3sAxWkLhnlPxKLvneU3XcNKdR5Lg13Z8kUwEDToFPq4RRoIFO9/i2mrz+UanrQlMRmPWE1jsd8
gVNNw5au+8GylHVxG5Gd8kTCaUaFnoLmZjDk7ESQHOiCFYt+u0WdUly02rNQrlUIEsamOjQdu1ir
CdqdiDvTD4eHIkQwK+yq3ULr2qKfCdjxz3DdBTTozqLjThUMQdEV1ra2LWtvWZ21lVnyczJm/QBZ
77Vj8pLWzvAKhsvczZaGOsFyd2MBJU5f6CYOU2fPMBnRKryiVclfSi7OYzuTYsYHP17MPNHu4xTx
h8Mf0ZQ6d5lq8KODkilSkL2NZTvuElcZe3QSfxWqJORi1s65NVeEaLTh45SWF6uVOsQAQrS1Wrt3
qMnomFiHdlkPzl4k4wti9GYv7G7yQ5ZVruyMmyxF6cOpA0tBnfQtRY8D/o7XFVtdusecZm6ltD4A
AkXdpfAgscy5eSqi3tf1+EcSAlMckDRsIle7sUDYGhNU8p77+bEd+QL1efSViVzp6/Pg+n1ZGSct
p71mFrIz4bPdeDE/XHtSTBkMbYeZAjDYDyO3Ht0sWOiHtyTlPXX0AtA6A5AKxPbo3YYiO9su39sE
4BRghvA+YJA7mile8eWrihmj9aMoYvQXdNcmM8Tb7AbafioYfQiaCicv35KJPkdoeOlHY+/YWge9
mmxRpSp/wJTHyCN6Lxzve2oqbic6emrC8bT7DIosK9QBBg/fSSObtyxrU+BF4xa5dffoLcIAGI1E
IfTD93AJgUjSQB3nFEVNe4oc42NodNMvNfsr7fp5wJCCXvGtjSETjJr9K6ld8ZTXr/UUXUsvHHcu
8WCnOnFQ0Nq5ec4LMgxsFRwbC5toIJJsV8pjTUzNo5l4L7zQxzgOu22DHuGmYAHGU3hqMuenmqwv
cxmaW6fSr5YeyJ2t9/U2tEo/jux7Z1BbsqLzNi1ByZs607VbFgwNWKr4olvVr7JggV/3OvzcFLSe
MohYthjJME+sdrSf30YRPCjNI09Fr25xMKtd0UfOdkyMa9uNdwBR7C3y5Ml02ePrQMabvn21AWY3
Efy+uL5EDmhhN2OQCI8IQlVvbBIDjRetLykDJBGBiAiJlZGMk6uS+Vk/Nh9gKjq/fIgL+HDMZWDr
LGYZp0kPVtJpNymsTyH+sqY4uNRBRWhgNHAr4lvfVszdsyR5HFxKGd1GRmNQeefNN8b76d5lszjn
zT7q8i9RGFOJz0xvU5TGhut9RBLddxcjLJ1t1CURUQNdqV+0MWGGaXvujki1H6RAtyfeiJSl20Mp
oPKXWv1ICh+LzW3kKsGkHQPKXHI7wnG0QbqGCRkUE86/0Dv3Y7wxLXhsJnfsy2QQVQ1Y7s69NNyW
3SOE5o6tRKz5Zm7yxk7kzjvQPBlIFEc3VrQ5er9LkBgGS9odY3zmO6tRfn2+PgoT/sv6dFhyAyaN
kmyx8K4HatPy96P1KbfEfI+j5H20mSv3WQ73NCP3QYcO5K+pSethjU76x9OiG8UpHNHZU++RsUeo
4Ty9WFato3AqcR4NTXxxOzY1ZcXqb9VMY/pN6ZIYdrPMBsZOis+Yp29WoU97zWumXcWYbFOx/Nx3
afR9VX3Hi0h8FXyvBzUCadlIyqBjzqeUVcTeujbsdLNZdiqL5yG3gvacLgeDTRYI8vha2+QFMkv8
TEJtIhIoO8VD3x/WHwOdZg9r9scMhrpVVNOZDKPpTI+B00IX5LZbAPa1JSJQSvPHhC9qJ9esQKIO
xanXz90a8/j3oV2cyiZsrKWtw69C+7MeysUOnpUM5jzHE7/D0FeldGuLibDcJRzdS4NpTwjTw6q/
zVZd7fpw1dmuetz1qbGQNHAeLJX9kLREtuOgIdcwm1F86BSG3XBYON73qSFiIraNF2EV7+yd+yN3
EUaUow5Bv69us53Zr3YYbJUlHzWC0k5xYWgPrPp/dJGVHBbvGOtHoqVkiVwtaNV4l8shiNqfc+qk
+1S401kbwIwYNf0ROigPFUQPqT0K9L/inPLJcL7H4VTu7AneN7J4AW+KUySKidmdhsx5MPrpGOTU
C3nkfHaFLa4VboE0ikNYmiWtaYYSLdEgFzkOy8CmNj9HWi53aIpntphZ+aKB+M20+sNoVQgkTHM3
CEyETzdOKIXIxVuPGPvssHjAoPJrwsZwa43W3DQp4itS5VOuh6a9swXmJqJX64eoC+uHwRHUn3qB
PECJC2ce+8uIS6YDnp5vZQFYLHZE6NtaNN5Mb3oa0+aGR/zOB8F2LhXq0TZ+MkNL7nZ1UvlsQfQv
Hd/KVc1MOkVFMaNAzxq32DfeBDyzjKcHNcOUNBy4k4nR+U0xjk9ZZ6ExHqtbP2T0/5wwTF7ZwZSV
WW07F2qRPuNUCrP6NNbSD3K7vntT3Ny7YmwgKPTcz8dY3RoHX4M+1D/FxNDAC4ODu22rucVthR50
nOzHJpbFxYJUvIGThBCi4aULK9zaHpdgtmNnh/oeBJo+X9BVn5pe6q+Ti5NBpKaJI7j5UYG73SsT
M5E2BHutj4j2qKLYn2J4p54xPQ6e+8WV9mPExvw0oQnRiH9+UmMU7WUyftZe+JeWT9ZjO1X9PQfn
kru5dhPg9A8eAc0xHrVDYWNdmOixniydlc4kQDJTtRwoH+69kaeXXPTUc3Kb499ByAkNcLDIeDAS
rlQKxf+2s4zqIUPQ6MYPaPCveMPsuzI1spmJOLDH7Htrkeg5eSkuDanUHZBhuM27dHxKqjA/ApRl
moKdCbHC1QWHpFNR7Pq8RQtYG8apTr/AUaQ9KfhcU1xcftTZMImHwPSjBvBey2+0kapxObnK/hBF
0oMvxauJqeBzLjOHZp5I6EhAaE14zdh/AB9g6HDsKvVRODSyc9JenU2pJcETsonniinNkb8231Xk
DXKXR4in1S5rS7isfG47IxmTBzNuiOYLgqsMRoscJ/vMIPmJATMRTlB2rusjWhTIcZrSfcep80NK
R02KnCrpe0LkoOye6fpuWhQSCYG2Sy1ykkBXl55oRF8rVIiKgBiUAoWZXcTdDXkOqhbHHch72gVq
6Hd6xerbdLwzNF3nJUm66Bm9xOajSsQBDc9iQdMPydLjaCEcZO9hxIbB5L1/i8ZAf9bzrx2ZGY9F
Ee2rPtPvvQOggatrss3rbwaC0y3+ihbRm46p1MxmDOTAms2+oyYbjBRIbpg9yBKrX9p8GwCTIxO2
6lPUuuEriLYzel95qmr+ilQVPwbjmvbS2SLcZetUtwjnwrq467Y4KJRtQJOr9lK07aebGtYVFDiu
qQ5PnjIEn2oasC4STXcUhfajK91p39lo1vTceU/qokfBr1661qvvRiSKU2cjfFiusc3cPIdoEk5a
KIa7oTLa+wnvhxvM5zavt3qRTWdbTzkRugjdtjQe7XgIb50w91bRZI+Rpd+5G31tAgO/mxyf4N4b
t7jgDGyDDu++wFPfZsMOWk1DnZZoGxBo5d51vTcuNOnJmMwTLfD3UtTpbQoRPLaOS+oWbObDacYp
t0NuIP1iMM+mjLp9KhtonLp0+WRjsOjFlwSrLiVmi2LUNB7ixDOw8vWWz9TYQWqJ5UlzEuRKEfbC
0qwfxnnonpdp6nhMO+V+h6h5gCW44zuFJcEhCgRd23IOFzBTv9mDrvN16I+o/Y3zaHyjxBiOST7h
ZIRTmKkoP82OjP28a6p9nrCe1+LxgMPv6KXuT0XZ/mZT3XcVXSSLRAfvKREoWQV3avok+1VsA4ev
ktNP7FHZ6HFbMYO35JZ54qRg5977pBBPlNdkqNSJ2sXDEgOhE0wtTe9XM6sQzHXbUuoiNXcdsaTZ
BMADCwrszshfK0BV0zxpWxnBxxajKVk/oZEc47jZNiYF7EwMi796a6qhtvZDbd7XUoz1JwhtAW0Q
Q9B7y2LXj+rCAAFnvVVcp+22W3SGHSjhMhw2FbRlJJHFlZVheBXDeEnI6TsHFOtty9xaBLJAiICA
kIBqhj4akpA5O4Rd+n2sJ3LYpv7ZRXOTOmZ7sTT74qkOjERqVnBJ643rpuVJChW8dnq3iA8B6ILa
HVKUH+VE8o+eYNzt59I3EB3evGyiqDclNSexgbqRzOzVLrle1De23GVfQGF3CFQUsp9eQhRnSaOG
I6Moe2Oi4NwVTYAsL06jeyqovV17huRL+1rFpFYaETz0MvtV69jH0LQOn6ImkzEps52oiP2KnQCJ
J9THeUosxprANBLgTjePLfVOePoV9Uuw010tOs2UPwgGPLpW84VO6lc/6yNxzCiR6Rgb8ozMXx4h
dgY7ldMw5zt90mI/TDKoh7LAHtUy6OhgdO9KOx4vHVotr0arBaggf0MoBpHHCh4c+7NVqvuwO8Wd
bU7rTSsh5ydpZIC3a+9aGzGJyoW45A3pcbrdP1U1AmQNIRJXGDs4iKQmKbisGXI2xnPOjS6sMu8a
9tHHlHrUiNViQdc4uEFRXTIdSXBvgyTlPrOsTBPuh2Na7CIEMWz4Uu0aCr2HO9zUx8wYjiXZ0Pt8
OWGt2vQT8Nq5U44322u0Q5KXX/RKEro9QMhyefWj5hZbJF8mtqTSOBIJ8JmFZfkGXtCPexaDkfDG
Z60aDnOphS8qyI9DIzjHcvYfhkKJNDeyOAiY1jhDOn/IBttPaW13mR6KbcuNZhehNGdlQcZ5wm77
OHh5f4lqDBLc5jU/aC3zFi//CvtLXPHGzI0UVYYv2a8nmcKj3Arj1WKP7TsjQVOSZQ3tQ4WuSj0X
Tu7tcv7RLbGEJnoUKtSkKu4yJGyqFpc6qQOklml6apP0ydAw/JK7pPmu1wrkaii2WEJzA6DF3krY
NafYtLdRGKU3BhOHwYbRwBa+uWCja/d2Q1pmH42KVZBrnIDKfMeLPDJrkO0BCm5wd0CxbtPKCI9U
RXtc+LwjM0LgeJaMjs2+PIlC0q8Vde0zg+x9d9AscEBafljfaPIUtpZhTPDU0TJZgX5xS+pg2jM0
OPs5j/e2quSxBVUQxG79ZOgLha/kcjsIRl1/abZXbXNZvOqpmo8itLQlz37TT2Z7K7Lha5/OBldZ
xM7BaDNRzLrZ3FMrMyBtki92NeKFyGaCkLPMO1RT9q3NEsILsV0fvV5PmUfmbE6s/ArwNtwGjFcB
JdTqsshSDa3UGH2zsTwlqOdOQmfpRHYk9+TwItsgvYFWQ5yUFPdWb/cWv9mhHGMaQxE+B8w2bzma
jXj4EufxcJUJ6GcnsKqdLVsH8KZHk1Zoz4RCupf1IOte8dfVhERadvYgyhJAxwBdSoaUkFUm60M8
uO4NcWN+49eWXaw92Mr5KgS+xmB51rrq68j5cKGp7xngcy0YLOcjc7X8jo+iQOVoPmOlqy8qhpc6
0bPu3GTcleY0POfLYfSaXZp3z15Pp5qPqn6o7PfS9bqLLZCD0TyYV81FrjBXaK2TVFWXOTbUqfCS
wc9T49FEufaCGotzfULcF48zei/bwAbCB7eNmtI9aZ2SALftfSlYWPZzHR9iSe3qce3aVl2gIIbM
D3hTjGNRjN/svoqPJh/qPQ+rrZZNcPXDTm4RYhOyrbrvwyjsJ4gYvsct+aUPyk2U6ncNwdudnvc0
6y5NHTJ1bDwU5+nJLkQDCFmm+7pEIpg3HdlvQXUZUI0w37aTi5NTNgoGt+mEol7WPooDbga0psQ8
JH6eiPpUZlyEM+R5Nw/wvGLi9ChbTiILIS5l5hV0a3VzGR3GAodbWlqvgzAv8GJJnFMEiYYSpZ5Z
tSxPKi95SKb+YXbD/kwUxaFJCDCwvSI+YTBiToM3erARrSpcCI2BQZgFpreZuHgiK2XFA8o73hlF
bkGdRaSTZx7f6x4Hu6p/6sqpDl4uv0WTex6aPrsXLX6yQTUdStuq24l6vtdWEW1nBFbbiOH0pmQ/
fJjGsT3YKbd6Rdu0HzJAxl1OQB7E1YOs0IpGZti9Z6K+dppjnSyXffM8ueVhytBj6ukQXUTaPuuy
K4lZaHmtI2V6KbvXMvDklQHua2hwL0HVw643RshMPvAJlHcBFvjkLIJlem5Ojo7ubUIDmQlmu8Zc
kTFj4itrK0kcB+OpQWBg0DSNOFjyMjZ5x0SpMpqfVjgWl7xydyEM/GNMBIy14EKarvnIneIr4jgS
Hqfhs+uobOWoduvv0ckK9/DsfgxRzgkch+lxMLq3SPbkMxRbiArtwxy8O6MN4l2rZi6BDgNij80t
KlrE8639WiYXw9bHL2jLY3+o7YyQte78J/7rH3u/dQO4/iwMuteoyvM901yGvdkySyqXbWzXFLsu
IOyiiOztLDHRsnwCqu51KVcCXDIrIcLI9WybuosGYX2ummbL0io8MTzUcemjd7Qc4CzGEFG+2/Z4
Rqme7mKbhCKph08h8jJ4wCr21+XxShajhhqOKG0Rf8dIE/TsM7PgSo66dvTqB1UjVQgX+NeK/dJT
D+x0CHq8cYzhHJrkFFfWIi9S2OXWQ5Sqe9C2hLczqjk3E9QOe+TkzthiXYKkplMW5hNflnrTO9W7
mAeTniVGKEYvU1xUaoRblv6ZrxOvwTXVKMvLxDfEjZLplFrdyBB6Ln4jy1xNr8/eqmyb8VcxB30z
FMDgUBFn5MHL+Z2YFkeYU2lB4Fwsv8l68JY/mi5Dvj8/0yxT7Yn/ffvHHjqwqJISuhGxoALW33x9
VJT4z/88XR+55aT82mKTRHtIFbwgLNZH8u9H69NoecMK03yd2+oeVQRmZiUJylzYU5LRI+yGy8HL
CR1NLQ3SkF135/UguHudZiwZcrFVz1CwcMgvD0v8Qb8P61O4pKy8VOFtiKm59jKZLqRf6dQBvBnL
a8NWy9nnrzKMZBUpJFydl8C+sGRbQcGrrJq+T0aHptS/GJNFjMkyNNV0Dsk6L6UGac6eK97BSET7
lZyXLRSX9VGyPIKCKYBPqIf1RywSx1PkvrfLrwMy/t+HdgW59Pj8VqDgb1ikI89ZMeVM30pCRUnl
6yVDsxxF9ibFvILf7b8PvVVcO9OoD32UoBoRfUxftUyEWQ4aO89SyVHrHcaITDLj0X60ZWLs/78y
7H9Vhlnc1pFK/d9z814K4hH/z/aTK0Sc/wfp7d9/9N8KMVf+S/BXwWpbNWCm+Bv0Jq1/WcJF5gVo
jQk4fLQ/oDfxL1MX7IxNRmW2yf/1t0DMMv+l26zXXJRlS3eE4uwfYLf/FfRmmf8AvbGAofYjxJW/
1LEMS/+HQKyLzSSvFTeiumhDLOq9S5ZT95rRZWJU/aiHvnnGvIt7F9aQH9mGuKrp0uOX23SCcHvK
D4/EYgqCO57MAKsmOUloxwvNOFtFOPp2FAS7YLpPEFiPyGW/K5Wy4JkTRQuhxWybFQ6+GNDL4IyF
H95RwqgXL9F3ep1bb1PA9Dgb2SUbcxf4o8PGmv7z0GLn80Uo5TaFlLu3scNSXuAI112iBUSeq6NZ
oMktiRdDik35K9guMklMTAPqKi90U7dRsQMMm5+KAHL4OI5+rQ/V1qpDjyS5eJdMtrcP2pBL6+Dc
G0x/pMamL65Bs5bhJz0SR3KMSWfwq9ggzHrEAVYN8pQxWD2Y0fjmRXIJf1H1VROHbpTxpRxN6Mfe
0HzVrHFEwG8RJq887MSxzZ1lQa9xvpydIf9RJxO48wJeUF+Y5P4kHdE5hOkyDxTmzo6bL2kRX6de
ixhj5EelYihqcWUdyOI5mZxVIE9c40z0z7cadftWEj14MsKTGxuCvB4ybIu4OuUm3oc8i7JriImo
w/Z6ZtRPP7HLWL99zpi3M+tNgJdhfEFrroLh2YLFwBoXZi6wN4mclcRjN/Y9J3sOWhaUidbYD9C4
slPjgVHF1EsYc0hqt+i0C+vb9ByxfLmr3mMC75VvhN/Qg5BP6s9xJBBlFOjOI6xhuI1JH6OAxKOB
62XY10zon4i1+cjLubrqtfs+QqneWiJBtBbo7jNbHbYoWrGlOpyYqzt4rzp6EzQvEa7PAmZDIN4D
JOwt2mhMbeEzGlxrX6VqK6sy2lVZ/qhjsLpYToVs3owTTE/OfJkSeGFjK55q8KrPvKGUL85xHhBv
l6TybBtPJ2opxcmR9op86hJuXJIUsKmS0AI98MPg192YLgmKNspywv++lplRfhIMqa5p0OdPjPwX
H0TToyjrnY8ohiujJkGog577hZs+uJjp2GKWIee9Q81TTbcMucFj079iMSkv0Zg9y9zcxV37Ynvm
fJ5I35U00IgOnavXBBa6okEcK+I1nwIa1RLh3cnIQ7J2iKuKR9xqVmtbJ2JvTyqlvG6l1LcUeAyq
RNdcWm1+IjMxOc5eQu/0Q2mol9xYbziBMiLj27uZxtNTEQY/sk4S+ePCWLI60sMAMuT7qPICvCXO
0kTj3GYhgjjeHH2tzIejZuBBJA3T0P5yJ++1iuvqIWFTqSho+aBYK0t/UvLKwnNA6gN+TyIlPyfI
VXVaL0143nVK8wd9iaMliudhNMf0IT+Ed8ZTl8IZ1WW0pAYfAqeGrUzWj9KjZW36A+aHYS+K4hyM
yEySXkW7ZmSmOiCS9dpq71l59Fqb77gDcU7gEc51I74DZTK2ykNyZGjuI5nYr1yC3Mdh6KA4WkQl
5QH1a5EVOyebnOvCV0D/Ye28rmMGR2bqQVVoPmVCWJLhVPcxjN1r0cK7SKU2bKeYBUrXsre3Zfec
lRUVKLpVXw4UDcwyrB32VcxOpRfz/ph/Ga5tM+1IvIMedT8aJ9mHgIAOWpgmR2XBlKMo+el2U7ob
AQz4rc7acFAye/RBFcgLc5i3VAUmkS1JS7VWMPt16ISKiTS/KNQe54gNBIkmC29O/rK94L22ogyb
SE4CuObYh+KDcim+TxJdgqqCgNc9PvDWMm+csucq/5mlbfdW40XA/AVrwRNH3QZBtgivDMbIRA9t
21D1p5owoZ0WYC0gi2v0cdkjBeAmABUk9d3pZ1Dm6P8rhK+MLGeI/tWHEoTxxH1NYBH/D3XlF2ZN
bHJcLN/YFd5yV8dzMwIoaQgkxS3OpEbPv8+yOneF0fpIcb5nRphtzYRompo5lzvhXizSdGcZbsMm
wjgw3sGwBM+EoDnYP0ZLsxFOe3OK+VJG+ns5jQw2rWVQOtPShehD97z04+hFJ/It3atta+OjZMq6
GWbWjQ4bcJfWIZ+5cMAWYHQfDhmXeQgMrJenXaN92HH4NjW4n0TpWafJa5Zg5W9iJEPPseR4oG/L
Tmifvprh/E1GafBU1yeau/65wVs+JeJJ6naM/9YwCHpBo4tFVqDu5Zdo7PipjrBKk4uZ7+vMCv1u
1ki+sm9WQEhbn7ve3kjCcguWcKvBTDynRovTluHlbk6ZDej6TfZiXgY3SJfLXD/KXH2bZxa7g4H7
bEaiy5XuUOhy2LgIBMJG5PcMIz+eGyKYgNFku8wxzbPLepBbthK7CU/Z2Zkr0iPs6eglKNFmq8aq
5kRHs2U1YuRxvlND/oldj82Tp07znIhNywjeNwXheREnWFqh3SncxjsV5aPjKPQSmXbMxgW2E87H
ZrZ/TK4b3WYVEQBuAQI02l9TJo3XvDmyHfpiuEP5nPXhR1HN3xFGhDvc65jUJ1CxywCmQoUHxkZh
9F5gtkZXf5VOUh2rlNwEYJ29HzAW27qN6xw8d85eDLM9JYEGYIPr92JGNR9RAlBpSOMJhfZO5Vr8
BYypGpvgKE1gDaZr6Hs7H4MzsQjtR9JjvonHpyY3oi9IxLa5wCJXqk68ykB747LEviBqMbegm7N7
QuCThATxuENfTwWDtb/QjwlaCT9pu/SFfRc5iykEgErnmqdXVrZVURN8GZ3pL3Nq27sR57bvqasT
mvZnr4f4n90huLQoRyXrgkuE2As9Sut+ikh+CcrgE7jncNIXYQRDDMbhIRiLqJ7t196tP3obkG9r
hP1eSqJChcOQqI4ieFRTaqCzRWgKfyo5d2J8trO+vzGKyn1z1sqjE6IRDaKfuIMwTjm1egHG0x16
UBlMDi3xoAbeD2EXDksCMzpaVXQqk8H+haKRS2N6HczpZ8RY1Y3c8oTTv9oIfGqIV0NQ+2ilMPEG
hxrOxlnDS+aSfXZ18uckq1n/ROXZg9X/SnQV/zhd9/eR+IrSqZ5jCSkMu3dzQn9OEnTxwlulo2eM
sdG2FuEVwQzENq0ZuFbqMw5dB9KB7PhQhF/URkXDHUevDrtY6iyyMvdmGjgHNyK5xcuqN+69e2KY
kpNbxR0SfPHclQ2s3VNQ1PIvGSAjbfDSvcxuYzHbmfNbTLnKtRqybDpDvIkDTMFhtLUZ1folEklf
W06cpCbhKylCDRMbAjORW79Ug6Asam3YoLn+SMztdm4+7EHUP6zO+xqYZfxFjwK57bE6Pg7KRi0s
BtJykJmFxfvIMt6H0gEHiU3JrslUge54jr4Gj7kV3wJ3GH+GDD8iO5q/To31orniW+PlxTMwTnAT
3Y3rEVcQaQEBsaurM8j4weC03Izd0B6cgShIDJyZoCottl65K2aj/hm0fI5uw45BkkpKWLYGE+CX
FXTRpZJ55yudkGnNwdc/gqqFKJFg8dXsgdSVocVBG8SPjv1fjJ3ZcuNIlm1/5Vq/oy4mx2DWdR84
kxI1j/ECk0IKzI55/PpecEWmqrLTuu8LDSBFSiIAh/s5e6+9yQn/ffI6m+LiAGwVsc51EdDAgirz
UXppSnanMRHROT5XRYPSjrQrf5r917Svz0HFn59A6zwIsBZjbD+RMdZSfTB/DQsShHkP1nX6eng5
Uomio/iwQDGkjtnRkOoxUCwuVNOMnxTckKUH3sKiz5HY8h71xmEpJEQ2QipyuHN858F9iTWedgUl
VNZYSYacRI+e6AC6lIjHD5DJoI1NmCJZ1TqrwaPWpy+NldLqT12I2Vo9MD4fI7281Vr070U2J6co
PmLDx4qROFcFAZF7JmDn0ezCbVCiUkGe/5vKNyy0zLgfXg3UKTgJKWhZOs16GOfueqq36AkG/AHE
MmaU4WFF4HaUUzhvdJfWD9e8i8xuqf6lZWkh3EmeDdDVu45Ckda48d4Qo0S2Sk0rNku61k13Ebpd
sxaR3bDirFABLTBfVCXTaWBuuUVmtkybnXcgHhoEksQFv43FvA/ah2qkXtV4MWu6OdzhVyGKbHL7
TTtFtySrOjtBMf7I9GSu3LuCGqkbvTtpn162HxGSDNYPyXUuOnpn8eATAQZpZMzCI+0l+3KE+idj
tBat45PnY0dnQwvIwkpRuAovufZchF9JlGzxJLtI71z/TA3/qYiKikhLO75Lh4wQO1J8O58JcpQm
d0bu7ktRffpYTO+1JACzlGgpPQ2HKOIgQfY696/aoGE7nKUOy9h7kSYqwaId7D3auI7K6BqNTHRK
UH+2g9Xez4nvr3GevyZjcZjqPjroMnvpMveV7su+LY1Ld4je6XdhEM/tZ60+R2SJY/xmIVrRfzYT
blp9MF937fRK4X43681KHzKiiegrbEInQPLHyBbp02I3P7IwuUhlcrKzqywWhPgRLZ+ZG1vo035g
VVxHfX+Q9HmIqDP3KvAv4J5FM1ww3WUNuEIO4KBNKNdEsi6IDv3adqC3B+Kyp7V4srrqrU/mDu6H
uNMaHClosQHmBnl6EUdPJLbCWrBuuHZvZJc+B1bpnPw2PxmjfmU7LhS6+lp9UAER7VCV6aEK6pPd
lNw4SssAE1SvhDs/o0Q0L4KC6zhChLCtegQKQ0EwtVhOP9TzA6sgygeRn10Evm8eAyScRZ5PdBCs
Q1ZlzgmudrZPU+26H4ioFNI++lNebd0cwWxo8j9B5JhJIzX7TewDrdCn7p6B5zbuIOImOZNIcN9g
EmqWI1trwHI95PiwAN+ES5rSdTkmxrFs6Ct2iwOsFmFw1NoPDQzHuvbdbp3TOGcRWF95IxyjOIUx
MuUQp9T/j4akY9Wz0LA8cbKtSpygxouTH0HhF3xeWcJDs0MyLfWFHz0tY5rfDff2nL9mTnttEg+y
7oZh2hQa8yjmMg9GBWESEDEkZ2w4ZJWGP5kN1czrQ8AekdjrpngcRgKM/V67k8gnje7O8Ix0m5Jh
terdfAs+9kqfwduFc5msub0+6Q40Lc2JzqDxPnIvMwi4lPZO0/cIRuAypqRgDVmUIGdIy1PajXu7
L8k/xVTsDnG06Yzpc5CvTTXm96b56cz+Uz7G4c5MYedgpcHETxivNXnmPouu8wlVPhELEJY0NEVZ
swmi0QAK2b4blXGQEVOm2XT3rendJKHxozM2jezE0e7015Ya4KnAiyEWWnHbdcmhGFZzQBxhlFjI
u403n4rESlQt4hyiV7Dws4qZKsr+5mepVf75qpt8/4dJpQzDQtXlGI6pjIVeeOE0C2y0wdlfmS1Y
tUkHkxDagKNRx6XWcN2iBKQ1mZg7RCn7Mc6TS5Op/rqtm3CrZ7ToCfUFj7TFcb8CLAoISxgfw5jB
NK2XNQCVEc5L5yLQyFKKF1gRgUnV9cBPJaJ41EvSUGcH8WUu5k0zYpJBmD6uM+Bg5AKCmHIbgBqe
NaTkwOMixEcek8KHX0SLJ1oWrIArTutDTVxkOWc3qayO7Vh8Vqx1ATWB/nZ7b61l43X5GLntfhix
g0f1k69hV8yi7KZZ8EBN/IM+bUGgWrYESKc0yd1H5GevdkEpZDavuK5Ry5U4hPLPErn93rSqCzvA
jiHqATgJEaZ5gKjHnDZzjyraLuWbjlukQk9X6Um2jrJ2kwaLcpQ2GDzlDjbLeOiJ8aDt0lyZ3EvQ
PGgrdElbrZ3Priu4LxTMWSwweKw/YvvDS6IP6oZ+lNyPkBC3qWVxgOqX1ElfB2fJAjnaNUfOoCdp
E1wvAnELoIkya5+9Ico69yMSJUl3NguGTRppR7cNDqEuPzxUR2Mxym3WCuJgIKCj1tpC/1oUZE6/
7lv9aLdBecmi6kJPtJsSrwfVnuuwTh7ivsTDhIyBEX6XML9hcnTHNYIz6lbG/adj5gnTSuc57AES
Onw5lCjQWd5RYDrFpvYeB5azAtG1KzEN0h0FU8QwDzjsEEB0NKp8x6CmrTA53dStQ198ZMTt7YhZ
6/Ps1z/nwf5M5uYxt9GmYelIvOGpIdrCl+PPOEjxNtbTWYutd22s7pfs2j6JP3rduHPngaZZf4T5
gnLCoGtdUD8iTHLTQeEcNfKk/WH8wGcKl7fl8uE4sFC5sk3KpiwTjn7sFCsRGo+WI45TmR5Dcnv8
ho5Q2b4WlXgYWAUMRbLLGMzJyzug9IFsZiHN1vaQhTaRW1B1FYcIFLzFAcXomJZGgmzN+vAiH/mm
AWkVvjhlm+yJZjZ/Y9DcuaxCdJIxECdpFd61ZjN55Ttl4JvoaOcfBYwMra7PFsp/xqwUTPuAaC6z
p3PRksFp2heBmOCu0xxORvk0ihC8gwH5IGVe1pKrPhGIO9lHwuU5w7NldePlh8neA0L6qIPh1e7J
VUgM5o+FhIVWyutqLi806wbQGk3SJ8n/XqTtjc85FYK/qOJNAF2fLA8ObEripEAxv4AvWkAQcBKA
4jT4Sh2IyDBUMrKDa1JM6o65dSS0exmxCgoS+ym1HlMoMb6g/lHw9pkadCtRLob1+Ku0U5ZRqf+I
xXBaIZt9jby851dZ89FKCG2Cd8YBjX410rpqBdCbiqp253Vbs+2SDUmd+rkqPifqYFiYtrEVWXvZ
4bZyurtqzu0jpKGIGgdAz3Ta2rCinkR31/gjCS1eHxxbPzoH9AVZlaPFnwNJJm18Dd6SiSnFHFnF
i1aAodcQBv4GOezx+1hHI8InNAfjO3aRH+gJIGag3YoW2kRAUcXIkURN9SKC7S4yWhPRAQtFv+/1
QLJWDDe0bukd15Sl7JKrTuugTuoJ3F6fO57XsMasIzQMMZ5CAhuK6VLjsjKR1NLIRAmfGWLduKV9
tA2U/WPeMfGkGazJ5M2JwuE46rCAcj8GlYXmUowQZTwX9ZoZC+dyTPfWiMrB1DQK5jkFfveUxx5z
oA5CWi8eQ4NvebjC1v8ms5/kvViPXkSHoAYsbC4qZcgqxnp2xXBERiSR8ur4ebIaMlVfExmDCBPb
CcZWexuRzr2RfWLtGhNSRdIVlMttbIwVxc8KRbtfh/RbA4JfalEe6r7ursT13P0kZtxeD3PhcZeb
mDZGMN21qdjgO3mYTN1HKnE3lwjEGpeShO76EUHICBGlvzR2BlQ9BeQoUon23Bftgzl2CPzIE974
YiGhBfIJAuZNHSJW9jNBxm78nLb4L8RgX/cMWr5BAF7s+Dd6ZUPsBCuCQDc+OzXAJ9QU1rrtxV3Z
gBmZIptlS9q/11H40EJkI1U9ZNwJqasWZr3Vm+bey0i8RqHsbsD94LhiMXlsIVpCSOG6SkruECWF
+l09c3V6vo/Dx9aZi1iRf2PjuBIGs7UJ4FTLeXBZ+zP8wNY8pC05KKbn/ZKJn6+RqR+c2ZDbvnIO
UVVM2zh5rietvLFDvHc1p2Erwy0wvWar50BD4d3Gvg5ay6zXbulik6Umwgwk+9kVmrkqzMcwdatj
6rMIE34O8yycf+AzdTivwWf1Ub3Ls+qRtIFmZ+GFXYsJYKwcyo2WB29lN2cUAM1o1Vs+SMEJ2hb0
ylXas96u+ieq/QjxOkTEEwz3HHBrv2lMiAmz5rzajryeiXt0ihIEoAVuuJ9fZJPS8vbl/ejyR+m3
nou5e6SqXwuI8vYP0x3uPUkJwzfACpeCgkIIwkaTc7VjVVGhGEJ+4GzsbuCrBgHAlAv/ph7vEltm
B2NsDoaL6jfVML20qNInAsLre6IL72NYbSsXmdtKR06QDwEEFve+QXzKtIDSP5Abypiku+JPdrnG
/cYcWGuiQUFTRrHe6u6m2k43eGNgYOnkhvHDqR3+yqcPMdVnV8fWYJS0/bD435kIoXzidkJ7n0/J
VZnXP+qh5YzNXgXTXWccL1F7IHem7q6VeFkwYTAq9zfpsjaw4CDhoG7zZ2ekcwiHjjmXXmE3AkNG
IE/gU+6y9ov5wxyHZ7qL2FSsTW26hKV3v2a+kl7Yn96YIS0u+ZQhPOSce7H1ZgUN1sP8Izc2Y+jf
FpMzrg1wbK4/XJq6Q/cVI3HeO7e1APzTpGs/TLeuE56ruPnRuOm2RmvNLM/exZ131Y3uWXOSTViz
al3pRvbQd+1LKYLT8lm1SM+ysC+Yse5b66Xy6zUdCxZbYCe4t8b2sA9ieYELoXLli29ijNGdO7/D
GRLsnbl/MU33kiPpA5wy8fsjrt40wmWewuiDcUMae5MhEpxat6kLsc0YpOp2WZ/oCLKLmaVOOUGD
YqiMc1DY0/wQN/JlpNDRWslmdPvL3MFkPBSPmf3At7bhKj2COtp29EPq0b8WQ3e9HK8OWnWSJ9f8
yis9RUjr3AZt82MoqWrNCaQlp2OtPQ5oomG0a8EhGIYD9syEWIqaW0vOndGmtl5aNQL8qboFSvmM
Ypivu+EOYN6ZjrfSWnhtznwD2GKLEg5ZoHxNhNWsiqTC0n8rDeeqmqJj7U07B+SwZFq8Qtf8FHfm
zhGAyjp5ruoOUleqgbWHH+8Pt0lCpUqD2bQqIjCVWZY8jdr4QVcRMmCDgQqrtdWl6OPI8Sqz/jC2
9YWd0TdoULJFi/em7O3rygx3SRd9FBkN16jCwDnGT9SeI0bCGkSZCa3OAS7iXAX2DwpbF9nUmxs5
LlCY5KD74V4O5qFglZzPG7TK1KFuQmfctpwjmjGdcejt4yQ6dkn0YCZMvDVrN7cTsvfyEGBzRt+N
EYGuSylPQTnSVSINxgtCjEXdfUARuIWrx7C7H23wzQyKl2YRb/NY3i8nfqslb0VG1YN7WtFfDSBN
ewImACm+kHB1UWv+VZaKbdN6jzTaX4YUgrkYL1hhM1xV+rMxeHhCp1/S8kJu1s3txCW/MpyQg9MP
2now5AVTD0x79tHU633eGHDBgweT6kPJ/KXIzSsMDeCryzfa16/N6B2MpKU3buZ7d/gpbQnA17+0
tXlTM3HRGFG9Vnufjeajy+3HyfQeidxi1ZU5H7J1HqbUIbYWu1lbPdHH/IFpnqChH7rABzU3v9Iq
epQy3aUivaXnfBzQT6cTjVb0Fb5MrnV480X14ETdhibVLvazd1OnD+xY9zJELSy6n5RhDgA7py59
qzX9rs6a15yrXpPlJWjJF7McXocWEF9IJlEPpBm4+M1MCxYJJ+VNE9Rgyg1o0Q2T64cveMM95ug5
4aNpGTcFx8TyvI8FUFwNEYLcel9Af6STRrwZqsn8Jhkf6C99BpN3VYXmVZOlP7KSZpybHLIovIxn
bJgYjS0NFbJlX9RW+Rn3JAWm/YXQuheLi8ohocuZjHwT0zNN9dusiV9Bc56y2qSexwK3YzDhAnsW
mrgk5wlHP7hqF/5AXF5FLg6vnmaK3g7X1lxeD2Z9amfrSssNys/cL73w1ATpJebXB4pL9zX3lNVM
R6QwYPtNJPAUnNqMnsLQF0DkKYCg2pWsn+4k1sUV8GOyqtZO117AiGf1VddbECWzey0mPCU9/HoW
2lO0Xk6WwMxvgvDGCOpdBNt6FVO/YpzBuOE2cGcDSdEKJ3SQWxPqiXKHEh649bXdZwe/lQ+G7W17
C159IaxVC7q71Uvs6dO2c++tZDgCTUecQIU/NF/EJK19PlICcqd711mqMUNHJa2+nnv7nEzmDSTM
d2uMDmFd7qN8vgzoojbzwh5tfuRdfFfkD34UBSvLdZ8n70fgT8dRjD8LraSTYpjg8NI7kBTz+DgY
1dvQ7fq6QSnfvET29OoCm8xT/ynyuOSkvcrspv05mfHZpgpOW2Rf6gVdTCR71KmK49ia8GXCQ+q6
WBlbOhvoYjA1XAw+tbicZnRanJNo3gcpcyRGjC36fxZmoPbc0XFXaG7MxYe0q5hmraV9DxAp3PSu
8Uh36+xLSKwhQZR2eojt7MnuueyHOeTT5wud8gPM3YM0ak4/Ck/CvmHO+znxemB4W9+fdqNx7VT5
Q5HV+9C6Hef4uRnqe2BjEAaZqusd5XLIxCWIraTcaVpEgRoyvmPYv5bfi/vvVrf8i6iKzpFBXbg2
keosvzDH0QxoFDtJ5F+OIVL5CLRNw5kSxY9mbu7avnhy17Uxn4WB2hhjAuuQqN9jF4J2Rf95+aEx
r547F3NUFH+aTdTCLnUeSOq97aIdpkHyALJC3ntISmxcg2nuvxM7BfPZEnf6PHMn9zczCzjcXBDA
bPJHGmd+WgCFicB0q2HghPzo2BRFSA9M6cqXLRBuCsxNqp0HIy8Wef4GtvKhdvtrP3AoE9pHAA3X
k+Zit7OOYdTuk9k62i99RxF7eughpo7xdPC87tqOX8OllDkUn8ngvVNthYJBDxSsoxO675X/SIvm
EAbZZ2B75yACPT451dHTmzdCOO+CPNkOXXT0JBUcCCj8AnOlNRg6Z4bIMk/3lPDW3eT+kHTTNoIO
eZYVJyMd+CrTzt7O3LXWrnQxvtBWXSctUS89sgE6UHINdZ65bW6+LkNm2IwvsBPlmu4PuPLm2vFa
a+0nenXCJuyTnhCgmjiLKTq0zCdOUlspTeP//Ztk2J9FOdWc4u2XfvDP3f932N5t/3N5x/dTS7Ls
997+s7h6yz+b//GHzve7h7/+wL99KL/295+1eWvf/m1nKzEST7fdZz3dfTaA3f5QPC4/+f/74v/5
VJ/yMP2vuk/Elv+b7nPzlhbtf1N98sbfqk8fLKDtocMj2VEI21nic5ea3j//AxmT/Q/dsT3LXjpi
JhzAP2WftviHb9s6nSDPBMLrWsD8/uACmv+wPUHZ2YEWSBWZd/3xJdwU2QSk8H+SfRqWu8g6v37w
+PHP/xC6z2eYum4YjuEvWlP33/N9fTjNLdhl7SIhRRNqB05bycWx7kyKdmOTHpuQsVhjeGWpOpGb
EJzQJrzMuXaTTYFLJxvzw5KSZ/dkBpn9jE35QHDQlNmL6We4wW2VufFM1kiJTtyjxKEHq8mSdKHt
LNsVCxjXSKhT+2JadT5E6yK/g2/xQurhPkRKQEWJEKBR7qvKuzGWywIcuThatbF4S4Ol7Pyq1+69
D6SaxsXVYI8/mecxt7MZH/PpwpZMh8je8FN5KUACULPFj0h2xlo307uiJQM9mQna5R6mQQHUm7uU
xg+2ltjdlh1OhVYU1D6zbWaO4tJgKdtwt/dyfAi9Jn+Ry73X7fGCPA5Zwn5uuhu8gDh4s+bYj/hu
Avi2pBqTHhuXqK/sR3I0WfimT5pLVRF4KSZiAKjp0KBopKiXEg3Hwsn8ORv2dmoHpKqVeVdl6Qn2
5D0u7nFllZSMk87feLX2oxX9Q1nJtxaJVJtvGig+RlLXa9Mi2C4t5q021o+Gjr9DH1iVcecQKCHX
Tjysu9A5a67brozxSU/6c19UHTgBEAk5/27Kt9CwTEds098gdCnWmHdZhsTRIdWPDtXglno4Tndv
bXTp5cykd+0RgbfSzPiNtUa/0qaYep+XMvG/SUNxTZv13u7CncNn7NKupGMRx/VmoPsM1iVBPhqm
gBO0q2CJCIrF+F7n6aVGMhRz1yze+fMdwNPS+amPznkos+HU8iVMZTHeTSPS16lPt/67l8YXWlnr
IGGCBzHONxHH2gxishTiHgscwUXeWLlHw4aphjRpWxtgmKMseuyswTtEdXtOS7O8KN3+ofBs7P5Z
dzBmke56lym9aEBocDBR8cMbnxLjOYd+CZ5ZNWjSS6eoiB+o18TO3DYYAw6iia6s3iiZ0nCPinr5
knvlS4rkhLzhJ9tNn8u0zNZIe/oVcp+nVMqfU3/WfXk28xSoAw2fyp5Nlgwuaq5xV7bFfTE4d3Pu
QZ6Cqj2VA2YEfdM4eUetOrhxiB4w5ZWrhaDzaZDObjGucW2LGUKgsOpuq3MvtQq8MLj511Zrpefv
h8aJ7U0hl9AIL4THlqaSC3qYXuhOwnekOeq1n/SaEDF4GHTnDIXsVOWPZckhQrO6pc9H8oj9Wi2V
nzZCcCbRs2xKCCRwN2+ztrfpYWgstaiZV32dbKDLbPya6a1o6UDphMFaMcrVYfHqq63v57SK1Sj9
kAVKqB66JYxYbalY4mUw3o629/L7RVrnnD05AuTO/t7W5lJs8g5k0tdr//JxOTdhuwREXppkhY5D
C7kD7qfaS2u+pq0R04S3zAICwxjQHaly113M5D4m96gHlhn/dHXWp2WnV/UBQwryQGrAOelpbhz4
hyhZpvn0ALGmLCnI4YyHRG0NVnkzTRg3vp9Sz+NZvIpH0ru/f55FzO93TtxLNrMgCUAroOCYHmzJ
0pr3+eya+zo2IaOq5/TlBfUj6kGGAQwi2qfLm77fqX4qdlPeFeNMYXAz6PDwzq9PatXnqSdgCd6F
fl/vvJqzW/TFfdPRJEhlbD8MuQZDdF8OafLGet+l4cFw41mv1EuCmaaMX8Xevirc6sZYZoVDO9oX
CL72XdUmF0NfPAwThbHOjMyDY8grFSiJOiSkTyPjI75FyXwLYdP8hhgVe/qGAir1QQpiOytnQTtW
pLbkhGaPU/9AfGqxlX3hrAJ3Bg81Z96pds3qYIbFY7PobF1Lv9TKEq1zUrrbLE6g0MIBmin4UG/w
JrhWwfzCTJ11n/Y6Wx65DFo978cxaa+KtDmmpl6cyrl5qxrDPWiSuX0+Fe/2CJOsFVV0iIC9PMZ+
ANraTQ9I3ZxtScT7UfPC12rqPmXUNXeOHhQ3Jmhpi7arq7Xdwyy7+DQX8qYLRsjqZKdQ10u3+RTd
wWeAENM49baMnCUdQH/pW1YraVh5p9TnhttAwIlAZhAAZEa3NWcXHsglpGuCempIVDGT7KpNAFAN
49+Ky7iEURciB7fHKto7CLHt5TpTyISoxjlwUPteD/Go94/j4On5QemW1AOq+uu+p+/PbCI/jbGO
2bNtFd7TXkpLvQi4RBquSNcF85olJ2dc7NmpBy9z7mIHMRy+z3phPamHABzQKSF47feTan8qdXNf
dtM+Gmkorc0RoKp6aOmQQ+jiDK1PTjORgUQsgKNp8ljSfzkptlf955Z67nvXncsnMnLQjy2UL5UP
Oknu7qtJDtuYucLByNyA2hLxBepVuywS1ElkIuRtDJncMZpVKaf4mHV4HNWDIIUPGd6yr8BTniWe
Haf3tlPcVSfBrMAkQuhoVGF7YvXfnhSv63vXiGh9YpnoEZw7OP3GxYn2tcmKrj6pfW3Afpik5U87
nBtscqzrE75PzsglHjyArI4H2J0Ow+yt20V3RW6Ut/KTXqzVcZ3zZXCMBKOoKIkbqxx/p45ylAB7
YUF36KdZnr6PcqdV8vSdja1eyKYUKpKOEobC4knlQasHdSJ876qtGU/Gui0JcFHHXcHN1IMKzVbP
lbnL7CWonXCXO9WjOhdsY0YgoDYN5g3USbTmhc632CK+K496/K6iywM9QJkYSjqo6mtdvjIFP2tx
bGw7SYdG7aoH9X2HSWPsxdgegsUv+f2gqGXfu2pLPTc7r1WRtEevHegZqe9UnW5qC8Gog0wLR5I6
374fvs/B7xPRzWhRcmHte01fUh0y7zqVpPh+M+dUjK9QTlj15BAvATVx9amwcl/H7usaJY2ERv1y
ucayZWhLcQz9eeDcUIO89XfHEG0nM3gyrtWxIQOIa/bryv3aFkn5003MZqsOzPchUkfsL8+5hOSR
+y4ppS2XsLpavxBu6tipffUKydww8OmwGksC8tfFWzcLI3jZb0DHcPdBB3Rk2reKJTqqlbpk1KUU
oan/ur6+nzNCY+82Ju3uhTqNx4V5tFwLtxn3zcKWU6w39drXDyzPFWELMVGQCUV/pIG/C/bZ/XPr
L89pdQVLibn7yvYWnnDMymHnZjEl3YioXZ/IH1MNHD0rHbUl/YikLL/+oQ4h0O7f7EC1m9sBY5o6
omUsnUOTaF+XoLokiyaKYNqFBiOlSL0t/cXwUBseh+ZrnL3yhyr5uiQtx4WLNic0q5br0mko8hgN
qeTqMnUoE/5+E7K2W7T29U4daFk5RHWrq1U9BB73/FVdBZy8HU15f6EX+8Lm3epI/8t+4zl0UzNi
HhDEcM79BdKnqyfzvgVu0ia7vwSHq12x4K/Vgzr06rkAGEMgKx9w0R/DZRbMaD/VyPm1CQTwVfoh
noy0sXf+cpPJqQRRqE1RnHnqXxhVqPHXa0SAAWFbfmI0mB8d1KZ6iXnY7/eq3dDU0RaYjvbel2UU
vQdtCr1ngQ/2WO1Oauv74e+ekxoem9X3z4T58tX83UeMrFW2oAZ/qY/J1Ptgv18IYcX7f3nb3733
L8+lEQy9ubE4HZe/Vb2qZ+6bO4hhq/aKsV07DdB1o24/jGG5HUmDy8cOuQGph77h6/5+bsDxxXxR
13Y6LcH9OGQXudble8tZjoV6RzjFbKq3qDf/3ceoF/7lPf7kbgVpAXL556PaejYik7Ly8ru/Pu7r
Z/tyJLLS49swLOiT6nX14Cx/79er/WyDXeZE0eySYYKaKNNdA4Qfd7dqODZOOW17Um/qQ2+kFPE1
tznFkce0QMo9Ma/lSYHIR3VzLxWZvC2M9DTfF8vcQFvYoJWaJZCUzSEM8pdatwW5MVwRmCsCYI4D
3ZpwGeBMhEN5HMjLSQvqFd5reVLEAfWgdj018qp92vQGwwVt4e+shFgN22q/bC1OIW9BonvQWJA1
f+R2WW/5u8uTMrS5C4pU7f5mI8hHz7UQZbLA29jLyINFQ/K1BQj8+F/UU+ofUg9hYjh7smb3rS/G
8tAskwFip6H0L7dGz6dFopABihagcWNYdLBMM1DDpRCO5LSOvJixTxnklStebTVtHp06TsRlABWZ
/ioGTD/dAvJslge1BU10g1m1O7TL0KsQ+2qrxqlfG8F8+IoLWIb2dDA5Bb+M7Mv+YJOjieoDC4PQ
gWAs44MLhPBEPrbNKBm8tP08zGuA+8VJYQ2+tnQRkiqNWtaaMawu/6dXNfVJbeHYQPk2d+ekEhTx
zaV7wQX0JzrB6WhvyUB0qxIJ64kSLv+3vkwoCtbyOD4ibcZ6GOSEYrOMGyJtF1EB3JPSFyJDXq7G
SQtvKlHAe1ND6YKKR6/NePpF50c5urT5Lis/nI+Kya9Tz5rWalOhKyTF7r1EPWr9CeBXWxwj7gvf
T+p9pG26ukL/svwT3w+5l7j7uXGpnv/xvOJ3tCHak7Yho7C0Rb0bNe1WfZriEqit74dwmRe2RvPc
EdGwVR+UqXuX2nTGnC/eJqTXqntxaG0WYxdEFHWHiBapWObg6qFSp5qINlaCF05PNQ6wekEr0Ct4
bfUWLIdGnW2en+MDU/uIpdmMsNFwcK03szcvZB4i1lQnn3qIqRGStSjDXxT7qq1JmZOPxvg1I946
Vgu9wg+H8aTrNnir7306u6Du4F0oeoWiehQgSTAhQttE9b6QLOI45o8T8ieECjAXPsS3MOBB7f63
50hJ13B0r/PhsjdlcQ1XcbjqArKpGnPLvIZCEcwGzGzBbs6hgLaOdt97mC5iPXB3kek4a88v5N6V
iLIA0le7iZ7itta9+cbI74j3guZNzFBWVvdlM3sXaPkfgC0Dvo5RBbaW8wpMM7pcLM51Mes3XWcU
l1l4KAPvzHQ7OXeTbl2MBmq2xOWCWCRKxtSStIll1EP0RDX3yUNZfkx7cntRcN4lCF+owrQwK3TQ
OymFyjHpg0MdzLdpMMWHqnHbi3LoL3vLCQ4DWFmCH8UOe+24meGZdy7Lj6lJqoPjolnRBvS0/tjQ
k2myKxnAOMfJK/c2kd40y53uiFz6QPIv/bhKiKvQnS/JVdQoBU/PA8SR9eAOJN+5A4gVDZKziYfr
2JrDNZWt6qJO0PiqrS6tPhsrh4FXNeWlFalJLgCSVBujTUidcw1zH51bV/eLh84gRgWwrhYgbRSZ
HV9lGZF1BqvxXZ6s8bgjULHs4pDQPj5IpPRz79JBwvVtdbG3m8wsXyjYOGSkPuxDALDQkCChwxWm
DBI2G0G3Zl0Df5yssLs0Pamv+7IjHNY2EwKKY4Rxnne2ZC13Lh1sknfRkgNvolR4K0rtIfOtdu+5
KINaCqm5RY89hjTrm8OWUuu+A3iKKoIHDFH5xhr9rR30H8SpyWIyaJeiyqoC60Gg+zgHJSxsILiP
o25iaUhki8UK8X8ZzR65zN2PAoAYviWDCHoq61OivzsNRVzZfyBVI3pg1qnw+4d5jOe15XRn2djI
RSwgN7WlUwnOkrvKgVSCBa/dBYsLWopRv21sbpaDzDazTiJ0PsGU9LhTEEkIPbslMznzBSwtYN5j
hUdEaOANNATkriD7Gcq1tUuBBl+GU9itHKb+O2vKh2M5m9M6H8H0D0iEs0MLg9hiCns5a8mnbpBO
3THtw7wglx5muWrcvDhblpZQauIXl8LSVtlkRFeIhyfmsi4OUqvwNm1HMyP2qs9WLPNNiwZnygIT
N3Gx6dKGm70ZcjdvCSI2x3wfWy0hFqiKAizoG6vA7RIQvUtMob+hzzysZeNdg1S7+C/2zqw5cWTb
wn+lo58vDs3DQ9+IKzGDMbbx+EJgm9IECCQ0oF9/PyV2YaiqPuc09eC4cbsdVEpIqSSV495rr2XD
2DncWNuutFgve1G0eVkDO3FjWd02/99t9/duO81Q8KP92m13t535n2W81P0N7+46WbIvIEGxYDP4
IFX57q6Ta3edpNjgLTSbaGkcZasYZpC//tSUC0lmcLYMycaLBmPMd3edal5I/Efgm2zC3iJD+/If
uOsU3YIL5shdZ2mIhTHQwNGiKbah8mPXr7ObYOWlf/0p/1e8iQM/3lm7S0NuIHgpCM7FSuhTEicB
YI68NjDtk6cXaAgBAGCoQ0qiaukCqxpDt0HsGaboDoBdDJSFfZ/HxHZCJk532wSd1a4x9k1ItJLM
GiZJgyhAvOKIvFffyhjNO7j2ERvf7YjIL6MQBEkDR7VGBzJKD2NmouzQAvNGS+hpWSuFT6yeHvH7
mXVYQ4B+NaN/VBCiscw27aVpa66tyWlnAeUdRnqEO1LIFCtX/BIgQUyuItmQY6u6FUltCb5xYFVx
gdzjFuVyloDvN4j14r4qPmUj7vpUS4dVpQSdTZAicwucLJdaYs0NgaWRP4rkNCsWbU3zJ2IpJU6J
D7EeOqzST84BPWe/L07ul08iuV/FizvFsbj9cCjOHR4DZT95iOMfkn//dJHRIV92hsQ+BEnZw4DF
1qK27otUXh+K1OGLNMIiczgUKU+vd14iebjlkI24RRxiP/VdKWAN8LOL8W9X7Nrqh37KcX9W3K4T
68Wyuy4fmM+82vj7wp6U6fA8kdfJo8ShXzeKBtbW5uFexl20U8UxYc2Ki/8WIPZuh+VxJT6D2nxW
CK+RSAonEUgM5OuSuCNO7S9cCatbfbW4ZJ+HSO4vqr8+HH76mtADniY8WPukuOokO3H4669PS+lt
QTb6dkDMmb2AWi2sN6WsRrAL1h8bsR+1i8a6mWxxZ++P41owSlwkLheH7OdQBLsRZ8WJQ06VsWX3
Io4XdfYidbgT9lf2OYd7LIIRmYYVINd+40olxI0tRa0Hx9LmI5lNV0l/WdsmxPflahk11/AJO0UD
dyLMHkAFMxPXeaORNyPteqnrOqw1kNtNoYDpr4J0aMKC1Da3jV23Ckp3LTZbQvVqn5TFFozaBKhd
b8l0kRRnCRwbaKHnd8SR+BA3iusOh5+yFCfF1+LCw33iHLQluRsTftveeIQyEmoZv+S7jd+spsmg
ymKV/Tz64jBaQ/u62D7vvQP1nlYlog6KPDG0AyzBWLFM1jAlJ/Ah1tHXIvBaw5PchTGkGe02o0rb
TGJ9sSPACg7yvUnP0IfJMt31/Frpwqp/t0gdPsS5VU2OjQsFT31dH1UCLoPAn5CBHQsNtLZo+pky
0QQJdFKezy5qWm+lFoa8aQeVPAmWJUHXlpeCT8ynE9vQr1MEWdx1skXxO4AGMSgIIxKHS4hYtC2/
QskzkFQlnNWhUmCADSwZzdM8zIAksGsWOh9msrGRksra2wCLjpzd62o+g7ERnfvU2wwCmCUGkCsD
MLfxXC3RNgAsV93CEeYaOF27m00FY19tytVr649IpRbyeqaCg1xYYgNIkXQjxYaJEAMdmg1yurbw
Kojk4WSQS1dqAcFMWXce8SFcJYdDkSLQQsbxqI0OJvaotuubKL7Z5mLHit6QpH7Du9pIGEaNxCBM
gphYtrLgfSFQgOWygSzWKsnGyH4V+4ao1m/u0PxESpzbLKDDMnNtAboGkZ0YAktgO2l/vYO1UE8A
vQPX/TgWqY0CLMWBwwL0m7poNsy87Edrs37DKnDQ1YoQ9UAcwxJa9svNlLdSKOyONHOrtdIpfkK2
oJWTWYg7ulIF8eY+ia8B2L0CXVTVnhaJ1vcQ4nG8NYIwngfWwl/BzxTLuCTrj03W0wrMAgYMuv1t
klp9tDOQ+bOQBEEgDAMYdLvQkHrtRtT0CXimIxMcyw4h6Mq76xRh+lsi6lW/l96Wz9A2ot5tESq1
cqv7RbfxLfYBSzaR5JUU4v3c6A0cfTQO8s7ae8zAENbkbt1d9th6VdejDZ7+tKvAC+q38lJxW2aO
YmHa0uHL2JldxGaCauRJYxlxHe0tm8LPUWfNTl+1XUJtFjD63xPgkeA19OEUhfscnjc45AaZ1UVT
FdBDaDeN+NHf9ZbVXFFaoV44a78P57Xu9XIDrgycYA7k9bmVtwvtztDYmfVUdQDrjDk31r2dfgem
M85AqXST8DI27gne2CyGUzi9kOwB3xQNV/5lIvXWMO8kzXSLyBTEwp0K6E0GiEHtpFSn0kCspfZd
dBcBlNEudMsNJNgxmn0r1ykQfKKSssekbEJ9Qo7T9RWmkCVkXZLbyIY762a16BTZwxIagMwbr7dv
BgJAfWtgRk3C36y8owf9EIwwrFiLnt/QUUnrgp4g4t6LbswaewE6cwQ3sGF1U3yaVledFR4U/HEH
lgvCMJVouAQxtXFjaeRDvZo7hLMu1Emg3mN5W453XmeH4Ay8VsQ9flOIRn9M7q1Gv5S6MJcQ4MR6
7Uq+XKbNxqI71VuG3wqmTmyjIO3m97B+2a3iqobD3CGmAH6cCCo3mrZjHEXb3s7olWoHeDVhr3oy
RxodmmUvvkQOQw7g/Wgb1dBSXsKKJTXDZAZieSgRANNoxkYHUmu/Ak4wjjI4qft5Rb9A2w/erjCC
fOZeSy892tEAQlnqO4Tdw+vA47swnMY3cGrsNxnDGjTTEjlaKHoIZeQF5rC7D/Rv9FlNf/Orll82
N0rTQpbpW5xcryL2vTBu1BVGPTWw/cGyS+tUzC7CGyEMGOj6oVlOdEnubp/jbAA6Kyjb8aq927oN
ABK2uwovoQlZIW8OWao1kLbEQDWl4fpGR3lOm9iLfiV1Nb+ZojndnSYECbfNmFCFFmITyRbGCPBh
yE4YzgLbw7ACz9Qqn8s7P3EQBrdbC5QdlB6WUSfPh/q2vQvbJWEajmd4yN10sy2U/9BUO/I8fDYa
FBV+r7QDFqxQborlEFoOaaLgaGo8SZDamFfBI8yowFqMvC8Ta6S5yydb7ad0Ba+zlMdrlF8lggxL
BBw1mBWkcRLiFF67nt+UtbaWOXh4FstmUQwUQNo4mxA6J+gN6ZWdC0Isy5xtYxgm8KuDoNAIlZ1k
1hU8YknYRfqkguXmDeC3fQe5i95SR5Bx4EommhDyWagj8GeutXbxFBUQ1XZCwIyr9nrZYVsUP9bR
JQycIMBgJts0yQXi/9CHoKRJncOW55qX9kgdLDurLvwyjW2beRysJMxiTkqFqW6J0NCiGRBRDdv4
9o6NE8oX60H2qBMalXXNRWvbzW6UtykRyUmXooHdWxN9A+M4OHvKNE071nJIMK1BPK3r3a0fUh1u
oA74cMLDM+z87Vi5hYphK7k2Q7GMEbMYGlLbf4HNrbIJr+41ZouaxX1LREIDcPYI8dlEISzODe5W
D8tLfAlX2qTR2lY3PhqmQCA3z4S7+9NmFmOwwRsrt6SwmW86Kqz15bChXSbTgVdH5d3t4vbGAvAy
sBfXuQ8xiru8xgora11YawiC2mHXGdsPQJzsV6Dpg4XWLbuIeBJm7BAH611Xg0hzMPOXD6DTrV0H
rsQiauXwBdGXG83wUVIhFGsFYPJzu5vCF712EcGwfUiMHJBokLGgLtiY6IhfVBMN0sTddcGmNJ0R
DbRNmBhcghlUnZfscrkeEr7s7ipHi28nmT/ZVcibwT+2haq6ny0IesNwD9v6t2L3lGtQg6eVE/gP
S/BziLko3hWSBa7EAcSIqHvAeGQBioetpxtNhwYsA4wsQX8tNQNiHNZDuTFIURPD/s5USEwsyg6Q
BFuwITigDlECgrYcQoz8zSKy0LnyHwNtQO7RgA2NDydHDt2QA8mUu+kUNzEYPqWJbOMqdODMWLHP
bsLpjy0MbgvTiTt+0oFHcyIh3OIafcVtOGHbJBSy+apjq3xY75rGmFi+nnatRu2qDXpvsBuDQlKf
pwDQXQghzBYtDcm/wpXe1gwH994kDFzp1hwVYYuSyyiMOP5DaTexXhPD7t1pY+tt3UVV7XKePGQN
Rx+FwFJBe01diA4btFgOMBa7sGrcpM3SnXZhFXICBxJxx2/rN6/OHMXa17RtNOE0cpSxOlp1lfGO
QYEFwB1R6fSY1UP4gGwU9tXkQb/Jp65qOkutiVz0dAKjBf+iMsGlSCekOfFRTWKl4+Z0PDVbuXIH
AtUKYexwQTHpS+hhYGJy/abNEipuomnkFa0eEq5LsF5bN35OO4gwtsqMcH50Z2/YLsXOalq5XtIm
NrevNXMXL5eCkKPWzlcjgI5oI8nNF9vZgEZGj5HIPPkBRpFm8TyFXmm4a3ldgu3TUeMV4ETMishJ
Zx7dAMDNtd5dXkt3Xj9CLIopwVkSDhGOsIXGd3EnpFSd4Np6arAzZMR9WEYtJN+qF5NStwDEhgSK
xr3YZaflWyzbXM4FDtTx1ykIBEI7qPYHNMNoZ5yQ7uSJ4rn5rXKfjgg+a+djfVgS6TtGd8BVmzT2
NgZ3jUpz9aE6TEf5OOlNO8/wdVTDargZqW2LUOMu7IBDQrcv6d4wAUYph5DnJpPtlDnDacMaBcTg
lisQS3bY6Qz1tv+07elEScx2Las/7T+ns3K4HJVNHa7wDquPIYKgQ6K0qzbRYW7kNlowQTpLJ3PC
S7B3Dpc048tF224rbjje9gzLXU+i0XrSeAxuymY2Cye2E06I9P22uS9aqIM4CAgBY3vyHozKIbp4
giQKwT+oJvK53DoIoreZNR4YyWg61LBGv8LL4dJiMUszhhfj6iYZWr677kWjRldvmkN9siYYfOqu
OvZ45YIkgdCJIM6mT4y5Wz1lLlHFDjSlyKC4OHcMeIK7IOqZXJ6W/KqO12FR0lsMaA734WQ7LL5F
I6uTDzezBaseLF+P0rfH5Si4QS/sm/+0elt2JWqCMUYf6AOkIRpuhczk7eoW873itrNn6S64NmK0
UHnxKZ0qcCbSHEGKBoqI7u5OdtLSmdgv2TPBmlorGmyuQVzMtLvkCVJnoqNZs8ySp/CVuP0Rembl
bTSIBsodxFbjzbV2F7Ukl0rtKJd8usD/ecALPEqMPm3AnE1shfrQ7Bpu3Pcf60bXbTyUBMLXrDb1
CLd5hrQ5uwwcYtMoyfIaEp4rpsT+Zk5bJQh35fSqQdhO76qBxxizfYijVnzJ7BTNRbvfPoRX8Azw
V9KLmgRo8r7CJvQqW6OvTuFodSEPqYO32ZPOtwiCPfAdnQnaPUMeWOxRqBrN4TYCE9F7rQm8XqqX
8LYBgVHkTgtEZ9qE62m7ji5B80E3abxIl4zLhqu3yx7U/PSWsdH3umWv5IXsRuVb8rRhB+qobdr7
alKwJH8lWn/nxveNq6oNDrgLdU8Wyl0cDtJ9oT5GHalHkFqvhPDCyTftqqX2G5fq5ZaIVfNmOUcu
T0+RcniD0RC07BKAgl2OowdExcD1+de7G6ljXlXDbHcdXSYDlhTwQ9BXpCdI9Vp5dzqeB9cFVQ2s
MUKpolmwVO6HV8F19VCKAVCMEtMaZAgs3Unv4jnBFrWzzNFfEPvib7vCgEHAQ8t8KS6hgNPut71V
s+zJbNVm26tN334hwAD+ieLGhpB6Rip58h+h9roiopxS4+RBfPUmh1gqcXnv+a35IN0lVwgtReCa
r+v1wbP8snmmiCHs/npzM893w+qBCTF/qXiNIWwY9WDMwMYSobhMGZZ2rYaDIsOuv2u95F1WeOw1
b9SR1fQcgmNd3/VayRVjKdPkc7W8LHad9G5xxZC3uCouqdeoi9+/1RhkiENfKX2fHsoSyJWfpR5M
4FArt6weHV9bc3LdQmmmS1h3E+rPK6kjjeLuFjXUifeQtNfNHfYqhwiJ9N7rvvjNdUvvAIecdstr
Y5g7MBa64RXlhqpUZpCEfLnNbuxhw4zzYr5VT9vC1d/kJ/3KYu4O2/Zo9bAeGL3twIdq50YhMs1s
ZWGLKU0ZsxzEDkOjvSu7KsNz0oMWrNkYENPe2XRYoZJzZ4zuww1rimKOSt/m2evng7gDJmOeM050
l11IqFy5G7bD2+A6ukZJq13ctBPkrR8UmgCAQUDVdzk985o+O4XcockL1OYq9MFBS7rfzXaz9TiZ
RDfL0XYINHVkvtpX/sS8la+IQK16077RWY6sa6kVNsOnl7DZuCkHOd1Z7db/G9CvFU6QuMa9MluM
G3orXEP21d2kDhpAjUdp0QVmTRw6+9nAebT8y5oZCkahobVtsy7uG/2oVbO0Ouse+4VrAjTgr6hb
rXJHcPuizTgdw5sy8fqws1VoBLVBJ1XmXNoFhDFdQ1bOWySi2ZxsJ7j3vL5BO0rosfGN/UAhXrwO
C/wwzNsCdRflLKwMxYQkacH+SJjdTpCw+3Mpga6WYmArwP4k0IAiJcCCIrW3RllwtMVFeM0uBCOU
wHjuEbo1OONwKFJIxCOQXMCfIkxRojyWtOhnPtiBwpRvIwite9DEOJtpse6p68KVtynhMAVrwTwY
pI3nHGOOXOXtmjJikytBF2Cv17fo1TWUDvJwiDKIPJQk70rBJt9JFh4b4PqDrQtEkwYUC0BxBNJT
pNJUTboVEaEC7reHdwqkJwagD9BntJUCZoGC4XKRxj20bOGrsbBgWneelcAI56lYSFarm7jawGQk
dIqrEH/STt2MEw3bYGBgcZDrU2VBGIYPwTMUj9GLvDWwvihIffisqNelh4OqLOtFeR3hizLj2mAZ
VJcYqxYeASmUTFePAtuBPyvolFUM2ZfKgLtp1MrC3cRLFgyclAleKIKb44cyN003i3YwMtbIxq1Z
u0dEMisNTBoBMqyf5IiFXVeYfE3hrCs2iMpNvWUHbatNX3wIZCvogfdDcW4NsXYXmpm2R7gMJpUa
SLWtAVa5QFnVh+KcVKsk5wU7MGEHFR/rRmOjtETSmE6vtxnQCGGX3dtqlUoB9LcJ+Cx8o9EF4Acz
igkqvxSot+8pHZjW/pz44uRwV18nbosaaxwby9XuWbZiDN3pPJLSuVRaLr5VBoAoo6uisgCHVTyQ
t4rSR79zgUQKYzJGSnR+gGJvZLXshOgwL6e9IvOQqc5URiINq/i69kqVNXxQpCLLHlQrP2qGVTmO
JWMFcm2DlXG5ycwcLGF2lW0SGa0jY9OvFJBxG6zq2EiNe1Oxst7+SHxh18E0gYfN/tNJcd/+WCTz
smWvTNg/KmysOgO+kmBE3noJ9uNU1318YyItTosPCK+wMtcfh8PDtxsAe+Umh5bj+xXiy30uapYk
wDa/f4UqxLWVmbD/QeHv5lIgQ8kr6ZeBjRfUUdJdhJUhr6O2Daq3xmGLCB8tV1q2XD4hrAxhgq31
Dt+JlFfD56yqBtmLG1A+SKWW+Ep8bJQGLw3cTuzEa/g5xEXiJqzXsA3Lwo1YP680F1y5z+pwdn8s
bhC3ikxDEWgkkof89leKk4fbD/fssz+9HEY0QseS/PbkFvHAwiQiskiwaR+yOVx3WrJPxz8t2eHR
Gz2C18gO8TzX9Say/FT6T79unxR3Tg91/OlJ+6S4YP8DbYKpXGOB1fZQ5l/WiXiySWTq+8v79OTD
7zz5MSLbH0pweET1XG21O9x0T2ntHVzVg79AJ4qPk3Mnhz+7BPM/dq2TbGThtDpcLlKHa0S2scCq
H645fP2zc6ePEVmcZLu/xlSrmy3+traAW1rCF+uFu7izScM9jDer51vxrQDwHg5N4eE84H33KF/x
/SfAb4ytSbGQfftZFiJH8XHIZv+Uurb3pfnlfYeS/H024rrDJSK/w7my9oL9HwEdfaIV+IEs4HvU
fE0lMI6Jj5kQD3hCN/BvXfSB7/l5RkfsA69xttomcBnAMLn6jEpSNCL+j0BMokiC+eDvcljMKHH2
Nv/rT9W+QDgDLBLsAgoNTAYoBNmG9/51w7YubHjkWFnu0UwGclA88FMV/aoS/v73/cjL8GM+R79g
9gaLUjNAOiZ43X6uA1W3aiDVv1MLJ3kcakEzLzRZBidladAwKJqiHNeCrEgXug5kzDAtjQ8bUNfX
qgVFld4Ltafq+N6qfmwLv64F9cKwdF0xLbgeZKKBTmrBlC90qGltSzf3bBP7xveF2gJ66adkHL/o
EL+uhPpHqmCBdcugW4CfO24KpnJhqpYqQZhpyURh2l+uEmC2Ms7uEMqFDQeIJfFTkXgDkXhSC/qF
AROETQSbruiqLe3BlF+pKQjM41mjgsrYR2PX6BC6wQCpnlSCLOlo9VE3qibX3aamX/lio4Kka7Tf
s2oB1Co4OpmpgU6hQUTDr/w8Q9SjggGcVWF4RPO+hq5+tVpg5D67FqQLC1SSLEsmqhaSpTMPHtWC
eWGpUOMqpsaeXJHqtvK12oIOmvzMpgBKWdHBNUO6L7H0EADmz5UgyzbDApWgyqCPEbfZD8ZfaFRQ
KDOz2nkdwrhQQVej9nFYEn2uBVu7kG1LNWUkOhTJ/IJNQUVydN9L//liQZUvgMSbjHuSqmgo5B73
B9u+UJk5VH4/KOivOE3SldVzm4JisXoGfX9YDRzXggULl6koCnxaGmOHKX+51TP6kcZ+2vrnTUGj
KdDWZbo9/NmydLqHYIbQmIdYU7K6hNvM/HozBCPXaTjIf7xw1C4spkBkE5kKRRDHSVvQWTiyrDZt
1a7XEl9vnmTU0k41jP/jWtAveNGKJbF2ViXa1smaybBRKqYCLJuJUmKN+fXagqRZ++3dP+8R9cqR
dTE9n9WCul8NfJ4iTOPCJBRIRvCj3mcxU3y11QI7XunccQHp6Zq3kGZgIbsOceHJVgpBa7bbOrtJ
LAysJv6TTcS/sab4boVBMHTxJow0wTwV++G99eFfXvBhwvgxg3fTRE2NWNtgji6sGSP3Wc+/M0j+
99F+U5hPPn35YU4Rz3m//f0H/vjoo2d9/KqPk91gnsySV38nvti9F7Nm2/zrz/9ZzF5my9ln2wlL
Od7JoSR//XlUzk8LpX+RcRqd5FsPJGfnmwTQVR1nzND5OzKOZqt0ln7kVL9GaG0Zqs4tsjtbBKBq
V8FRqfdL77PzjhdxMnuLP0pZlxp6T+at83Nereav2+A1235kJjIX1pRzM2/OF7Nilsw/52xZ9f7o
7JzfrYF/xN/+QFo3W74cV7uNOv35T2lT68Hb0ft8XzqeW354cBPvuMjvw+65OXep8SD4+O2ieauC
OPbcjHtvM/+oAcqaKf+GIaRmZ1rFwXGPhLuEefHsIq/egtnJKMJylaX/2TnHxXGzIN6XlcO52Q5+
HJsM1gq/IWNKlr1Gu4+cRLtghv4NnWQYZ0H6QzXbSh2XfG59XM6C1dHo8b5OPT/fZLeYrd4+SlhX
h7Jf/J2fdZrOXv0sncNZeJy/MMidnX/w6gfe7NgXtN/DnJ81c0F6Qlb9bjY5P288qPxB73pUKVgW
f0N3vCTrOEtOs67tPWcXPF5tT8YQFu+WfX7Oo/lLMjtZPeGHq91s5xZ6NM9nx/MWTiL1NyyfRvPi
j+5suU794Hhaf3dCnV/w4o/+PEnnu49KEF1TxYDyceKnrOzfrXp/t1itC385L4PXo2kM00VtDPod
JX+Kk+gjp/dy1+6Ys7OuOST+cGdJzEx5NO0oqiH/tgf8SFRP9go7wXPLf+UHxzWu0Vp+Q7YREljx
8a4G/639G+adq2QOTf5HEcWr1HCEfJz4501wPF+t0t0in51sE5S9n+Lcmr7x47f5H730h7ltb+o7
N/vbGK2QnzZErMryb3il+wf82BDr7H/DenBC7c/TdH60pMBIUdvjzq2bybw83lW+W9rPzfdXbDTf
7Qv/bON+P0+WzGwfv7tu4ni+a/DDuQW+D9jZnDRvVVdrU/O5WT/MmHdW3va4a76jQM7OHM2NP35a
eEP5HZuRhyB9RXojOBpWVCiBfkfF7FB1WXkfNSzepmEr/3LO/Jml6TvC50f70wdy52e3HRvX6ite
F/NZ8t//CwAA//8=</cx:binary>
              </cx:geoCache>
            </cx:geography>
          </cx:layoutPr>
          <cx:valueColors>
            <cx:minColor>
              <a:schemeClr val="accent1">
                <a:lumMod val="40000"/>
                <a:lumOff val="60000"/>
              </a:schemeClr>
            </cx:minColor>
            <cx:maxColor>
              <a:schemeClr val="accent1">
                <a:lumMod val="50000"/>
              </a:schemeClr>
            </cx:maxColor>
          </cx:valueColor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825500</xdr:colOff>
      <xdr:row>0</xdr:row>
      <xdr:rowOff>0</xdr:rowOff>
    </xdr:from>
    <xdr:to>
      <xdr:col>32</xdr:col>
      <xdr:colOff>311150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375920</xdr:colOff>
      <xdr:row>33</xdr:row>
      <xdr:rowOff>40640</xdr:rowOff>
    </xdr:from>
    <xdr:to>
      <xdr:col>18</xdr:col>
      <xdr:colOff>0</xdr:colOff>
      <xdr:row>47</xdr:row>
      <xdr:rowOff>176530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1151255</xdr:colOff>
      <xdr:row>6</xdr:row>
      <xdr:rowOff>29210</xdr:rowOff>
    </xdr:from>
    <xdr:to>
      <xdr:col>18</xdr:col>
      <xdr:colOff>127635</xdr:colOff>
      <xdr:row>19</xdr:row>
      <xdr:rowOff>189230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A45127A0-D925-445B-ABC8-F15014F6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402590</xdr:colOff>
      <xdr:row>18</xdr:row>
      <xdr:rowOff>33020</xdr:rowOff>
    </xdr:from>
    <xdr:to>
      <xdr:col>14</xdr:col>
      <xdr:colOff>238760</xdr:colOff>
      <xdr:row>32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0</xdr:row>
      <xdr:rowOff>12700</xdr:rowOff>
    </xdr:from>
    <xdr:to>
      <xdr:col>12</xdr:col>
      <xdr:colOff>641350</xdr:colOff>
      <xdr:row>17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393700</xdr:colOff>
      <xdr:row>17</xdr:row>
      <xdr:rowOff>69850</xdr:rowOff>
    </xdr:from>
    <xdr:to>
      <xdr:col>12</xdr:col>
      <xdr:colOff>609600</xdr:colOff>
      <xdr:row>41</xdr:row>
      <xdr:rowOff>6350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127000</xdr:rowOff>
    </xdr:from>
    <xdr:to>
      <xdr:col>15</xdr:col>
      <xdr:colOff>419100</xdr:colOff>
      <xdr:row>17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19</xdr:row>
      <xdr:rowOff>19050</xdr:rowOff>
    </xdr:from>
    <xdr:to>
      <xdr:col>15</xdr:col>
      <xdr:colOff>374650</xdr:colOff>
      <xdr:row>42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190500</xdr:colOff>
      <xdr:row>17</xdr:row>
      <xdr:rowOff>184150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13</xdr:col>
      <xdr:colOff>215900</xdr:colOff>
      <xdr:row>42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12</xdr:col>
      <xdr:colOff>641350</xdr:colOff>
      <xdr:row>16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16</xdr:row>
      <xdr:rowOff>25400</xdr:rowOff>
    </xdr:from>
    <xdr:to>
      <xdr:col>13</xdr:col>
      <xdr:colOff>6350</xdr:colOff>
      <xdr:row>32</xdr:row>
      <xdr:rowOff>25400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0</xdr:row>
      <xdr:rowOff>12700</xdr:rowOff>
    </xdr:from>
    <xdr:to>
      <xdr:col>25</xdr:col>
      <xdr:colOff>330200</xdr:colOff>
      <xdr:row>25</xdr:row>
      <xdr:rowOff>31750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B40176B6-E7C8-45A6-BE0B-C3825A68D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7207250" y="12700"/>
              <a:ext cx="8248650" cy="494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1</xdr:row>
      <xdr:rowOff>12700</xdr:rowOff>
    </xdr:from>
    <xdr:to>
      <xdr:col>6</xdr:col>
      <xdr:colOff>1016000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90.634274074073" createdVersion="4" refreshedVersion="6" minRefreshableVersion="3" recordCount="123" xr:uid="{00000000-000A-0000-FFFF-FFFF0A000000}">
  <cacheSource type="worksheet">
    <worksheetSource name="Table1"/>
  </cacheSource>
  <cacheFields count="8">
    <cacheField name="First Name" numFmtId="0">
      <sharedItems count="91">
        <s v="Ramon "/>
        <s v="Pauline "/>
        <s v="Kyle"/>
        <s v="Julian"/>
        <s v="MaryJean"/>
        <s v="Mohamed"/>
        <s v="Dakota"/>
        <s v="Krista"/>
        <s v="Jeffrey"/>
        <s v="Evan"/>
        <s v="Morgan"/>
        <s v="Nathaniel"/>
        <s v="Rola"/>
        <s v="Brian"/>
        <s v="Ryan"/>
        <s v="Kayla"/>
        <s v="Melissa"/>
        <s v="Charles"/>
        <s v="Trevor"/>
        <s v="Vincent"/>
        <s v="Meagan"/>
        <s v="Paskale"/>
        <s v="Russell"/>
        <s v="James"/>
        <s v="Shikha"/>
        <s v="Nick"/>
        <s v="Greg"/>
        <s v="Mike"/>
        <s v="Bonnie"/>
        <s v="Arwa"/>
        <s v="Peter"/>
        <s v="Daisuke"/>
        <s v="Bethany"/>
        <s v="Adam"/>
        <s v="Michael"/>
        <s v="Tejas"/>
        <s v="Glenn"/>
        <s v="Brenden"/>
        <s v="Jonathan"/>
        <s v="Eric"/>
        <s v="Brianna"/>
        <s v="John"/>
        <s v="Andrew"/>
        <s v="Sharayah"/>
        <s v="Stephen"/>
        <s v="Jonathan "/>
        <s v="Matthew"/>
        <s v="Erol"/>
        <s v="Aaron"/>
        <s v="Michelangelo"/>
        <s v="Steven"/>
        <s v="Nigel"/>
        <s v="Christopher"/>
        <s v="Scott"/>
        <s v="Sky"/>
        <s v="Brice"/>
        <s v="Tyler"/>
        <s v="Chris"/>
        <s v="Justin"/>
        <s v="Colby"/>
        <s v="Rashid"/>
        <s v="Kevin"/>
        <s v="Thomas"/>
        <s v="Jared"/>
        <s v="Mark"/>
        <s v="Casey"/>
        <s v="Sergi"/>
        <s v="Jake"/>
        <s v="Admir"/>
        <s v="Jackie"/>
        <s v="Dan"/>
        <s v="Daniel"/>
        <s v="Karen"/>
        <s v="Joseph"/>
        <s v="Mitchell"/>
        <s v="Jeff "/>
        <s v="Zack"/>
        <s v="Amanda"/>
        <s v="Andres"/>
        <s v="William"/>
        <s v="Sergiu Gabriel"/>
        <s v="Corey"/>
        <s v="Joshua"/>
        <s v="Chad"/>
        <s v="Brandon"/>
        <s v="Sunitha"/>
        <s v="Michael A."/>
        <s v="Spencer"/>
        <s v="Sonia"/>
        <s v="Aaron G."/>
        <s v="Craig"/>
      </sharedItems>
    </cacheField>
    <cacheField name="Last Name" numFmtId="0">
      <sharedItems/>
    </cacheField>
    <cacheField name="Graduation Year" numFmtId="0">
      <sharedItems containsString="0" containsBlank="1" containsNumber="1" containsInteger="1" minValue="2006" maxValue="2017"/>
    </cacheField>
    <cacheField name="Company" numFmtId="0">
      <sharedItems count="96">
        <s v="Concord Group Insurance"/>
        <s v="Arcadia Healthcare Solutions"/>
        <s v="Hewlett Packard Enterprise"/>
        <s v="Genia"/>
        <s v="Plumb Development Inc"/>
        <s v="nrby"/>
        <s v="Liberty Mutual Insurance"/>
        <s v="Fidelity Investments"/>
        <s v="FIRST"/>
        <s v="Exacom"/>
        <s v="Cigna"/>
        <s v="GainingSteem.com"/>
        <s v="Associated Grocers of New England"/>
        <s v="Pro Teck Valuation Services"/>
        <s v="Single Digits Inc."/>
        <s v="Dyn"/>
        <s v="Black Hills Information Security"/>
        <s v="naviHealth"/>
        <s v="Sandown Town Hall"/>
        <s v="Wolf's Pet Care"/>
        <s v="Aspen Technology"/>
        <s v="BAE Systems"/>
        <s v="Comcast"/>
        <s v="Weather Analytics"/>
        <s v="Dell"/>
        <s v="Velcro Companies"/>
        <s v="AMZ Techs"/>
        <s v="Seige Technologies LLC"/>
        <s v="FairPoint Connections "/>
        <s v="NS1"/>
        <s v="United States Department of Defense"/>
        <s v="Citronics Corporation"/>
        <s v="Litchfield School District"/>
        <s v="Laars Heating System"/>
        <s v="DEKA Research and Development"/>
        <s v="Xamarin"/>
        <s v="Salesforce"/>
        <s v="The Lawson Group"/>
        <s v="The Computer Guys"/>
        <s v="Merchants Fleet Management"/>
        <s v="Fish and Richardson"/>
        <s v="CloudHealth Technologies"/>
        <s v="Alton Central School"/>
        <s v="Foundation Medicine"/>
        <s v="A Market Natural Foods"/>
        <s v="The Mental Health Center of Greater Manchester"/>
        <s v="Meltwater"/>
        <s v="Coretelligent"/>
        <s v="Qvidian"/>
        <s v="Albany International Corporation"/>
        <s v="Sophos"/>
        <s v="NH Public Defender"/>
        <s v="Affirmed Networks"/>
        <s v="Autodesk"/>
        <s v="MatrixCare"/>
        <s v="Potpourri Group"/>
        <s v="TD"/>
        <s v="MITRE"/>
        <s v="CommonPlaces Inc."/>
        <s v="University of New Hampshire"/>
        <s v="Accellion"/>
        <s v="Plymouth State University"/>
        <s v="Lincoln Financial Group"/>
        <s v="JC Applications Development"/>
        <s v="Bonify, LLC"/>
        <s v="Raytheon"/>
        <s v="Flately Discovery Lab"/>
        <s v="NH Army National Guard"/>
        <s v="Cognex Corporation"/>
        <s v="Ivenix, Inc."/>
        <s v="Extree Network"/>
        <s v="Delta Management Associates, Inc."/>
        <s v="Robert Hakd Technology"/>
        <s v="Eemax Inc."/>
        <s v="Transparent Language"/>
        <s v="RAPID"/>
        <s v="Manchester Community Health Center"/>
        <s v="Giga Watt, Inc."/>
        <s v="SilverTech, Inc."/>
        <s v="Right Networks"/>
        <s v="Scotiabank"/>
        <s v="Insulet Corportation"/>
        <s v="GE Aviation"/>
        <s v="NHIT"/>
        <s v="Southern New Hampshire University"/>
        <s v="Ford Motor Company"/>
        <s v="Newmarket International"/>
        <s v="Innovative Chemical Products Group"/>
        <s v="Landscape Digital"/>
        <s v="Boy Scouts of America - Daniel Webster Council"/>
        <s v="Horizon Air"/>
        <s v="Boston Vapor"/>
        <s v="Verso Creative"/>
        <s v="USA Cycling"/>
        <s v="Breakthru Beverage Group"/>
        <s v="Alta Resources"/>
      </sharedItems>
    </cacheField>
    <cacheField name="Job Title" numFmtId="0">
      <sharedItems count="101">
        <s v="Database Designer"/>
        <s v="Technical Data Analyst"/>
        <s v="Systems Software Engineer"/>
        <s v="Junior Application Engineer"/>
        <s v="Partner and Lead Designer"/>
        <s v="Software Engineer"/>
        <s v="Mainframe Systems Administrator"/>
        <s v="Associate QA Engineer"/>
        <s v="Software Engineer &amp; Quality Assurance Specialist "/>
        <s v="Appplication Engineer"/>
        <s v="Web Developer"/>
        <s v="Business Intelligence Report Developer"/>
        <s v="Systems Administrator"/>
        <s v="Network Design Technician"/>
        <s v="Security Analyst"/>
        <s v="Software Engineer &amp; Security Analyst"/>
        <s v="Manager of Infrastructure"/>
        <s v="Customer Support Specialist"/>
        <s v="Video Broadcaster"/>
        <s v="Owner"/>
        <s v="Software Quality Engineer"/>
        <s v="Associate Test Engineer"/>
        <s v="Test Engineer"/>
        <s v="QA Analyst"/>
        <s v="Business Services Support Professional"/>
        <s v="Associate Manager"/>
        <s v="Network/IT Contractor"/>
        <s v="IT Service Desk Administrator"/>
        <s v="IT Specialist"/>
        <s v="Junior Computer Engineer"/>
        <s v="Business Analyst"/>
        <s v="Technical Operations Team Lead"/>
        <s v="Senior Systems Administrator"/>
        <s v="Senior Software Engineer"/>
        <s v="Senior Specialist Database Admin"/>
        <s v="Application Deleloper/Analyst"/>
        <s v="IT Support Technician"/>
        <s v="Network Administrator"/>
        <s v="Senior Solutions Engineer"/>
        <s v="IT Manager"/>
        <s v="Portfolio Engineer"/>
        <s v="Help Desk Technician"/>
        <s v="Engineer for Network Security"/>
        <s v="Technology Assistant"/>
        <s v="Senior Application Support Engineer"/>
        <s v="Tier 2 Technical Support Specialist"/>
        <s v="Systems Operations"/>
        <s v="Director of Network Administration"/>
        <s v="IT Desktop Support"/>
        <s v="Senior Vice President of Technology"/>
        <s v="Senior Software Devleoper"/>
        <s v="Business Systems Manager"/>
        <s v="Channel Account Executive"/>
        <s v="IT/IS Manager"/>
        <s v="Integration Specialist"/>
        <s v="IT Support Engineer"/>
        <s v="Interface Analyst"/>
        <s v="Manager Business Analyst"/>
        <s v="Data Analyst"/>
        <s v="Cyber Security Engineer"/>
        <s v="Intern Underdrad Senior Analyst"/>
        <s v="Information Technologist II"/>
        <s v="Senior Network Engineer"/>
        <s v="Information Technologist"/>
        <s v="Analyst, Application Development"/>
        <s v="Application Consultant"/>
        <s v="Partner and Solutions Architech"/>
        <s v="Master Engineer"/>
        <s v="Team Lead: Data Mining and In-silico Design Research"/>
        <s v="Service Center Analyst"/>
        <s v="Production Marketing Specialist"/>
        <s v="Project Engineer"/>
        <s v="Senior Software Test Engineer"/>
        <s v="Senior Software/Systems Engineer"/>
        <s v="Director of Operations"/>
        <s v="Systems Administrator and IT Consultant"/>
        <s v="Software and Controls Engineer"/>
        <s v="Support Engineer"/>
        <s v="Quality Assurance Team Lead"/>
        <s v="Manager of Software Engineering"/>
        <s v="IT Systems Administrator"/>
        <s v="Chief Technology Officer"/>
        <s v="Associate Data Engineer"/>
        <s v="Migration Specialist"/>
        <s v="Data Modeler/Data Analyst"/>
        <s v="Post Market Associate Engineer"/>
        <s v="Technical Lead"/>
        <s v="Network Engineer"/>
        <s v="Assistant Proffessor, Information Technology"/>
        <s v="Enterprise System Administrator"/>
        <s v="Connect Vehicle Business Architect"/>
        <s v="Senior Platform Engineer"/>
        <s v="Rails Developer"/>
        <s v="Registrar"/>
        <s v="Systems Analyst"/>
        <s v="First Officer"/>
        <s v="Sales Associate"/>
        <s v="Front End Developer"/>
        <s v="Project Manger"/>
        <s v="On Premisis Wine Manager"/>
        <s v="Desktop Support Analyst"/>
      </sharedItems>
    </cacheField>
    <cacheField name="Hire Year" numFmtId="0">
      <sharedItems containsSemiMixedTypes="0" containsString="0" containsNumber="1" containsInteger="1" minValue="2008" maxValue="2017"/>
    </cacheField>
    <cacheField name="Similar Position" numFmtId="0">
      <sharedItems count="11">
        <s v="Database Designer"/>
        <s v="Data Analyst"/>
        <s v="Software Engineer"/>
        <s v="Team Lead"/>
        <s v="Systems Administrator"/>
        <s v="Web Developer"/>
        <s v="Network Engineer/ Administration"/>
        <s v="Management"/>
        <s v="Customer Support"/>
        <s v="Unrelated"/>
        <s v="IT Specialist"/>
      </sharedItems>
    </cacheField>
    <cacheField name="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s v="Whitman"/>
    <n v="2016"/>
    <x v="0"/>
    <x v="0"/>
    <n v="2015"/>
    <x v="0"/>
    <s v="https://www.linkedin.com/in/ramon-whitman-038b015a/"/>
  </r>
  <r>
    <x v="1"/>
    <s v="Wilk Letzizio"/>
    <n v="2014"/>
    <x v="1"/>
    <x v="1"/>
    <n v="2016"/>
    <x v="1"/>
    <s v="https://www.linkedin.com/in/pauline-letizio-57492580/"/>
  </r>
  <r>
    <x v="2"/>
    <s v="Poirier "/>
    <n v="2015"/>
    <x v="2"/>
    <x v="2"/>
    <n v="2015"/>
    <x v="2"/>
    <s v="https://www.linkedin.com/in/kylejpoirier/"/>
  </r>
  <r>
    <x v="3"/>
    <s v="Consoli"/>
    <n v="2017"/>
    <x v="3"/>
    <x v="3"/>
    <n v="2016"/>
    <x v="2"/>
    <s v="https://www.linkedin.com/in/julianconsoli/"/>
  </r>
  <r>
    <x v="4"/>
    <s v="Emerson"/>
    <n v="2017"/>
    <x v="4"/>
    <x v="4"/>
    <n v="2016"/>
    <x v="3"/>
    <s v="https://www.linkedin.com/in/maryjean-emerson/"/>
  </r>
  <r>
    <x v="5"/>
    <s v="Fadlalla"/>
    <n v="2015"/>
    <x v="5"/>
    <x v="5"/>
    <n v="2015"/>
    <x v="2"/>
    <s v="https://www.linkedin.com/in/mohamed-fadlalla-67b55967/"/>
  </r>
  <r>
    <x v="6"/>
    <s v="Heyman"/>
    <n v="2015"/>
    <x v="6"/>
    <x v="6"/>
    <n v="2015"/>
    <x v="4"/>
    <s v="https://www.linkedin.com/in/dakotaheyman/"/>
  </r>
  <r>
    <x v="7"/>
    <s v="Cleary"/>
    <n v="2015"/>
    <x v="7"/>
    <x v="7"/>
    <n v="2016"/>
    <x v="2"/>
    <s v="https://www.linkedin.com/in/krista-cleary-72024840/"/>
  </r>
  <r>
    <x v="8"/>
    <s v="Gancarz"/>
    <n v="2017"/>
    <x v="8"/>
    <x v="5"/>
    <n v="2017"/>
    <x v="2"/>
    <s v="https://www.linkedin.com/in/jeffrey-gancarz/"/>
  </r>
  <r>
    <x v="9"/>
    <s v="Morse"/>
    <n v="2015"/>
    <x v="9"/>
    <x v="8"/>
    <n v="2011"/>
    <x v="2"/>
    <s v="https://www.linkedin.com/in/evan-morse-81073859/"/>
  </r>
  <r>
    <x v="10"/>
    <s v="Gaythorpe"/>
    <n v="2015"/>
    <x v="10"/>
    <x v="9"/>
    <n v="2015"/>
    <x v="2"/>
    <s v="https://www.linkedin.com/in/morgan-gaythorpe-55672161/"/>
  </r>
  <r>
    <x v="11"/>
    <s v="Biddle"/>
    <n v="2015"/>
    <x v="11"/>
    <x v="10"/>
    <n v="2016"/>
    <x v="5"/>
    <s v="https://www.linkedin.com/in/nathaniel-biddle-102656a8/"/>
  </r>
  <r>
    <x v="12"/>
    <s v="Tokatli"/>
    <n v="2015"/>
    <x v="12"/>
    <x v="11"/>
    <n v="2015"/>
    <x v="1"/>
    <s v="https://www.linkedin.com/in/rola-tokatli-34034737/"/>
  </r>
  <r>
    <x v="13"/>
    <s v="Anker"/>
    <n v="2016"/>
    <x v="13"/>
    <x v="12"/>
    <n v="2017"/>
    <x v="4"/>
    <s v="https://www.linkedin.com/in/briananker/"/>
  </r>
  <r>
    <x v="14"/>
    <s v=" O'Neal"/>
    <n v="2016"/>
    <x v="14"/>
    <x v="13"/>
    <n v="2016"/>
    <x v="6"/>
    <s v="https://www.linkedin.com/in/ryan-o-neal-347a33108/"/>
  </r>
  <r>
    <x v="15"/>
    <s v="Mackiewicz"/>
    <n v="2015"/>
    <x v="15"/>
    <x v="14"/>
    <n v="2015"/>
    <x v="1"/>
    <s v="https://www.linkedin.com/in/kaylamackiewicz/"/>
  </r>
  <r>
    <x v="16"/>
    <s v="Bruno"/>
    <n v="2015"/>
    <x v="16"/>
    <x v="15"/>
    <n v="2017"/>
    <x v="2"/>
    <s v="https://www.linkedin.com/in/melissa-bruno-970a4954/"/>
  </r>
  <r>
    <x v="17"/>
    <s v="Haynes"/>
    <n v="2014"/>
    <x v="15"/>
    <x v="16"/>
    <n v="2014"/>
    <x v="7"/>
    <s v="https://www.linkedin.com/in/haynescharles/"/>
  </r>
  <r>
    <x v="18"/>
    <s v="Downs"/>
    <n v="2015"/>
    <x v="17"/>
    <x v="17"/>
    <n v="2016"/>
    <x v="8"/>
    <s v="https://www.linkedin.com/in/trevorjdowns/"/>
  </r>
  <r>
    <x v="19"/>
    <s v="Gagliardi"/>
    <n v="2013"/>
    <x v="18"/>
    <x v="18"/>
    <n v="2010"/>
    <x v="9"/>
    <s v="https://www.linkedin.com/in/vincent-gagliardi-5400a760/"/>
  </r>
  <r>
    <x v="20"/>
    <s v="Wolf"/>
    <n v="2016"/>
    <x v="19"/>
    <x v="19"/>
    <n v="2015"/>
    <x v="7"/>
    <s v="https://www.linkedin.com/in/meagan-wolf-257b2a108/"/>
  </r>
  <r>
    <x v="21"/>
    <s v="Odongo"/>
    <n v="2012"/>
    <x v="20"/>
    <x v="20"/>
    <n v="2013"/>
    <x v="2"/>
    <s v="https://www.linkedin.com/in/paskale-odongo-bbb8b925/"/>
  </r>
  <r>
    <x v="22"/>
    <s v="Sweet"/>
    <n v="2015"/>
    <x v="6"/>
    <x v="21"/>
    <n v="2015"/>
    <x v="2"/>
    <s v="https://www.linkedin.com/in/russell-sweet-6410575a/"/>
  </r>
  <r>
    <x v="23"/>
    <s v="Schumacher"/>
    <n v="2017"/>
    <x v="21"/>
    <x v="22"/>
    <n v="2017"/>
    <x v="2"/>
    <s v="https://www.linkedin.com/in/james-schumacher/"/>
  </r>
  <r>
    <x v="24"/>
    <s v="Tiwari"/>
    <n v="2016"/>
    <x v="22"/>
    <x v="23"/>
    <n v="2016"/>
    <x v="1"/>
    <s v="https://www.linkedin.com/in/shikha-tiwari-64660755/"/>
  </r>
  <r>
    <x v="25"/>
    <s v="Regan"/>
    <n v="2013"/>
    <x v="22"/>
    <x v="24"/>
    <n v="2014"/>
    <x v="8"/>
    <s v="https://www.linkedin.com/in/nicholaswilliamregan/"/>
  </r>
  <r>
    <x v="26"/>
    <s v="Tinkham"/>
    <n v="2017"/>
    <x v="23"/>
    <x v="25"/>
    <n v="2017"/>
    <x v="7"/>
    <s v="https://www.linkedin.com/in/gtinkham/"/>
  </r>
  <r>
    <x v="27"/>
    <s v="Salem"/>
    <n v="2016"/>
    <x v="24"/>
    <x v="26"/>
    <n v="2014"/>
    <x v="6"/>
    <s v="https://www.linkedin.com/in/mike-salem-1aa7a495/"/>
  </r>
  <r>
    <x v="28"/>
    <s v="Smith"/>
    <n v="2017"/>
    <x v="25"/>
    <x v="27"/>
    <n v="2017"/>
    <x v="10"/>
    <s v="https://www.linkedin.com/in/bonnie-smith-17b371107/"/>
  </r>
  <r>
    <x v="29"/>
    <s v="Omar"/>
    <n v="2014"/>
    <x v="26"/>
    <x v="28"/>
    <n v="2016"/>
    <x v="10"/>
    <s v="https://www.linkedin.com/in/arwa-omar-9931a059/"/>
  </r>
  <r>
    <x v="30"/>
    <s v="Ferro"/>
    <n v="2016"/>
    <x v="27"/>
    <x v="29"/>
    <n v="2016"/>
    <x v="2"/>
    <s v="https://www.linkedin.com/in/peter-ferro-aa4b27108/"/>
  </r>
  <r>
    <x v="31"/>
    <s v="Matsukura"/>
    <n v="2016"/>
    <x v="28"/>
    <x v="30"/>
    <n v="2017"/>
    <x v="1"/>
    <s v="https://www.linkedin.com/in/dicekm/"/>
  </r>
  <r>
    <x v="32"/>
    <s v="Ross"/>
    <n v="2012"/>
    <x v="29"/>
    <x v="31"/>
    <n v="2017"/>
    <x v="3"/>
    <s v="https://www.linkedin.com/in/bethanyross/"/>
  </r>
  <r>
    <x v="33"/>
    <s v="Cheney"/>
    <n v="2015"/>
    <x v="30"/>
    <x v="32"/>
    <n v="2013"/>
    <x v="4"/>
    <s v="https://www.linkedin.com/in/acheney10/"/>
  </r>
  <r>
    <x v="34"/>
    <s v="Tierney"/>
    <n v="2012"/>
    <x v="6"/>
    <x v="33"/>
    <n v="2013"/>
    <x v="2"/>
    <s v="https://www.linkedin.com/in/michael-tierney-1589b243/"/>
  </r>
  <r>
    <x v="35"/>
    <s v="Desai"/>
    <n v="2008"/>
    <x v="22"/>
    <x v="34"/>
    <n v="2015"/>
    <x v="0"/>
    <s v="https://www.linkedin.com/in/tejas-desai-19b8577/"/>
  </r>
  <r>
    <x v="36"/>
    <s v="Ellis"/>
    <n v="2010"/>
    <x v="31"/>
    <x v="35"/>
    <n v="2013"/>
    <x v="1"/>
    <s v="https://www.linkedin.com/in/glennellis1/"/>
  </r>
  <r>
    <x v="37"/>
    <s v="Collins"/>
    <n v="2016"/>
    <x v="32"/>
    <x v="36"/>
    <n v="2015"/>
    <x v="10"/>
    <s v="https://www.linkedin.com/in/brendencollins/"/>
  </r>
  <r>
    <x v="38"/>
    <s v="Dylan"/>
    <n v="2017"/>
    <x v="33"/>
    <x v="37"/>
    <n v="2017"/>
    <x v="6"/>
    <s v="https://www.linkedin.com/in/jonathandylyn/"/>
  </r>
  <r>
    <x v="39"/>
    <s v="Beikman"/>
    <n v="2013"/>
    <x v="34"/>
    <x v="5"/>
    <n v="2013"/>
    <x v="2"/>
    <s v="https://www.linkedin.com/in/eric-beikman-789a2172/"/>
  </r>
  <r>
    <x v="40"/>
    <s v="Brothers"/>
    <n v="2010"/>
    <x v="35"/>
    <x v="32"/>
    <n v="2016"/>
    <x v="4"/>
    <s v="https://www.linkedin.com/in/briannabrothers/"/>
  </r>
  <r>
    <x v="41"/>
    <s v="Grosssmith"/>
    <n v="2012"/>
    <x v="36"/>
    <x v="38"/>
    <n v="2016"/>
    <x v="2"/>
    <s v="https://www.linkedin.com/in/john-grossmith-60b23a53/"/>
  </r>
  <r>
    <x v="42"/>
    <s v="Obrien"/>
    <n v="2012"/>
    <x v="37"/>
    <x v="39"/>
    <n v="2012"/>
    <x v="10"/>
    <s v="https://www.linkedin.com/in/andrew-obrien-a6468951/"/>
  </r>
  <r>
    <x v="34"/>
    <s v="Williams"/>
    <n v="2013"/>
    <x v="6"/>
    <x v="40"/>
    <n v="2013"/>
    <x v="9"/>
    <s v="https://www.linkedin.com/in/michael-williams-b8622444/"/>
  </r>
  <r>
    <x v="43"/>
    <s v="Corcoran"/>
    <n v="2017"/>
    <x v="38"/>
    <x v="41"/>
    <n v="2014"/>
    <x v="8"/>
    <m/>
  </r>
  <r>
    <x v="44"/>
    <s v="Bond"/>
    <n v="2006"/>
    <x v="39"/>
    <x v="5"/>
    <n v="2013"/>
    <x v="2"/>
    <s v="https://www.linkedin.com/in/stephenbond/"/>
  </r>
  <r>
    <x v="45"/>
    <s v="Schultz"/>
    <n v="2012"/>
    <x v="6"/>
    <x v="12"/>
    <n v="2016"/>
    <x v="4"/>
    <s v="https://www.linkedin.com/in/jonathan-schultz-98163a3a/"/>
  </r>
  <r>
    <x v="46"/>
    <s v="Wakim"/>
    <n v="2012"/>
    <x v="40"/>
    <x v="42"/>
    <n v="2015"/>
    <x v="2"/>
    <s v="https://www.linkedin.com/in/matthew-wakim-89940a29/"/>
  </r>
  <r>
    <x v="47"/>
    <s v="Aygar"/>
    <n v="2016"/>
    <x v="41"/>
    <x v="5"/>
    <n v="2017"/>
    <x v="2"/>
    <s v="https://www.linkedin.com/in/erolaygar/"/>
  </r>
  <r>
    <x v="48"/>
    <s v="Miller"/>
    <n v="2016"/>
    <x v="42"/>
    <x v="43"/>
    <n v="2016"/>
    <x v="8"/>
    <s v="https://www.linkedin.com/in/aaron-miller-24449032/"/>
  </r>
  <r>
    <x v="13"/>
    <s v="Gailis"/>
    <n v="2014"/>
    <x v="43"/>
    <x v="44"/>
    <n v="2016"/>
    <x v="2"/>
    <s v="https://www.linkedin.com/in/bgailis/"/>
  </r>
  <r>
    <x v="30"/>
    <s v="Noel"/>
    <n v="2008"/>
    <x v="22"/>
    <x v="45"/>
    <n v="2015"/>
    <x v="8"/>
    <s v="https://www.linkedin.com/in/peter-noel-0865ab7/"/>
  </r>
  <r>
    <x v="49"/>
    <s v="Bianchi"/>
    <n v="2014"/>
    <x v="44"/>
    <x v="46"/>
    <n v="2014"/>
    <x v="0"/>
    <s v="https://www.linkedin.com/in/michelangelo-bianchi-6a30865b/"/>
  </r>
  <r>
    <x v="50"/>
    <s v="Zarse"/>
    <n v="2012"/>
    <x v="45"/>
    <x v="47"/>
    <n v="2012"/>
    <x v="6"/>
    <s v="https://www.linkedin.com/in/steven-zarse-73aa1992/"/>
  </r>
  <r>
    <x v="51"/>
    <s v="Swanson"/>
    <n v="2016"/>
    <x v="46"/>
    <x v="5"/>
    <n v="2016"/>
    <x v="2"/>
    <s v="https://www.linkedin.com/in/nigel-swanson-78398880/"/>
  </r>
  <r>
    <x v="52"/>
    <s v="Reekie"/>
    <n v="2012"/>
    <x v="7"/>
    <x v="5"/>
    <n v="2012"/>
    <x v="2"/>
    <s v="https://www.linkedin.com/in/christopher-reekie-8b554943/"/>
  </r>
  <r>
    <x v="53"/>
    <s v="Innes"/>
    <n v="2011"/>
    <x v="7"/>
    <x v="5"/>
    <n v="2012"/>
    <x v="2"/>
    <s v="https://www.linkedin.com/in/scott-innes-35759943/"/>
  </r>
  <r>
    <x v="34"/>
    <s v="Tormos"/>
    <n v="2014"/>
    <x v="22"/>
    <x v="24"/>
    <n v="2014"/>
    <x v="8"/>
    <s v="https://www.linkedin.com/in/michael-tormos-67862880/"/>
  </r>
  <r>
    <x v="54"/>
    <s v="Swendsboe"/>
    <n v="2012"/>
    <x v="45"/>
    <x v="48"/>
    <n v="2015"/>
    <x v="10"/>
    <s v="https://www.linkedin.com/in/sky-swendsboe-63b93010/"/>
  </r>
  <r>
    <x v="52"/>
    <s v=" Messer"/>
    <n v="2008"/>
    <x v="47"/>
    <x v="49"/>
    <n v="2015"/>
    <x v="7"/>
    <s v="https://www.linkedin.com/in/cgmesser/"/>
  </r>
  <r>
    <x v="55"/>
    <s v="Rader"/>
    <n v="2012"/>
    <x v="6"/>
    <x v="50"/>
    <n v="2014"/>
    <x v="2"/>
    <s v="https://www.linkedin.com/in/brice-rader/"/>
  </r>
  <r>
    <x v="44"/>
    <s v="Griffin"/>
    <m/>
    <x v="48"/>
    <x v="5"/>
    <n v="2016"/>
    <x v="2"/>
    <s v="https://www.linkedin.com/in/stephenmgriffin/"/>
  </r>
  <r>
    <x v="56"/>
    <s v="Martin"/>
    <n v="2013"/>
    <x v="49"/>
    <x v="51"/>
    <n v="2016"/>
    <x v="7"/>
    <s v="https://www.linkedin.com/in/tyler-martin-58244153/"/>
  </r>
  <r>
    <x v="8"/>
    <s v="Lavoie"/>
    <n v="2011"/>
    <x v="50"/>
    <x v="52"/>
    <n v="2017"/>
    <x v="7"/>
    <s v="https://www.linkedin.com/in/jeffrey-lavoie-71751320/"/>
  </r>
  <r>
    <x v="57"/>
    <s v="Zalegowski"/>
    <n v="2008"/>
    <x v="51"/>
    <x v="53"/>
    <n v="2013"/>
    <x v="10"/>
    <s v="https://www.linkedin.com/in/chris-zalegowski-a854771/"/>
  </r>
  <r>
    <x v="58"/>
    <s v="Mulholland"/>
    <n v="2013"/>
    <x v="3"/>
    <x v="54"/>
    <n v="2017"/>
    <x v="2"/>
    <s v="https://www.linkedin.com/in/justin-mulholland-7990695b/"/>
  </r>
  <r>
    <x v="52"/>
    <s v="Teahan"/>
    <n v="2015"/>
    <x v="52"/>
    <x v="55"/>
    <n v="2016"/>
    <x v="10"/>
    <s v="https://www.linkedin.com/in/christopher-teahan-6b18b080/"/>
  </r>
  <r>
    <x v="59"/>
    <s v="Chenard"/>
    <n v="2014"/>
    <x v="53"/>
    <x v="5"/>
    <n v="2014"/>
    <x v="2"/>
    <s v="https://www.linkedin.com/in/colby-chenard-723bb846/"/>
  </r>
  <r>
    <x v="60"/>
    <s v="A."/>
    <n v="2008"/>
    <x v="54"/>
    <x v="56"/>
    <n v="2017"/>
    <x v="1"/>
    <s v="https://www.linkedin.com/in/ralfaruque/"/>
  </r>
  <r>
    <x v="61"/>
    <s v="Bickford"/>
    <n v="2010"/>
    <x v="55"/>
    <x v="57"/>
    <n v="2014"/>
    <x v="1"/>
    <s v="https://www.linkedin.com/in/kevin-bickford-a8a56a20/"/>
  </r>
  <r>
    <x v="62"/>
    <s v="McCarthy"/>
    <n v="2014"/>
    <x v="53"/>
    <x v="5"/>
    <n v="2014"/>
    <x v="2"/>
    <s v="https://www.linkedin.com/in/thomas-mccarthy-55a39623/"/>
  </r>
  <r>
    <x v="63"/>
    <s v="Rohrdanz"/>
    <n v="2014"/>
    <x v="56"/>
    <x v="58"/>
    <n v="2017"/>
    <x v="1"/>
    <s v="https://www.linkedin.com/in/jaredrohrdanz/"/>
  </r>
  <r>
    <x v="64"/>
    <s v="Tollick"/>
    <n v="2017"/>
    <x v="57"/>
    <x v="59"/>
    <n v="2017"/>
    <x v="2"/>
    <s v="https://www.linkedin.com/in/mark-tollick-4855a468/"/>
  </r>
  <r>
    <x v="58"/>
    <s v="Gauthier"/>
    <n v="2014"/>
    <x v="24"/>
    <x v="60"/>
    <n v="2015"/>
    <x v="1"/>
    <s v="https://www.linkedin.com/in/justin-gauthier-3923158b/"/>
  </r>
  <r>
    <x v="59"/>
    <s v="Johnson"/>
    <n v="2014"/>
    <x v="58"/>
    <x v="10"/>
    <n v="2014"/>
    <x v="5"/>
    <s v="https://www.linkedin.com/in/colby-johnson-31598880/"/>
  </r>
  <r>
    <x v="65"/>
    <s v="Erying"/>
    <n v="2014"/>
    <x v="59"/>
    <x v="61"/>
    <n v="2011"/>
    <x v="10"/>
    <s v="https://www.linkedin.com/in/ceyring/"/>
  </r>
  <r>
    <x v="66"/>
    <s v="Perreault"/>
    <n v="2010"/>
    <x v="60"/>
    <x v="12"/>
    <n v="2016"/>
    <x v="4"/>
    <s v="https://www.linkedin.com/in/sergei-perreault-a332567/"/>
  </r>
  <r>
    <x v="67"/>
    <s v="Gallagher"/>
    <n v="2013"/>
    <x v="6"/>
    <x v="62"/>
    <n v="2014"/>
    <x v="6"/>
    <s v="https://www.linkedin.com/in/jake-joseph-gallagher-11776123/"/>
  </r>
  <r>
    <x v="58"/>
    <s v="Thibeault"/>
    <n v="2014"/>
    <x v="61"/>
    <x v="63"/>
    <n v="2013"/>
    <x v="10"/>
    <s v="https://www.linkedin.com/in/justin-thibeault-a480003/"/>
  </r>
  <r>
    <x v="68"/>
    <s v="Salkic"/>
    <n v="2008"/>
    <x v="62"/>
    <x v="64"/>
    <n v="2014"/>
    <x v="1"/>
    <s v="https://www.linkedin.com/in/admir-salkic-9858807/"/>
  </r>
  <r>
    <x v="69"/>
    <s v="Tims"/>
    <n v="2014"/>
    <x v="63"/>
    <x v="65"/>
    <n v="2013"/>
    <x v="8"/>
    <s v="https://www.linkedin.com/in/jackie-tims-1438ba45/"/>
  </r>
  <r>
    <x v="70"/>
    <s v="Pepin"/>
    <n v="2011"/>
    <x v="64"/>
    <x v="66"/>
    <n v="2014"/>
    <x v="0"/>
    <s v="https://www.linkedin.com/in/danieljpepin/"/>
  </r>
  <r>
    <x v="71"/>
    <s v="Arnold"/>
    <n v="2010"/>
    <x v="24"/>
    <x v="67"/>
    <n v="2014"/>
    <x v="2"/>
    <s v="https://www.linkedin.com/in/danielhowardarnold/"/>
  </r>
  <r>
    <x v="46"/>
    <s v="Vartanian"/>
    <n v="2012"/>
    <x v="65"/>
    <x v="5"/>
    <n v="2015"/>
    <x v="2"/>
    <s v="https://www.linkedin.com/in/matthew-vartanian-73a10873/"/>
  </r>
  <r>
    <x v="72"/>
    <s v="Handley"/>
    <n v="2010"/>
    <x v="66"/>
    <x v="68"/>
    <n v="2011"/>
    <x v="3"/>
    <s v="https://www.linkedin.com/in/karen-handley-14877720/"/>
  </r>
  <r>
    <x v="73"/>
    <s v="Legerstee II"/>
    <n v="2011"/>
    <x v="67"/>
    <x v="12"/>
    <n v="2013"/>
    <x v="4"/>
    <s v="https://www.linkedin.com/in/joseph-legerstee-ii-9b35268/"/>
  </r>
  <r>
    <x v="74"/>
    <s v="Dezak"/>
    <n v="2014"/>
    <x v="54"/>
    <x v="69"/>
    <n v="2016"/>
    <x v="1"/>
    <s v="https://www.linkedin.com/in/mitchell-dezak/"/>
  </r>
  <r>
    <x v="75"/>
    <s v="Knight"/>
    <n v="2012"/>
    <x v="6"/>
    <x v="12"/>
    <n v="2013"/>
    <x v="4"/>
    <s v="https://www.linkedin.com/in/jeff-knight-9392b851/"/>
  </r>
  <r>
    <x v="76"/>
    <s v="Gadway"/>
    <n v="2009"/>
    <x v="68"/>
    <x v="70"/>
    <n v="2016"/>
    <x v="9"/>
    <s v="https://www.linkedin.com/in/zack-gadway-89160b11/"/>
  </r>
  <r>
    <x v="42"/>
    <s v="George"/>
    <n v="2017"/>
    <x v="14"/>
    <x v="71"/>
    <n v="2017"/>
    <x v="2"/>
    <s v="https://www.linkedin.com/in/acg12/"/>
  </r>
  <r>
    <x v="77"/>
    <s v="Schroeder"/>
    <n v="2007"/>
    <x v="69"/>
    <x v="72"/>
    <n v="2015"/>
    <x v="2"/>
    <s v="https://www.linkedin.com/in/amandaschroe/"/>
  </r>
  <r>
    <x v="13"/>
    <s v="Smith"/>
    <n v="2010"/>
    <x v="6"/>
    <x v="73"/>
    <n v="2015"/>
    <x v="2"/>
    <s v="https://www.linkedin.com/in/bcs296/"/>
  </r>
  <r>
    <x v="78"/>
    <s v="Lara"/>
    <n v="2010"/>
    <x v="70"/>
    <x v="32"/>
    <n v="2017"/>
    <x v="4"/>
    <s v="https://www.linkedin.com/in/andresolara/"/>
  </r>
  <r>
    <x v="41"/>
    <s v="Maddaus"/>
    <n v="2012"/>
    <x v="71"/>
    <x v="74"/>
    <n v="2013"/>
    <x v="7"/>
    <s v="https://www.linkedin.com/in/john-maddaus-a1568416/"/>
  </r>
  <r>
    <x v="79"/>
    <s v="Cabana"/>
    <n v="2016"/>
    <x v="72"/>
    <x v="75"/>
    <n v="2017"/>
    <x v="4"/>
    <s v="https://www.linkedin.com/in/billycabana/"/>
  </r>
  <r>
    <x v="80"/>
    <s v="Mihu"/>
    <n v="2014"/>
    <x v="73"/>
    <x v="76"/>
    <n v="2014"/>
    <x v="2"/>
    <s v="https://www.linkedin.com/in/sergiu-gabriel-mihu-a1396820/"/>
  </r>
  <r>
    <x v="34"/>
    <s v="Lalumiere"/>
    <n v="2010"/>
    <x v="15"/>
    <x v="77"/>
    <n v="2015"/>
    <x v="2"/>
    <s v="https://www.linkedin.com/in/michael-lalumiere-b935001a/"/>
  </r>
  <r>
    <x v="81"/>
    <s v="Mooney"/>
    <n v="2012"/>
    <x v="74"/>
    <x v="78"/>
    <n v="2014"/>
    <x v="3"/>
    <s v="https://www.linkedin.com/in/corey-mooney-4b532428/"/>
  </r>
  <r>
    <x v="56"/>
    <s v="Williams"/>
    <n v="2009"/>
    <x v="75"/>
    <x v="79"/>
    <n v="2017"/>
    <x v="2"/>
    <s v="https://www.linkedin.com/in/tylerwilliams1/"/>
  </r>
  <r>
    <x v="23"/>
    <s v="Graichen"/>
    <n v="2008"/>
    <x v="76"/>
    <x v="80"/>
    <n v="2016"/>
    <x v="10"/>
    <s v="https://www.linkedin.com/in/james-graichen-4528137/"/>
  </r>
  <r>
    <x v="2"/>
    <s v="Sidles"/>
    <n v="2010"/>
    <x v="77"/>
    <x v="81"/>
    <n v="2017"/>
    <x v="10"/>
    <s v="https://www.linkedin.com/in/kylesidles/"/>
  </r>
  <r>
    <x v="82"/>
    <s v="Anderson"/>
    <n v="2014"/>
    <x v="78"/>
    <x v="33"/>
    <n v="2017"/>
    <x v="2"/>
    <s v="https://www.linkedin.com/in/joshuaanderson009/"/>
  </r>
  <r>
    <x v="83"/>
    <s v="Connors"/>
    <n v="2012"/>
    <x v="15"/>
    <x v="82"/>
    <n v="2014"/>
    <x v="1"/>
    <s v="https://www.linkedin.com/in/chad-connors-6441a05b/"/>
  </r>
  <r>
    <x v="84"/>
    <s v="McLaughlin"/>
    <n v="2013"/>
    <x v="79"/>
    <x v="83"/>
    <n v="2015"/>
    <x v="6"/>
    <s v="https://www.linkedin.com/in/brandon-mclaughlin-51a5a240/"/>
  </r>
  <r>
    <x v="71"/>
    <s v="Mamede"/>
    <n v="2014"/>
    <x v="80"/>
    <x v="84"/>
    <n v="2017"/>
    <x v="1"/>
    <s v="https://www.linkedin.com/in/danielmamede/"/>
  </r>
  <r>
    <x v="38"/>
    <s v="O'Rourke"/>
    <n v="2011"/>
    <x v="81"/>
    <x v="85"/>
    <n v="2015"/>
    <x v="2"/>
    <s v="https://www.linkedin.com/in/jonathan-o-rourke-26a62853/"/>
  </r>
  <r>
    <x v="85"/>
    <s v="Raghurajan"/>
    <m/>
    <x v="82"/>
    <x v="86"/>
    <n v="2017"/>
    <x v="3"/>
    <s v="https://www.linkedin.com/in/sunitha-raghurajan-pmp-27a19a3/"/>
  </r>
  <r>
    <x v="13"/>
    <s v="Drouin"/>
    <n v="2013"/>
    <x v="15"/>
    <x v="87"/>
    <n v="2017"/>
    <x v="6"/>
    <s v="https://www.linkedin.com/in/brian-drouin-88a39a56/"/>
  </r>
  <r>
    <x v="42"/>
    <s v="Schwab"/>
    <n v="2009"/>
    <x v="83"/>
    <x v="88"/>
    <n v="2017"/>
    <x v="10"/>
    <s v="https://www.linkedin.com/in/andrewsch/"/>
  </r>
  <r>
    <x v="14"/>
    <s v="Murphy"/>
    <n v="2014"/>
    <x v="84"/>
    <x v="89"/>
    <n v="2016"/>
    <x v="4"/>
    <s v="https://www.linkedin.com/in/ryanmurphynh/"/>
  </r>
  <r>
    <x v="86"/>
    <s v="Brown"/>
    <n v="2014"/>
    <x v="85"/>
    <x v="90"/>
    <n v="2017"/>
    <x v="2"/>
    <s v="https://www.linkedin.com/in/michael-a-brown-41b96525/"/>
  </r>
  <r>
    <x v="54"/>
    <s v="Norman"/>
    <n v="2011"/>
    <x v="86"/>
    <x v="91"/>
    <n v="2014"/>
    <x v="2"/>
    <s v="https://www.linkedin.com/in/sky-norman-964b12a/"/>
  </r>
  <r>
    <x v="42"/>
    <s v="Garabedian"/>
    <n v="2008"/>
    <x v="87"/>
    <x v="80"/>
    <n v="2017"/>
    <x v="4"/>
    <s v="https://www.linkedin.com/in/andrew-garabedian-047a7229/"/>
  </r>
  <r>
    <x v="87"/>
    <s v="Vanderhoof"/>
    <n v="2015"/>
    <x v="88"/>
    <x v="92"/>
    <n v="2016"/>
    <x v="2"/>
    <s v="https://www.linkedin.com/in/spencer-vanderhoof-3bb67754/"/>
  </r>
  <r>
    <x v="13"/>
    <s v="Doehner"/>
    <n v="2016"/>
    <x v="89"/>
    <x v="93"/>
    <n v="2008"/>
    <x v="9"/>
    <s v="https://www.linkedin.com/in/brian-doehner-32672926/"/>
  </r>
  <r>
    <x v="88"/>
    <s v="D'Agostino"/>
    <n v="2007"/>
    <x v="21"/>
    <x v="94"/>
    <n v="2008"/>
    <x v="1"/>
    <s v="https://www.linkedin.com/in/sonia-d-agostino-1680399/"/>
  </r>
  <r>
    <x v="89"/>
    <s v="Green"/>
    <n v="2012"/>
    <x v="90"/>
    <x v="95"/>
    <n v="2017"/>
    <x v="9"/>
    <s v="https://www.linkedin.com/in/aaronggreen/"/>
  </r>
  <r>
    <x v="48"/>
    <s v="Jarzombek"/>
    <n v="2012"/>
    <x v="6"/>
    <x v="22"/>
    <n v="2015"/>
    <x v="2"/>
    <s v="https://www.linkedin.com/in/aaron-jarzombek-3906a844/"/>
  </r>
  <r>
    <x v="58"/>
    <s v="Silva"/>
    <n v="2015"/>
    <x v="91"/>
    <x v="96"/>
    <n v="2015"/>
    <x v="8"/>
    <s v="https://www.linkedin.com/in/justin-silva-44198880/"/>
  </r>
  <r>
    <x v="44"/>
    <s v="Bates"/>
    <n v="2009"/>
    <x v="92"/>
    <x v="97"/>
    <n v="2017"/>
    <x v="2"/>
    <s v="https://www.linkedin.com/in/swbates/"/>
  </r>
  <r>
    <x v="13"/>
    <s v="Block"/>
    <n v="2011"/>
    <x v="93"/>
    <x v="98"/>
    <n v="2017"/>
    <x v="7"/>
    <s v="https://www.linkedin.com/in/brianlblock/"/>
  </r>
  <r>
    <x v="90"/>
    <s v="Tekverk"/>
    <n v="2009"/>
    <x v="94"/>
    <x v="99"/>
    <n v="2016"/>
    <x v="7"/>
    <s v="https://www.linkedin.com/in/craig-tekverk-css-csw-9366b311/"/>
  </r>
  <r>
    <x v="42"/>
    <s v="Conohan"/>
    <n v="2008"/>
    <x v="95"/>
    <x v="100"/>
    <n v="2017"/>
    <x v="1"/>
    <s v="https://www.linkedin.com/in/andrew-conohan-2427438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BDDB8-95B4-8D4C-A93C-F66FE62B8F8A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6">
  <location ref="A3:B9" firstHeaderRow="1" firstDataRow="1" firstDataCol="1"/>
  <pivotFields count="8">
    <pivotField showAll="0"/>
    <pivotField showAll="0"/>
    <pivotField showAll="0"/>
    <pivotField axis="axisRow" showAll="0" measureFilter="1" sortType="ascending">
      <items count="97">
        <item x="44"/>
        <item x="60"/>
        <item x="52"/>
        <item x="49"/>
        <item x="95"/>
        <item x="42"/>
        <item x="26"/>
        <item x="1"/>
        <item x="20"/>
        <item x="12"/>
        <item x="16"/>
        <item x="64"/>
        <item x="91"/>
        <item x="89"/>
        <item x="94"/>
        <item x="10"/>
        <item x="31"/>
        <item x="41"/>
        <item x="68"/>
        <item x="58"/>
        <item x="0"/>
        <item x="47"/>
        <item x="34"/>
        <item x="71"/>
        <item x="73"/>
        <item x="9"/>
        <item x="70"/>
        <item x="28"/>
        <item x="8"/>
        <item x="40"/>
        <item x="66"/>
        <item x="85"/>
        <item x="43"/>
        <item x="11"/>
        <item x="82"/>
        <item x="77"/>
        <item x="2"/>
        <item x="90"/>
        <item x="87"/>
        <item x="81"/>
        <item x="69"/>
        <item x="63"/>
        <item x="33"/>
        <item x="88"/>
        <item x="62"/>
        <item x="32"/>
        <item x="76"/>
        <item x="46"/>
        <item x="39"/>
        <item x="57"/>
        <item x="17"/>
        <item x="86"/>
        <item x="67"/>
        <item x="51"/>
        <item x="83"/>
        <item x="5"/>
        <item x="29"/>
        <item x="4"/>
        <item x="61"/>
        <item x="55"/>
        <item x="13"/>
        <item x="48"/>
        <item x="75"/>
        <item x="65"/>
        <item x="79"/>
        <item x="72"/>
        <item x="36"/>
        <item x="18"/>
        <item x="80"/>
        <item x="27"/>
        <item x="78"/>
        <item x="50"/>
        <item x="84"/>
        <item x="56"/>
        <item x="38"/>
        <item x="37"/>
        <item x="74"/>
        <item x="30"/>
        <item x="59"/>
        <item x="93"/>
        <item x="25"/>
        <item x="92"/>
        <item x="23"/>
        <item x="19"/>
        <item x="35"/>
        <item x="53"/>
        <item x="21"/>
        <item x="22"/>
        <item x="24"/>
        <item x="15"/>
        <item x="7"/>
        <item x="3"/>
        <item x="6"/>
        <item x="54"/>
        <item x="1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3"/>
  </rowFields>
  <rowItems count="6">
    <i>
      <x v="90"/>
    </i>
    <i>
      <x v="88"/>
    </i>
    <i>
      <x v="89"/>
    </i>
    <i>
      <x v="87"/>
    </i>
    <i>
      <x v="92"/>
    </i>
    <i t="grand">
      <x/>
    </i>
  </rowItems>
  <colItems count="1">
    <i/>
  </colItems>
  <dataFields count="1">
    <dataField name="Count of Job Title" fld="4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3" type="valueGreaterThan" evalOrder="-1" id="5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4" totalsRowShown="0">
  <autoFilter ref="A1:H124" xr:uid="{00000000-0009-0000-0100-000001000000}"/>
  <tableColumns count="8">
    <tableColumn id="1" xr3:uid="{00000000-0010-0000-0000-000001000000}" name="First Name"/>
    <tableColumn id="2" xr3:uid="{00000000-0010-0000-0000-000002000000}" name="Last Name"/>
    <tableColumn id="3" xr3:uid="{00000000-0010-0000-0000-000003000000}" name="Graduation Year" dataDxfId="0"/>
    <tableColumn id="4" xr3:uid="{00000000-0010-0000-0000-000004000000}" name="Company"/>
    <tableColumn id="5" xr3:uid="{00000000-0010-0000-0000-000005000000}" name="Job Title"/>
    <tableColumn id="6" xr3:uid="{00000000-0010-0000-0000-000006000000}" name="Hire Year" dataDxfId="1"/>
    <tableColumn id="7" xr3:uid="{00000000-0010-0000-0000-000007000000}" name="Similar Position"/>
    <tableColumn id="8" xr3:uid="{00000000-0010-0000-0000-000008000000}" name="Link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arjunpadaliya/" TargetMode="External"/><Relationship Id="rId21" Type="http://schemas.openxmlformats.org/officeDocument/2006/relationships/hyperlink" Target="https://www.linkedin.com/in/matthewheyner/" TargetMode="External"/><Relationship Id="rId42" Type="http://schemas.openxmlformats.org/officeDocument/2006/relationships/hyperlink" Target="https://www.linkedin.com/in/raghava-a-57720987/" TargetMode="External"/><Relationship Id="rId63" Type="http://schemas.openxmlformats.org/officeDocument/2006/relationships/hyperlink" Target="https://www.linkedin.com/in/peter-ferro-aa4b27108/" TargetMode="External"/><Relationship Id="rId84" Type="http://schemas.openxmlformats.org/officeDocument/2006/relationships/hyperlink" Target="https://www.linkedin.com/in/sergei-perreault-a332567/" TargetMode="External"/><Relationship Id="rId138" Type="http://schemas.openxmlformats.org/officeDocument/2006/relationships/hyperlink" Target="https://www.linkedin.com/in/danielle-leboeuf-842348100/" TargetMode="External"/><Relationship Id="rId159" Type="http://schemas.openxmlformats.org/officeDocument/2006/relationships/hyperlink" Target="https://www.linkedin.com/in/kdlwall/" TargetMode="External"/><Relationship Id="rId170" Type="http://schemas.openxmlformats.org/officeDocument/2006/relationships/hyperlink" Target="https://www.linkedin.com/in/karen-handley-14877720/" TargetMode="External"/><Relationship Id="rId191" Type="http://schemas.openxmlformats.org/officeDocument/2006/relationships/drawing" Target="../drawings/drawing1.xml"/><Relationship Id="rId107" Type="http://schemas.openxmlformats.org/officeDocument/2006/relationships/hyperlink" Target="https://www.linkedin.com/in/lawrencethomp/" TargetMode="External"/><Relationship Id="rId11" Type="http://schemas.openxmlformats.org/officeDocument/2006/relationships/hyperlink" Target="https://www.linkedin.com/in/admir-salkic-9858807/" TargetMode="External"/><Relationship Id="rId32" Type="http://schemas.openxmlformats.org/officeDocument/2006/relationships/hyperlink" Target="https://www.linkedin.com/in/acheney10/" TargetMode="External"/><Relationship Id="rId53" Type="http://schemas.openxmlformats.org/officeDocument/2006/relationships/hyperlink" Target="https://www.linkedin.com/in/andrew-dufault-124b9a4/" TargetMode="External"/><Relationship Id="rId74" Type="http://schemas.openxmlformats.org/officeDocument/2006/relationships/hyperlink" Target="https://www.linkedin.com/in/erolaygar/" TargetMode="External"/><Relationship Id="rId128" Type="http://schemas.openxmlformats.org/officeDocument/2006/relationships/hyperlink" Target="https://www.linkedin.com/in/josh-quigley-28a74111/" TargetMode="External"/><Relationship Id="rId149" Type="http://schemas.openxmlformats.org/officeDocument/2006/relationships/hyperlink" Target="https://www.linkedin.com/in/scott-hughes-423721166/" TargetMode="External"/><Relationship Id="rId5" Type="http://schemas.openxmlformats.org/officeDocument/2006/relationships/hyperlink" Target="https://www.linkedin.com/in/joshyoung11/" TargetMode="External"/><Relationship Id="rId95" Type="http://schemas.openxmlformats.org/officeDocument/2006/relationships/hyperlink" Target="https://www.linkedin.com/in/joseph-legerstee-ii-9b35268/" TargetMode="External"/><Relationship Id="rId160" Type="http://schemas.openxmlformats.org/officeDocument/2006/relationships/hyperlink" Target="https://www.linkedin.com/in/andrew-kraines-728a1949/" TargetMode="External"/><Relationship Id="rId181" Type="http://schemas.openxmlformats.org/officeDocument/2006/relationships/hyperlink" Target="https://www.linkedin.com/in/krista-cleary-72024840/" TargetMode="External"/><Relationship Id="rId22" Type="http://schemas.openxmlformats.org/officeDocument/2006/relationships/hyperlink" Target="https://www.linkedin.com/in/tejas-desai-19b8577/" TargetMode="External"/><Relationship Id="rId43" Type="http://schemas.openxmlformats.org/officeDocument/2006/relationships/hyperlink" Target="https://www.linkedin.com/in/thomas-mccarthy-55a39623/" TargetMode="External"/><Relationship Id="rId64" Type="http://schemas.openxmlformats.org/officeDocument/2006/relationships/hyperlink" Target="https://www.linkedin.com/in/corey-mooney-4b532428/" TargetMode="External"/><Relationship Id="rId118" Type="http://schemas.openxmlformats.org/officeDocument/2006/relationships/hyperlink" Target="https://www.linkedin.com/in/justin-silva-44198880/" TargetMode="External"/><Relationship Id="rId139" Type="http://schemas.openxmlformats.org/officeDocument/2006/relationships/hyperlink" Target="https://www.linkedin.com/in/camdencharlesmarble/" TargetMode="External"/><Relationship Id="rId85" Type="http://schemas.openxmlformats.org/officeDocument/2006/relationships/hyperlink" Target="https://www.linkedin.com/in/billycabana/" TargetMode="External"/><Relationship Id="rId150" Type="http://schemas.openxmlformats.org/officeDocument/2006/relationships/hyperlink" Target="https://www.linkedin.com/in/huongmha/" TargetMode="External"/><Relationship Id="rId171" Type="http://schemas.openxmlformats.org/officeDocument/2006/relationships/hyperlink" Target="https://www.linkedin.com/in/gtinkham/" TargetMode="External"/><Relationship Id="rId12" Type="http://schemas.openxmlformats.org/officeDocument/2006/relationships/hyperlink" Target="https://www.linkedin.com/in/eric-hutchins-309b1546/" TargetMode="External"/><Relationship Id="rId33" Type="http://schemas.openxmlformats.org/officeDocument/2006/relationships/hyperlink" Target="https://www.linkedin.com/in/kylesidles/" TargetMode="External"/><Relationship Id="rId108" Type="http://schemas.openxmlformats.org/officeDocument/2006/relationships/hyperlink" Target="https://www.linkedin.com/in/joshuaanderson009/" TargetMode="External"/><Relationship Id="rId129" Type="http://schemas.openxmlformats.org/officeDocument/2006/relationships/hyperlink" Target="https://www.linkedin.com/in/julianconsoli/" TargetMode="External"/><Relationship Id="rId54" Type="http://schemas.openxmlformats.org/officeDocument/2006/relationships/hyperlink" Target="https://www.linkedin.com/in/eric-beikman-789a2172/" TargetMode="External"/><Relationship Id="rId75" Type="http://schemas.openxmlformats.org/officeDocument/2006/relationships/hyperlink" Target="https://www.linkedin.com/in/colby-chenard-723bb846/" TargetMode="External"/><Relationship Id="rId96" Type="http://schemas.openxmlformats.org/officeDocument/2006/relationships/hyperlink" Target="https://www.linkedin.com/in/jaredrohrdanz/" TargetMode="External"/><Relationship Id="rId140" Type="http://schemas.openxmlformats.org/officeDocument/2006/relationships/hyperlink" Target="https://www.linkedin.com/in/dylandurand/" TargetMode="External"/><Relationship Id="rId161" Type="http://schemas.openxmlformats.org/officeDocument/2006/relationships/hyperlink" Target="https://www.linkedin.com/in/david-polson-344465a7/" TargetMode="External"/><Relationship Id="rId182" Type="http://schemas.openxmlformats.org/officeDocument/2006/relationships/hyperlink" Target="https://www.linkedin.com/in/matthew-wakim-89940a29/" TargetMode="External"/><Relationship Id="rId6" Type="http://schemas.openxmlformats.org/officeDocument/2006/relationships/hyperlink" Target="https://www.linkedin.com/in/jake-joseph-gallagher-11776123/" TargetMode="External"/><Relationship Id="rId23" Type="http://schemas.openxmlformats.org/officeDocument/2006/relationships/hyperlink" Target="https://www.linkedin.com/in/mitchell-dezak/" TargetMode="External"/><Relationship Id="rId119" Type="http://schemas.openxmlformats.org/officeDocument/2006/relationships/hyperlink" Target="https://www.linkedin.com/in/nicholas-klardie/" TargetMode="External"/><Relationship Id="rId44" Type="http://schemas.openxmlformats.org/officeDocument/2006/relationships/hyperlink" Target="https://www.linkedin.com/in/colby-johnson-31598880/" TargetMode="External"/><Relationship Id="rId65" Type="http://schemas.openxmlformats.org/officeDocument/2006/relationships/hyperlink" Target="https://www.linkedin.com/in/michael-tierney-1589b243/" TargetMode="External"/><Relationship Id="rId86" Type="http://schemas.openxmlformats.org/officeDocument/2006/relationships/hyperlink" Target="https://www.linkedin.com/in/stephenbond/" TargetMode="External"/><Relationship Id="rId130" Type="http://schemas.openxmlformats.org/officeDocument/2006/relationships/hyperlink" Target="https://www.linkedin.com/in/jeffrey-gancarz/" TargetMode="External"/><Relationship Id="rId151" Type="http://schemas.openxmlformats.org/officeDocument/2006/relationships/hyperlink" Target="https://www.linkedin.com/in/craig-tekverk-css-csw/" TargetMode="External"/><Relationship Id="rId172" Type="http://schemas.openxmlformats.org/officeDocument/2006/relationships/hyperlink" Target="https://www.linkedin.com/in/melissalyon1/" TargetMode="External"/><Relationship Id="rId13" Type="http://schemas.openxmlformats.org/officeDocument/2006/relationships/hyperlink" Target="https://www.linkedin.com/in/bgailis/" TargetMode="External"/><Relationship Id="rId18" Type="http://schemas.openxmlformats.org/officeDocument/2006/relationships/hyperlink" Target="https://www.linkedin.com/in/mark-tollick-4855a468/" TargetMode="External"/><Relationship Id="rId39" Type="http://schemas.openxmlformats.org/officeDocument/2006/relationships/hyperlink" Target="https://www.linkedin.com/in/tatiana-iuferova/" TargetMode="External"/><Relationship Id="rId109" Type="http://schemas.openxmlformats.org/officeDocument/2006/relationships/hyperlink" Target="https://www.linkedin.com/in/spencer-vanderhoof-3bb67754/" TargetMode="External"/><Relationship Id="rId34" Type="http://schemas.openxmlformats.org/officeDocument/2006/relationships/hyperlink" Target="https://www.linkedin.com/in/tyler-martin-58244153/" TargetMode="External"/><Relationship Id="rId50" Type="http://schemas.openxmlformats.org/officeDocument/2006/relationships/hyperlink" Target="https://www.linkedin.com/in/kylejpoirier/" TargetMode="External"/><Relationship Id="rId55" Type="http://schemas.openxmlformats.org/officeDocument/2006/relationships/hyperlink" Target="https://www.linkedin.com/in/russell-sweet-6410575a/" TargetMode="External"/><Relationship Id="rId76" Type="http://schemas.openxmlformats.org/officeDocument/2006/relationships/hyperlink" Target="https://www.linkedin.com/in/karen-hongxuan-%E7%BA%A2%E5%AE%A3-jin-267b4a88/" TargetMode="External"/><Relationship Id="rId97" Type="http://schemas.openxmlformats.org/officeDocument/2006/relationships/hyperlink" Target="https://www.linkedin.com/in/tmunsell-7a377/" TargetMode="External"/><Relationship Id="rId104" Type="http://schemas.openxmlformats.org/officeDocument/2006/relationships/hyperlink" Target="https://www.linkedin.com/in/nathaniel-biddle-102656a8/" TargetMode="External"/><Relationship Id="rId120" Type="http://schemas.openxmlformats.org/officeDocument/2006/relationships/hyperlink" Target="https://www.linkedin.com/in/amandaschroe/" TargetMode="External"/><Relationship Id="rId125" Type="http://schemas.openxmlformats.org/officeDocument/2006/relationships/hyperlink" Target="https://www.linkedin.com/in/john-vey-75818a8b/" TargetMode="External"/><Relationship Id="rId141" Type="http://schemas.openxmlformats.org/officeDocument/2006/relationships/hyperlink" Target="https://www.linkedin.com/in/vincent-gagliardi-5400a760/" TargetMode="External"/><Relationship Id="rId146" Type="http://schemas.openxmlformats.org/officeDocument/2006/relationships/hyperlink" Target="https://www.linkedin.com/in/trevorjdowns/" TargetMode="External"/><Relationship Id="rId167" Type="http://schemas.openxmlformats.org/officeDocument/2006/relationships/hyperlink" Target="https://www.linkedin.com/in/bonnie-smith-17b371107/" TargetMode="External"/><Relationship Id="rId188" Type="http://schemas.openxmlformats.org/officeDocument/2006/relationships/hyperlink" Target="https://www.linkedin.com/in/jackie-tims-1438ba45/" TargetMode="External"/><Relationship Id="rId7" Type="http://schemas.openxmlformats.org/officeDocument/2006/relationships/hyperlink" Target="https://www.linkedin.com/in/shikha-tiwari-64660755/" TargetMode="External"/><Relationship Id="rId71" Type="http://schemas.openxmlformats.org/officeDocument/2006/relationships/hyperlink" Target="https://www.linkedin.com/in/michael-a-brown-41b96525/" TargetMode="External"/><Relationship Id="rId92" Type="http://schemas.openxmlformats.org/officeDocument/2006/relationships/hyperlink" Target="https://www.linkedin.com/in/ralfaruque/" TargetMode="External"/><Relationship Id="rId162" Type="http://schemas.openxmlformats.org/officeDocument/2006/relationships/hyperlink" Target="https://www.linkedin.com/in/ceyring/" TargetMode="External"/><Relationship Id="rId183" Type="http://schemas.openxmlformats.org/officeDocument/2006/relationships/hyperlink" Target="https://www.linkedin.com/in/brian-doehner-32672926/" TargetMode="External"/><Relationship Id="rId2" Type="http://schemas.openxmlformats.org/officeDocument/2006/relationships/hyperlink" Target="https://www.linkedin.com/in/vitalitaranto/" TargetMode="External"/><Relationship Id="rId29" Type="http://schemas.openxmlformats.org/officeDocument/2006/relationships/hyperlink" Target="https://www.linkedin.com/in/christopher-teahan-6b18b080/" TargetMode="External"/><Relationship Id="rId24" Type="http://schemas.openxmlformats.org/officeDocument/2006/relationships/hyperlink" Target="https://www.linkedin.com/in/jsyversen/" TargetMode="External"/><Relationship Id="rId40" Type="http://schemas.openxmlformats.org/officeDocument/2006/relationships/hyperlink" Target="https://www.linkedin.com/in/docochrane/" TargetMode="External"/><Relationship Id="rId45" Type="http://schemas.openxmlformats.org/officeDocument/2006/relationships/hyperlink" Target="https://www.linkedin.com/in/maryjean-emerson/" TargetMode="External"/><Relationship Id="rId66" Type="http://schemas.openxmlformats.org/officeDocument/2006/relationships/hyperlink" Target="https://www.linkedin.com/in/acg12/" TargetMode="External"/><Relationship Id="rId87" Type="http://schemas.openxmlformats.org/officeDocument/2006/relationships/hyperlink" Target="https://www.linkedin.com/in/tylerwilliams1/" TargetMode="External"/><Relationship Id="rId110" Type="http://schemas.openxmlformats.org/officeDocument/2006/relationships/hyperlink" Target="https://www.linkedin.com/in/sergiu-gabriel-mihu-a1396820/" TargetMode="External"/><Relationship Id="rId115" Type="http://schemas.openxmlformats.org/officeDocument/2006/relationships/hyperlink" Target="https://www.linkedin.com/in/anthony-toscano-61b151105/" TargetMode="External"/><Relationship Id="rId131" Type="http://schemas.openxmlformats.org/officeDocument/2006/relationships/hyperlink" Target="https://www.linkedin.com/in/meagan-wolf-257b2a108/" TargetMode="External"/><Relationship Id="rId136" Type="http://schemas.openxmlformats.org/officeDocument/2006/relationships/hyperlink" Target="https://www.linkedin.com/in/shak-rajbhandari/" TargetMode="External"/><Relationship Id="rId157" Type="http://schemas.openxmlformats.org/officeDocument/2006/relationships/hyperlink" Target="https://www.linkedin.com/in/scott-innes-35759943/" TargetMode="External"/><Relationship Id="rId178" Type="http://schemas.openxmlformats.org/officeDocument/2006/relationships/hyperlink" Target="https://www.linkedin.com/in/philsylvain/" TargetMode="External"/><Relationship Id="rId61" Type="http://schemas.openxmlformats.org/officeDocument/2006/relationships/hyperlink" Target="https://www.linkedin.com/in/mjonas/" TargetMode="External"/><Relationship Id="rId82" Type="http://schemas.openxmlformats.org/officeDocument/2006/relationships/hyperlink" Target="https://www.linkedin.com/in/omed-g-65109477/" TargetMode="External"/><Relationship Id="rId152" Type="http://schemas.openxmlformats.org/officeDocument/2006/relationships/hyperlink" Target="https://www.linkedin.com/in/zack-gadway-89160b11/" TargetMode="External"/><Relationship Id="rId173" Type="http://schemas.openxmlformats.org/officeDocument/2006/relationships/hyperlink" Target="https://www.linkedin.com/in/justin-mulholland-7990695b/" TargetMode="External"/><Relationship Id="rId19" Type="http://schemas.openxmlformats.org/officeDocument/2006/relationships/hyperlink" Target="https://www.linkedin.com/in/kaylamackiewicz/" TargetMode="External"/><Relationship Id="rId14" Type="http://schemas.openxmlformats.org/officeDocument/2006/relationships/hyperlink" Target="https://www.linkedin.com/in/brandon-mclaughlin-51a5a240/" TargetMode="External"/><Relationship Id="rId30" Type="http://schemas.openxmlformats.org/officeDocument/2006/relationships/hyperlink" Target="https://www.linkedin.com/in/bcs296/" TargetMode="External"/><Relationship Id="rId35" Type="http://schemas.openxmlformats.org/officeDocument/2006/relationships/hyperlink" Target="https://www.linkedin.com/in/begot/" TargetMode="External"/><Relationship Id="rId56" Type="http://schemas.openxmlformats.org/officeDocument/2006/relationships/hyperlink" Target="https://www.linkedin.com/in/macuei/" TargetMode="External"/><Relationship Id="rId77" Type="http://schemas.openxmlformats.org/officeDocument/2006/relationships/hyperlink" Target="https://www.linkedin.com/in/melissa-bruno-970a4954/" TargetMode="External"/><Relationship Id="rId100" Type="http://schemas.openxmlformats.org/officeDocument/2006/relationships/hyperlink" Target="https://www.linkedin.com/in/andrew-conohan-2427438/" TargetMode="External"/><Relationship Id="rId105" Type="http://schemas.openxmlformats.org/officeDocument/2006/relationships/hyperlink" Target="https://www.linkedin.com/in/matthew-edmonds-517248b/" TargetMode="External"/><Relationship Id="rId126" Type="http://schemas.openxmlformats.org/officeDocument/2006/relationships/hyperlink" Target="https://www.linkedin.com/in/dicekm/" TargetMode="External"/><Relationship Id="rId147" Type="http://schemas.openxmlformats.org/officeDocument/2006/relationships/hyperlink" Target="https://www.linkedin.com/in/bethanyross/" TargetMode="External"/><Relationship Id="rId168" Type="http://schemas.openxmlformats.org/officeDocument/2006/relationships/hyperlink" Target="https://www.linkedin.com/in/daniel-rubin-18135b126/" TargetMode="External"/><Relationship Id="rId8" Type="http://schemas.openxmlformats.org/officeDocument/2006/relationships/hyperlink" Target="https://www.linkedin.com/in/jeff-knight-9392b851/" TargetMode="External"/><Relationship Id="rId51" Type="http://schemas.openxmlformats.org/officeDocument/2006/relationships/hyperlink" Target="https://www.linkedin.com/in/aashirya-kaushik/" TargetMode="External"/><Relationship Id="rId72" Type="http://schemas.openxmlformats.org/officeDocument/2006/relationships/hyperlink" Target="https://www.linkedin.com/in/zachary-dudek-7361a072/" TargetMode="External"/><Relationship Id="rId93" Type="http://schemas.openxmlformats.org/officeDocument/2006/relationships/hyperlink" Target="https://www.linkedin.com/in/james-graichen-4528137/" TargetMode="External"/><Relationship Id="rId98" Type="http://schemas.openxmlformats.org/officeDocument/2006/relationships/hyperlink" Target="https://www.linkedin.com/in/ryan-o-neal-347a33108/" TargetMode="External"/><Relationship Id="rId121" Type="http://schemas.openxmlformats.org/officeDocument/2006/relationships/hyperlink" Target="https://www.linkedin.com/in/danieljpepin/" TargetMode="External"/><Relationship Id="rId142" Type="http://schemas.openxmlformats.org/officeDocument/2006/relationships/hyperlink" Target="https://www.linkedin.com/in/matthew-vartanian-73a10873/" TargetMode="External"/><Relationship Id="rId163" Type="http://schemas.openxmlformats.org/officeDocument/2006/relationships/hyperlink" Target="https://www.linkedin.com/in/gpunh/" TargetMode="External"/><Relationship Id="rId184" Type="http://schemas.openxmlformats.org/officeDocument/2006/relationships/hyperlink" Target="https://www.linkedin.com/in/sarahparerhia/" TargetMode="External"/><Relationship Id="rId189" Type="http://schemas.openxmlformats.org/officeDocument/2006/relationships/hyperlink" Target="https://www.linkedin.com/in/danielmamede/" TargetMode="External"/><Relationship Id="rId3" Type="http://schemas.openxmlformats.org/officeDocument/2006/relationships/hyperlink" Target="https://www.linkedin.com/in/peter-noel-0865ab7/" TargetMode="External"/><Relationship Id="rId25" Type="http://schemas.openxmlformats.org/officeDocument/2006/relationships/hyperlink" Target="https://www.linkedin.com/in/haynescharles/" TargetMode="External"/><Relationship Id="rId46" Type="http://schemas.openxmlformats.org/officeDocument/2006/relationships/hyperlink" Target="https://www.linkedin.com/in/hannahyudkin/" TargetMode="External"/><Relationship Id="rId67" Type="http://schemas.openxmlformats.org/officeDocument/2006/relationships/hyperlink" Target="https://www.linkedin.com/in/aaron-jarzombek-3906a844/" TargetMode="External"/><Relationship Id="rId116" Type="http://schemas.openxmlformats.org/officeDocument/2006/relationships/hyperlink" Target="https://www.linkedin.com/in/justin-thibeault-a480003/" TargetMode="External"/><Relationship Id="rId137" Type="http://schemas.openxmlformats.org/officeDocument/2006/relationships/hyperlink" Target="https://www.linkedin.com/in/george-harvey-792009155/" TargetMode="External"/><Relationship Id="rId158" Type="http://schemas.openxmlformats.org/officeDocument/2006/relationships/hyperlink" Target="https://www.linkedin.com/in/kristentejada/" TargetMode="External"/><Relationship Id="rId20" Type="http://schemas.openxmlformats.org/officeDocument/2006/relationships/hyperlink" Target="https://www.linkedin.com/in/surrbhi-dhingra-a8221313a/" TargetMode="External"/><Relationship Id="rId41" Type="http://schemas.openxmlformats.org/officeDocument/2006/relationships/hyperlink" Target="https://www.linkedin.com/in/tuccle22/" TargetMode="External"/><Relationship Id="rId62" Type="http://schemas.openxmlformats.org/officeDocument/2006/relationships/hyperlink" Target="https://www.linkedin.com/in/wesley-krol/" TargetMode="External"/><Relationship Id="rId83" Type="http://schemas.openxmlformats.org/officeDocument/2006/relationships/hyperlink" Target="https://www.linkedin.com/in/danielhowardarnold/" TargetMode="External"/><Relationship Id="rId88" Type="http://schemas.openxmlformats.org/officeDocument/2006/relationships/hyperlink" Target="https://www.linkedin.com/in/jonathandylyn/" TargetMode="External"/><Relationship Id="rId111" Type="http://schemas.openxmlformats.org/officeDocument/2006/relationships/hyperlink" Target="https://www.linkedin.com/in/vkazarin/" TargetMode="External"/><Relationship Id="rId132" Type="http://schemas.openxmlformats.org/officeDocument/2006/relationships/hyperlink" Target="https://www.linkedin.com/in/nigel-swanson-78398880/" TargetMode="External"/><Relationship Id="rId153" Type="http://schemas.openxmlformats.org/officeDocument/2006/relationships/hyperlink" Target="https://www.linkedin.com/in/andrew-garabedian-047a7229/" TargetMode="External"/><Relationship Id="rId174" Type="http://schemas.openxmlformats.org/officeDocument/2006/relationships/hyperlink" Target="https://www.linkedin.com/in/rola-tokatli-34034737/" TargetMode="External"/><Relationship Id="rId179" Type="http://schemas.openxmlformats.org/officeDocument/2006/relationships/hyperlink" Target="https://www.linkedin.com/in/sunitha-raghurajan-pmp-27a19a3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www.linkedin.com/in/aaron-miller-24449032/" TargetMode="External"/><Relationship Id="rId36" Type="http://schemas.openxmlformats.org/officeDocument/2006/relationships/hyperlink" Target="https://www.linkedin.com/in/wmcouturier/" TargetMode="External"/><Relationship Id="rId57" Type="http://schemas.openxmlformats.org/officeDocument/2006/relationships/hyperlink" Target="https://www.linkedin.com/in/nilesjdaly/" TargetMode="External"/><Relationship Id="rId106" Type="http://schemas.openxmlformats.org/officeDocument/2006/relationships/hyperlink" Target="https://www.linkedin.com/in/mohamed-fadlalla-67b55967/" TargetMode="External"/><Relationship Id="rId127" Type="http://schemas.openxmlformats.org/officeDocument/2006/relationships/hyperlink" Target="https://www.linkedin.com/in/briananker/" TargetMode="External"/><Relationship Id="rId10" Type="http://schemas.openxmlformats.org/officeDocument/2006/relationships/hyperlink" Target="https://www.linkedin.com/in/brendencollins/" TargetMode="External"/><Relationship Id="rId31" Type="http://schemas.openxmlformats.org/officeDocument/2006/relationships/hyperlink" Target="https://www.linkedin.com/in/andrewsch/" TargetMode="External"/><Relationship Id="rId52" Type="http://schemas.openxmlformats.org/officeDocument/2006/relationships/hyperlink" Target="https://www.linkedin.com/in/pauline-letizio-57492580/" TargetMode="External"/><Relationship Id="rId73" Type="http://schemas.openxmlformats.org/officeDocument/2006/relationships/hyperlink" Target="https://www.linkedin.com/in/brian-drouin-88a39a56/" TargetMode="External"/><Relationship Id="rId78" Type="http://schemas.openxmlformats.org/officeDocument/2006/relationships/hyperlink" Target="https://www.linkedin.com/in/andrew-o-brien-a6468951/" TargetMode="External"/><Relationship Id="rId94" Type="http://schemas.openxmlformats.org/officeDocument/2006/relationships/hyperlink" Target="https://www.linkedin.com/in/ryanmurphynh/" TargetMode="External"/><Relationship Id="rId99" Type="http://schemas.openxmlformats.org/officeDocument/2006/relationships/hyperlink" Target="https://www.linkedin.com/groups/4485737/members/" TargetMode="External"/><Relationship Id="rId101" Type="http://schemas.openxmlformats.org/officeDocument/2006/relationships/hyperlink" Target="https://www.linkedin.com/in/saverna-ahmad-40657166/" TargetMode="External"/><Relationship Id="rId122" Type="http://schemas.openxmlformats.org/officeDocument/2006/relationships/hyperlink" Target="https://www.linkedin.com/in/jeffrey-lavoie-71751320/" TargetMode="External"/><Relationship Id="rId143" Type="http://schemas.openxmlformats.org/officeDocument/2006/relationships/hyperlink" Target="https://www.linkedin.com/in/imarsh95/" TargetMode="External"/><Relationship Id="rId148" Type="http://schemas.openxmlformats.org/officeDocument/2006/relationships/hyperlink" Target="https://www.linkedin.com/in/justin-gauthier-3923158b/" TargetMode="External"/><Relationship Id="rId164" Type="http://schemas.openxmlformats.org/officeDocument/2006/relationships/hyperlink" Target="https://www.linkedin.com/in/nicholaswilliamregan/" TargetMode="External"/><Relationship Id="rId169" Type="http://schemas.openxmlformats.org/officeDocument/2006/relationships/hyperlink" Target="https://www.linkedin.com/in/michael-williams-b8622444/" TargetMode="External"/><Relationship Id="rId185" Type="http://schemas.openxmlformats.org/officeDocument/2006/relationships/hyperlink" Target="https://www.linkedin.com/in/aaronggreen/" TargetMode="External"/><Relationship Id="rId4" Type="http://schemas.openxmlformats.org/officeDocument/2006/relationships/hyperlink" Target="https://www.linkedin.com/in/mike-salem-1aa7a495/" TargetMode="External"/><Relationship Id="rId9" Type="http://schemas.openxmlformats.org/officeDocument/2006/relationships/hyperlink" Target="https://www.linkedin.com/in/alexander-tenczar/" TargetMode="External"/><Relationship Id="rId180" Type="http://schemas.openxmlformats.org/officeDocument/2006/relationships/hyperlink" Target="https://www.linkedin.com/in/arwa-omar-9931a059/" TargetMode="External"/><Relationship Id="rId26" Type="http://schemas.openxmlformats.org/officeDocument/2006/relationships/hyperlink" Target="https://www.linkedin.com/in/briannabrothers/" TargetMode="External"/><Relationship Id="rId47" Type="http://schemas.openxmlformats.org/officeDocument/2006/relationships/hyperlink" Target="https://www.linkedin.com/in/brooke-brown-48371689/" TargetMode="External"/><Relationship Id="rId68" Type="http://schemas.openxmlformats.org/officeDocument/2006/relationships/hyperlink" Target="https://www.linkedin.com/in/morgan-gaythorpe-55672161/" TargetMode="External"/><Relationship Id="rId89" Type="http://schemas.openxmlformats.org/officeDocument/2006/relationships/hyperlink" Target="https://www.linkedin.com/in/sharayahcorcoran/" TargetMode="External"/><Relationship Id="rId112" Type="http://schemas.openxmlformats.org/officeDocument/2006/relationships/hyperlink" Target="https://www.linkedin.com/in/ryan-warrick-12913910b/" TargetMode="External"/><Relationship Id="rId133" Type="http://schemas.openxmlformats.org/officeDocument/2006/relationships/hyperlink" Target="https://www.linkedin.com/in/daniel-stoller-a3720b90/" TargetMode="External"/><Relationship Id="rId154" Type="http://schemas.openxmlformats.org/officeDocument/2006/relationships/hyperlink" Target="https://www.linkedin.com/in/sky-swendsboe-63b93010/" TargetMode="External"/><Relationship Id="rId175" Type="http://schemas.openxmlformats.org/officeDocument/2006/relationships/hyperlink" Target="https://www.linkedin.com/in/jonathan-schultz-98163a3a/" TargetMode="External"/><Relationship Id="rId16" Type="http://schemas.openxmlformats.org/officeDocument/2006/relationships/hyperlink" Target="https://www.linkedin.com/in/brice-rader/" TargetMode="External"/><Relationship Id="rId37" Type="http://schemas.openxmlformats.org/officeDocument/2006/relationships/hyperlink" Target="https://www.linkedin.com/in/stephenmgriffin/" TargetMode="External"/><Relationship Id="rId58" Type="http://schemas.openxmlformats.org/officeDocument/2006/relationships/hyperlink" Target="https://www.linkedin.com/in/ian-daly-iad/" TargetMode="External"/><Relationship Id="rId79" Type="http://schemas.openxmlformats.org/officeDocument/2006/relationships/hyperlink" Target="https://www.linkedin.com/in/michelangelo-bianchi-6a30865b/" TargetMode="External"/><Relationship Id="rId102" Type="http://schemas.openxmlformats.org/officeDocument/2006/relationships/hyperlink" Target="https://www.linkedin.com/in/mike-lalumiere-b935001a/" TargetMode="External"/><Relationship Id="rId123" Type="http://schemas.openxmlformats.org/officeDocument/2006/relationships/hyperlink" Target="https://www.linkedin.com/in/swbates/" TargetMode="External"/><Relationship Id="rId144" Type="http://schemas.openxmlformats.org/officeDocument/2006/relationships/hyperlink" Target="https://www.linkedin.com/in/michael-mailloux-0a7ab22b/" TargetMode="External"/><Relationship Id="rId90" Type="http://schemas.openxmlformats.org/officeDocument/2006/relationships/hyperlink" Target="https://www.linkedin.com/in/danielbeitel/" TargetMode="External"/><Relationship Id="rId165" Type="http://schemas.openxmlformats.org/officeDocument/2006/relationships/hyperlink" Target="https://www.linkedin.com/in/lamiamukanovic/" TargetMode="External"/><Relationship Id="rId186" Type="http://schemas.openxmlformats.org/officeDocument/2006/relationships/hyperlink" Target="https://www.linkedin.com/in/sonia-d-agostino-1680399/" TargetMode="External"/><Relationship Id="rId27" Type="http://schemas.openxmlformats.org/officeDocument/2006/relationships/hyperlink" Target="https://www.linkedin.com/in/john-grossmith-60b23a53/" TargetMode="External"/><Relationship Id="rId48" Type="http://schemas.openxmlformats.org/officeDocument/2006/relationships/hyperlink" Target="https://www.linkedin.com/in/rsalemi/" TargetMode="External"/><Relationship Id="rId69" Type="http://schemas.openxmlformats.org/officeDocument/2006/relationships/hyperlink" Target="https://www.linkedin.com/in/yashnagiri1/" TargetMode="External"/><Relationship Id="rId113" Type="http://schemas.openxmlformats.org/officeDocument/2006/relationships/hyperlink" Target="https://www.linkedin.com/in/william-jones-1865001/" TargetMode="External"/><Relationship Id="rId134" Type="http://schemas.openxmlformats.org/officeDocument/2006/relationships/hyperlink" Target="https://www.linkedin.com/in/sky-norman-964b12a/" TargetMode="External"/><Relationship Id="rId80" Type="http://schemas.openxmlformats.org/officeDocument/2006/relationships/hyperlink" Target="https://www.linkedin.com/in/andresolara/" TargetMode="External"/><Relationship Id="rId155" Type="http://schemas.openxmlformats.org/officeDocument/2006/relationships/hyperlink" Target="https://www.linkedin.com/in/steven-zarse/" TargetMode="External"/><Relationship Id="rId176" Type="http://schemas.openxmlformats.org/officeDocument/2006/relationships/hyperlink" Target="https://www.linkedin.com/in/orevaomu/" TargetMode="External"/><Relationship Id="rId17" Type="http://schemas.openxmlformats.org/officeDocument/2006/relationships/hyperlink" Target="https://www.linkedin.com/in/michael-tormos-67862880/" TargetMode="External"/><Relationship Id="rId38" Type="http://schemas.openxmlformats.org/officeDocument/2006/relationships/hyperlink" Target="https://www.linkedin.com/in/dakotaheyman/" TargetMode="External"/><Relationship Id="rId59" Type="http://schemas.openxmlformats.org/officeDocument/2006/relationships/hyperlink" Target="https://www.linkedin.com/in/ramon-whitman/" TargetMode="External"/><Relationship Id="rId103" Type="http://schemas.openxmlformats.org/officeDocument/2006/relationships/hyperlink" Target="https://www.linkedin.com/in/paskale-odongo-bbb8b925/" TargetMode="External"/><Relationship Id="rId124" Type="http://schemas.openxmlformats.org/officeDocument/2006/relationships/hyperlink" Target="https://www.linkedin.com/in/abdullah-alasmari-1ba474108/" TargetMode="External"/><Relationship Id="rId70" Type="http://schemas.openxmlformats.org/officeDocument/2006/relationships/hyperlink" Target="https://www.linkedin.com/in/john-maddaus-a1568416/" TargetMode="External"/><Relationship Id="rId91" Type="http://schemas.openxmlformats.org/officeDocument/2006/relationships/hyperlink" Target="https://www.linkedin.com/in/glennellis1/" TargetMode="External"/><Relationship Id="rId145" Type="http://schemas.openxmlformats.org/officeDocument/2006/relationships/hyperlink" Target="https://www.linkedin.com/in/james-schumacher/" TargetMode="External"/><Relationship Id="rId166" Type="http://schemas.openxmlformats.org/officeDocument/2006/relationships/hyperlink" Target="https://www.linkedin.com/in/karla-vogel-8711a620/" TargetMode="External"/><Relationship Id="rId187" Type="http://schemas.openxmlformats.org/officeDocument/2006/relationships/hyperlink" Target="https://www.linkedin.com/in/brianlblock/" TargetMode="External"/><Relationship Id="rId1" Type="http://schemas.openxmlformats.org/officeDocument/2006/relationships/hyperlink" Target="https://www.linkedin.com/in/kevin-bickford-a8a56a20/" TargetMode="External"/><Relationship Id="rId28" Type="http://schemas.openxmlformats.org/officeDocument/2006/relationships/hyperlink" Target="https://www.linkedin.com/in/christopherreekie/" TargetMode="External"/><Relationship Id="rId49" Type="http://schemas.openxmlformats.org/officeDocument/2006/relationships/hyperlink" Target="https://www.linkedin.com/in/evan-morse-81073859/" TargetMode="External"/><Relationship Id="rId114" Type="http://schemas.openxmlformats.org/officeDocument/2006/relationships/hyperlink" Target="https://www.linkedin.com/in/cgmesser/" TargetMode="External"/><Relationship Id="rId60" Type="http://schemas.openxmlformats.org/officeDocument/2006/relationships/hyperlink" Target="https://www.linkedin.com/in/farukdurakovic/" TargetMode="External"/><Relationship Id="rId81" Type="http://schemas.openxmlformats.org/officeDocument/2006/relationships/hyperlink" Target="https://www.linkedin.com/in/peter-baronas/" TargetMode="External"/><Relationship Id="rId135" Type="http://schemas.openxmlformats.org/officeDocument/2006/relationships/hyperlink" Target="https://www.linkedin.com/in/jessica-martz-731833103/" TargetMode="External"/><Relationship Id="rId156" Type="http://schemas.openxmlformats.org/officeDocument/2006/relationships/hyperlink" Target="https://www.linkedin.com/in/jonathan-o-rourke-26a62853/" TargetMode="External"/><Relationship Id="rId177" Type="http://schemas.openxmlformats.org/officeDocument/2006/relationships/hyperlink" Target="https://www.linkedin.com/in/chris-zalegowski-a85477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inkedin.com/in/pauline-letizio-57492580/" TargetMode="External"/><Relationship Id="rId1" Type="http://schemas.openxmlformats.org/officeDocument/2006/relationships/hyperlink" Target="https://www.linkedin.com/in/ramon-whitman-038b015a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2DE0-700E-3143-B03E-3BA4FC1EC955}">
  <dimension ref="A1:M190"/>
  <sheetViews>
    <sheetView tabSelected="1" topLeftCell="A176" zoomScaleNormal="100" workbookViewId="0">
      <selection activeCell="G83" sqref="G83"/>
    </sheetView>
  </sheetViews>
  <sheetFormatPr baseColWidth="10" defaultColWidth="11" defaultRowHeight="16"/>
  <cols>
    <col min="1" max="1" width="20" customWidth="1"/>
    <col min="2" max="2" width="38.5" customWidth="1"/>
    <col min="3" max="3" width="17.83203125" customWidth="1"/>
    <col min="4" max="4" width="34.1640625" customWidth="1"/>
    <col min="5" max="5" width="46.5" customWidth="1"/>
    <col min="6" max="6" width="7" customWidth="1"/>
    <col min="7" max="7" width="57.5" customWidth="1"/>
    <col min="8" max="9" width="6.33203125" customWidth="1"/>
    <col min="10" max="10" width="24.83203125" customWidth="1"/>
    <col min="11" max="11" width="5.1640625" customWidth="1"/>
    <col min="12" max="12" width="15.1640625" customWidth="1"/>
    <col min="13" max="18" width="5" bestFit="1" customWidth="1"/>
    <col min="19" max="19" width="6.83203125" bestFit="1" customWidth="1"/>
  </cols>
  <sheetData>
    <row r="1" spans="1:13" s="8" customFormat="1">
      <c r="A1" s="8" t="s">
        <v>0</v>
      </c>
      <c r="B1" s="8" t="s">
        <v>1</v>
      </c>
      <c r="C1" s="8" t="s">
        <v>1088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>
        <v>8</v>
      </c>
      <c r="L1" s="8" t="s">
        <v>9</v>
      </c>
      <c r="M1" s="8">
        <v>119</v>
      </c>
    </row>
    <row r="2" spans="1:13">
      <c r="A2" t="s">
        <v>10</v>
      </c>
      <c r="B2" s="3" t="s">
        <v>11</v>
      </c>
      <c r="C2" s="3" t="str">
        <f>VLOOKUP(B2, 'Positions Info'!A:B, 2)</f>
        <v>Professor</v>
      </c>
      <c r="D2" t="s">
        <v>12</v>
      </c>
      <c r="E2" s="3" t="s">
        <v>13</v>
      </c>
      <c r="F2" t="s">
        <v>14</v>
      </c>
      <c r="G2" s="5" t="s">
        <v>15</v>
      </c>
      <c r="H2">
        <v>152</v>
      </c>
      <c r="I2">
        <v>28</v>
      </c>
      <c r="J2" s="5" t="s">
        <v>12</v>
      </c>
      <c r="K2">
        <v>6</v>
      </c>
      <c r="L2" t="s">
        <v>16</v>
      </c>
      <c r="M2">
        <v>25</v>
      </c>
    </row>
    <row r="3" spans="1:13">
      <c r="A3" t="s">
        <v>17</v>
      </c>
      <c r="B3" s="3" t="s">
        <v>18</v>
      </c>
      <c r="C3" s="3" t="str">
        <f>VLOOKUP(B3, 'Positions Info'!A:B, 2)</f>
        <v>Software Engineering</v>
      </c>
      <c r="D3" t="s">
        <v>19</v>
      </c>
      <c r="E3" t="s">
        <v>13</v>
      </c>
      <c r="F3" t="s">
        <v>14</v>
      </c>
      <c r="G3" s="5" t="s">
        <v>20</v>
      </c>
      <c r="J3" s="5" t="s">
        <v>21</v>
      </c>
      <c r="K3">
        <v>4</v>
      </c>
      <c r="L3" t="s">
        <v>22</v>
      </c>
      <c r="M3">
        <v>3</v>
      </c>
    </row>
    <row r="4" spans="1:13">
      <c r="A4" t="s">
        <v>23</v>
      </c>
      <c r="B4" s="3" t="s">
        <v>24</v>
      </c>
      <c r="C4" s="3" t="str">
        <f>VLOOKUP(B4, 'Positions Info'!A:B, 2)</f>
        <v>N/A</v>
      </c>
      <c r="D4" t="s">
        <v>24</v>
      </c>
      <c r="E4" s="3" t="s">
        <v>25</v>
      </c>
      <c r="F4" t="s">
        <v>26</v>
      </c>
      <c r="G4" s="5" t="s">
        <v>27</v>
      </c>
      <c r="J4" s="5" t="s">
        <v>28</v>
      </c>
      <c r="K4">
        <v>3</v>
      </c>
      <c r="L4" t="s">
        <v>29</v>
      </c>
      <c r="M4">
        <v>1</v>
      </c>
    </row>
    <row r="5" spans="1:13">
      <c r="A5" t="s">
        <v>30</v>
      </c>
      <c r="B5" s="3" t="s">
        <v>31</v>
      </c>
      <c r="C5" s="3" t="str">
        <f>VLOOKUP(B5, 'Positions Info'!A:B, 2)</f>
        <v>Systems Engineering</v>
      </c>
      <c r="D5" t="s">
        <v>32</v>
      </c>
      <c r="E5" s="3" t="s">
        <v>13</v>
      </c>
      <c r="F5" t="s">
        <v>26</v>
      </c>
      <c r="G5" s="5" t="s">
        <v>33</v>
      </c>
      <c r="J5" s="5" t="s">
        <v>34</v>
      </c>
      <c r="K5">
        <v>3</v>
      </c>
      <c r="L5" t="s">
        <v>35</v>
      </c>
      <c r="M5">
        <v>1</v>
      </c>
    </row>
    <row r="6" spans="1:13">
      <c r="A6" t="s">
        <v>36</v>
      </c>
      <c r="B6" s="3" t="s">
        <v>37</v>
      </c>
      <c r="C6" s="3" t="str">
        <f>VLOOKUP(B6, 'Positions Info'!A:B, 2)</f>
        <v>Systems Engineering</v>
      </c>
      <c r="D6" t="s">
        <v>38</v>
      </c>
      <c r="E6" s="3" t="s">
        <v>39</v>
      </c>
      <c r="F6" t="s">
        <v>26</v>
      </c>
      <c r="G6" s="5" t="s">
        <v>40</v>
      </c>
      <c r="J6" s="5" t="s">
        <v>41</v>
      </c>
      <c r="K6">
        <v>3</v>
      </c>
      <c r="L6" t="s">
        <v>42</v>
      </c>
      <c r="M6">
        <v>1</v>
      </c>
    </row>
    <row r="7" spans="1:13">
      <c r="A7" t="s">
        <v>43</v>
      </c>
      <c r="B7" s="3" t="s">
        <v>44</v>
      </c>
      <c r="C7" s="3" t="str">
        <f>VLOOKUP(B7, 'Positions Info'!A:B, 2)</f>
        <v>Other</v>
      </c>
      <c r="D7" t="s">
        <v>45</v>
      </c>
      <c r="E7" s="3" t="s">
        <v>25</v>
      </c>
      <c r="F7" t="s">
        <v>26</v>
      </c>
      <c r="G7" s="5" t="s">
        <v>46</v>
      </c>
      <c r="J7" s="5" t="s">
        <v>47</v>
      </c>
      <c r="K7">
        <v>2</v>
      </c>
      <c r="L7" t="s">
        <v>48</v>
      </c>
      <c r="M7">
        <v>2</v>
      </c>
    </row>
    <row r="8" spans="1:13">
      <c r="A8" t="s">
        <v>49</v>
      </c>
      <c r="B8" s="3" t="s">
        <v>50</v>
      </c>
      <c r="C8" s="3" t="str">
        <f>VLOOKUP(B8, 'Positions Info'!A:B, 2)</f>
        <v>Analytics</v>
      </c>
      <c r="D8" t="s">
        <v>28</v>
      </c>
      <c r="E8" s="3" t="s">
        <v>13</v>
      </c>
      <c r="F8" t="s">
        <v>26</v>
      </c>
      <c r="G8" s="5" t="s">
        <v>51</v>
      </c>
      <c r="J8" s="5"/>
      <c r="L8" t="s">
        <v>52</v>
      </c>
      <c r="M8">
        <v>1</v>
      </c>
    </row>
    <row r="9" spans="1:13">
      <c r="A9" t="s">
        <v>53</v>
      </c>
      <c r="B9" s="3" t="s">
        <v>54</v>
      </c>
      <c r="C9" s="3" t="str">
        <f>VLOOKUP(B9, 'Positions Info'!A:B, 2)</f>
        <v>Engineering</v>
      </c>
      <c r="D9" t="s">
        <v>55</v>
      </c>
      <c r="E9" s="3" t="s">
        <v>56</v>
      </c>
      <c r="F9" t="s">
        <v>26</v>
      </c>
      <c r="G9" s="5" t="s">
        <v>57</v>
      </c>
      <c r="J9" s="5"/>
      <c r="L9" t="s">
        <v>58</v>
      </c>
      <c r="M9">
        <v>2</v>
      </c>
    </row>
    <row r="10" spans="1:13">
      <c r="A10" t="s">
        <v>59</v>
      </c>
      <c r="B10" s="3" t="s">
        <v>60</v>
      </c>
      <c r="C10" s="3" t="str">
        <f>VLOOKUP(B10, 'Positions Info'!A:B, 2)</f>
        <v>Systems Engineering</v>
      </c>
      <c r="D10" t="s">
        <v>61</v>
      </c>
      <c r="E10" s="3" t="s">
        <v>62</v>
      </c>
      <c r="F10" t="s">
        <v>26</v>
      </c>
      <c r="G10" s="5" t="s">
        <v>63</v>
      </c>
      <c r="J10" s="5"/>
    </row>
    <row r="11" spans="1:13">
      <c r="A11" t="s">
        <v>64</v>
      </c>
      <c r="B11" s="3" t="s">
        <v>65</v>
      </c>
      <c r="C11" s="3" t="str">
        <f>VLOOKUP(B11, 'Positions Info'!A:B, 2)</f>
        <v>Software Engineering</v>
      </c>
      <c r="D11" t="s">
        <v>66</v>
      </c>
      <c r="E11" s="3" t="s">
        <v>67</v>
      </c>
      <c r="F11" t="s">
        <v>26</v>
      </c>
      <c r="G11" s="5" t="s">
        <v>68</v>
      </c>
      <c r="J11" s="5"/>
    </row>
    <row r="12" spans="1:13">
      <c r="A12" t="s">
        <v>69</v>
      </c>
      <c r="B12" s="3" t="s">
        <v>70</v>
      </c>
      <c r="C12" s="3" t="str">
        <f>VLOOKUP(B12, 'Positions Info'!A:B, 2)</f>
        <v>Software Engineering</v>
      </c>
      <c r="D12" t="s">
        <v>1212</v>
      </c>
      <c r="E12" s="3" t="s">
        <v>39</v>
      </c>
      <c r="F12" t="s">
        <v>26</v>
      </c>
      <c r="G12" s="5" t="s">
        <v>72</v>
      </c>
      <c r="J12" s="5"/>
    </row>
    <row r="13" spans="1:13" ht="17">
      <c r="A13" t="s">
        <v>73</v>
      </c>
      <c r="B13" s="3" t="s">
        <v>74</v>
      </c>
      <c r="C13" s="3" t="str">
        <f>VLOOKUP(B13, 'Positions Info'!A:B, 2)</f>
        <v>Software Engineering</v>
      </c>
      <c r="D13" s="4" t="s">
        <v>75</v>
      </c>
      <c r="E13" s="3" t="s">
        <v>56</v>
      </c>
      <c r="F13" t="s">
        <v>26</v>
      </c>
      <c r="G13" s="5" t="s">
        <v>76</v>
      </c>
      <c r="J13" s="5"/>
    </row>
    <row r="14" spans="1:13">
      <c r="A14" t="s">
        <v>77</v>
      </c>
      <c r="B14" s="3" t="s">
        <v>78</v>
      </c>
      <c r="C14" s="3" t="str">
        <f>VLOOKUP(B14, 'Positions Info'!A:B, 2)</f>
        <v>Networking</v>
      </c>
      <c r="D14" t="s">
        <v>79</v>
      </c>
      <c r="E14" s="3" t="s">
        <v>80</v>
      </c>
      <c r="F14" t="s">
        <v>26</v>
      </c>
      <c r="G14" s="5" t="s">
        <v>81</v>
      </c>
      <c r="J14" s="5"/>
    </row>
    <row r="15" spans="1:13">
      <c r="A15" t="s">
        <v>82</v>
      </c>
      <c r="B15" s="3" t="s">
        <v>83</v>
      </c>
      <c r="C15" s="3" t="str">
        <f>VLOOKUP(B15, 'Positions Info'!A:B, 2)</f>
        <v>Analytics</v>
      </c>
      <c r="D15" t="s">
        <v>84</v>
      </c>
      <c r="E15" s="3" t="s">
        <v>85</v>
      </c>
      <c r="F15" t="s">
        <v>14</v>
      </c>
      <c r="G15" s="5" t="s">
        <v>86</v>
      </c>
      <c r="J15" s="5"/>
    </row>
    <row r="16" spans="1:13">
      <c r="A16" t="s">
        <v>87</v>
      </c>
      <c r="B16" s="3" t="s">
        <v>88</v>
      </c>
      <c r="C16" s="3" t="str">
        <f>VLOOKUP(B16, 'Positions Info'!A:B, 2)</f>
        <v>Software Engineering</v>
      </c>
      <c r="D16" t="s">
        <v>89</v>
      </c>
      <c r="E16" s="3" t="s">
        <v>90</v>
      </c>
      <c r="F16" t="s">
        <v>26</v>
      </c>
      <c r="G16" s="5" t="s">
        <v>91</v>
      </c>
      <c r="J16" s="5"/>
    </row>
    <row r="17" spans="1:10">
      <c r="A17" t="s">
        <v>92</v>
      </c>
      <c r="B17" s="3" t="s">
        <v>93</v>
      </c>
      <c r="C17" s="3" t="str">
        <f>VLOOKUP(B17, 'Positions Info'!A:B, 2)</f>
        <v>Software Engineering</v>
      </c>
      <c r="D17" t="s">
        <v>94</v>
      </c>
      <c r="E17" s="3" t="s">
        <v>95</v>
      </c>
      <c r="F17" t="s">
        <v>26</v>
      </c>
      <c r="G17" s="5" t="s">
        <v>96</v>
      </c>
      <c r="J17" s="5"/>
    </row>
    <row r="18" spans="1:10">
      <c r="A18" t="s">
        <v>97</v>
      </c>
      <c r="B18" s="3" t="s">
        <v>98</v>
      </c>
      <c r="C18" s="3" t="str">
        <f>VLOOKUP(B18, 'Positions Info'!A:B, 2)</f>
        <v>Systems Engineering</v>
      </c>
      <c r="D18" t="s">
        <v>99</v>
      </c>
      <c r="E18" s="3" t="s">
        <v>13</v>
      </c>
      <c r="F18" t="s">
        <v>26</v>
      </c>
      <c r="G18" s="5" t="s">
        <v>100</v>
      </c>
      <c r="J18" s="5"/>
    </row>
    <row r="19" spans="1:10">
      <c r="A19" t="s">
        <v>101</v>
      </c>
      <c r="B19" s="3" t="s">
        <v>102</v>
      </c>
      <c r="C19" s="3" t="str">
        <f>VLOOKUP(B19, 'Positions Info'!A:B, 2)</f>
        <v>Systems Engineering</v>
      </c>
      <c r="D19" t="s">
        <v>103</v>
      </c>
      <c r="E19" s="3" t="s">
        <v>13</v>
      </c>
      <c r="F19" t="s">
        <v>26</v>
      </c>
      <c r="G19" s="5" t="s">
        <v>104</v>
      </c>
      <c r="J19" s="5"/>
    </row>
    <row r="20" spans="1:10">
      <c r="A20" t="s">
        <v>105</v>
      </c>
      <c r="B20" s="3" t="s">
        <v>106</v>
      </c>
      <c r="C20" s="3" t="str">
        <f>VLOOKUP(B20, 'Positions Info'!A:B, 2)</f>
        <v>Systems Engineering</v>
      </c>
      <c r="D20" t="s">
        <v>107</v>
      </c>
      <c r="E20" s="3" t="s">
        <v>13</v>
      </c>
      <c r="F20" t="s">
        <v>26</v>
      </c>
      <c r="G20" s="5" t="s">
        <v>108</v>
      </c>
      <c r="J20" s="5"/>
    </row>
    <row r="21" spans="1:10">
      <c r="A21" t="s">
        <v>109</v>
      </c>
      <c r="B21" s="3" t="s">
        <v>110</v>
      </c>
      <c r="C21" s="3" t="str">
        <f>VLOOKUP(B21, 'Positions Info'!A:B, 2)</f>
        <v>Analytics</v>
      </c>
      <c r="D21" t="s">
        <v>111</v>
      </c>
      <c r="E21" s="3" t="s">
        <v>112</v>
      </c>
      <c r="F21" t="s">
        <v>26</v>
      </c>
      <c r="G21" s="5" t="s">
        <v>113</v>
      </c>
      <c r="J21" s="5"/>
    </row>
    <row r="22" spans="1:10">
      <c r="A22" t="s">
        <v>114</v>
      </c>
      <c r="B22" s="3" t="s">
        <v>60</v>
      </c>
      <c r="C22" s="3" t="str">
        <f>VLOOKUP(B22, 'Positions Info'!A:B, 2)</f>
        <v>Systems Engineering</v>
      </c>
      <c r="D22" t="s">
        <v>115</v>
      </c>
      <c r="E22" s="3" t="s">
        <v>13</v>
      </c>
      <c r="F22" t="s">
        <v>26</v>
      </c>
      <c r="G22" s="5" t="s">
        <v>116</v>
      </c>
      <c r="J22" s="5"/>
    </row>
    <row r="23" spans="1:10">
      <c r="A23" t="s">
        <v>117</v>
      </c>
      <c r="B23" s="3" t="s">
        <v>24</v>
      </c>
      <c r="C23" s="3" t="str">
        <f>VLOOKUP(B23, 'Positions Info'!A:B, 2)</f>
        <v>N/A</v>
      </c>
      <c r="D23" t="s">
        <v>24</v>
      </c>
      <c r="E23" s="3" t="s">
        <v>25</v>
      </c>
      <c r="F23" t="s">
        <v>14</v>
      </c>
      <c r="G23" s="5" t="s">
        <v>118</v>
      </c>
      <c r="J23" s="5"/>
    </row>
    <row r="24" spans="1:10">
      <c r="A24" t="s">
        <v>119</v>
      </c>
      <c r="B24" s="3" t="s">
        <v>120</v>
      </c>
      <c r="C24" s="3" t="str">
        <f>VLOOKUP(B24, 'Positions Info'!A:B, 2)</f>
        <v>Networking</v>
      </c>
      <c r="D24" t="s">
        <v>121</v>
      </c>
      <c r="E24" s="3" t="s">
        <v>25</v>
      </c>
      <c r="F24" t="s">
        <v>26</v>
      </c>
      <c r="G24" s="5" t="s">
        <v>122</v>
      </c>
      <c r="J24" s="5"/>
    </row>
    <row r="25" spans="1:10">
      <c r="A25" t="s">
        <v>123</v>
      </c>
      <c r="B25" s="3" t="s">
        <v>124</v>
      </c>
      <c r="C25" s="3" t="str">
        <f>VLOOKUP(B25, 'Positions Info'!A:B, 2)</f>
        <v>Analytics</v>
      </c>
      <c r="D25" t="s">
        <v>125</v>
      </c>
      <c r="E25" s="3" t="s">
        <v>126</v>
      </c>
      <c r="F25" t="s">
        <v>26</v>
      </c>
      <c r="G25" s="5" t="s">
        <v>127</v>
      </c>
      <c r="J25" s="5"/>
    </row>
    <row r="26" spans="1:10">
      <c r="A26" t="s">
        <v>128</v>
      </c>
      <c r="B26" s="3" t="s">
        <v>70</v>
      </c>
      <c r="C26" s="3" t="str">
        <f>VLOOKUP(B26, 'Positions Info'!A:B, 2)</f>
        <v>Software Engineering</v>
      </c>
      <c r="D26" t="s">
        <v>8</v>
      </c>
      <c r="E26" s="3" t="s">
        <v>39</v>
      </c>
      <c r="F26" t="s">
        <v>26</v>
      </c>
      <c r="G26" s="5" t="s">
        <v>129</v>
      </c>
      <c r="J26" s="5"/>
    </row>
    <row r="27" spans="1:10" ht="17">
      <c r="A27" s="4" t="s">
        <v>130</v>
      </c>
      <c r="B27" s="3" t="s">
        <v>131</v>
      </c>
      <c r="C27" s="3" t="str">
        <f>VLOOKUP(B27, 'Positions Info'!A:B, 2)</f>
        <v>IT Support</v>
      </c>
      <c r="D27" t="s">
        <v>132</v>
      </c>
      <c r="E27" s="3" t="s">
        <v>133</v>
      </c>
      <c r="F27" t="s">
        <v>26</v>
      </c>
      <c r="G27" s="5" t="s">
        <v>134</v>
      </c>
      <c r="J27" s="5"/>
    </row>
    <row r="28" spans="1:10">
      <c r="A28" t="s">
        <v>135</v>
      </c>
      <c r="B28" s="3" t="s">
        <v>136</v>
      </c>
      <c r="C28" s="3" t="str">
        <f>VLOOKUP(B28, 'Positions Info'!A:B, 2)</f>
        <v>Software Engineering</v>
      </c>
      <c r="D28" t="s">
        <v>137</v>
      </c>
      <c r="E28" s="3" t="s">
        <v>138</v>
      </c>
      <c r="F28" t="s">
        <v>26</v>
      </c>
      <c r="G28" s="5" t="s">
        <v>139</v>
      </c>
      <c r="J28" s="5"/>
    </row>
    <row r="29" spans="1:10">
      <c r="A29" t="s">
        <v>140</v>
      </c>
      <c r="B29" s="3" t="s">
        <v>141</v>
      </c>
      <c r="C29" s="3" t="str">
        <f>VLOOKUP(B29, 'Positions Info'!A:B, 2)</f>
        <v>Software Engineering</v>
      </c>
      <c r="D29" t="s">
        <v>12</v>
      </c>
      <c r="E29" s="3" t="s">
        <v>142</v>
      </c>
      <c r="F29" t="s">
        <v>14</v>
      </c>
      <c r="G29" s="5" t="s">
        <v>143</v>
      </c>
      <c r="J29" s="5"/>
    </row>
    <row r="30" spans="1:10">
      <c r="A30" t="s">
        <v>144</v>
      </c>
      <c r="B30" s="3" t="s">
        <v>145</v>
      </c>
      <c r="C30" s="3" t="str">
        <f>VLOOKUP(B30, 'Positions Info'!A:B, 2)</f>
        <v>Other</v>
      </c>
      <c r="D30" t="s">
        <v>146</v>
      </c>
      <c r="E30" s="3" t="s">
        <v>25</v>
      </c>
      <c r="F30" t="s">
        <v>26</v>
      </c>
      <c r="G30" s="5" t="s">
        <v>147</v>
      </c>
      <c r="J30" s="5"/>
    </row>
    <row r="31" spans="1:10">
      <c r="A31" t="s">
        <v>148</v>
      </c>
      <c r="B31" s="3" t="s">
        <v>149</v>
      </c>
      <c r="C31" s="3" t="str">
        <f>VLOOKUP(B31, 'Positions Info'!A:B, 2)</f>
        <v>Networking</v>
      </c>
      <c r="D31" t="s">
        <v>8</v>
      </c>
      <c r="E31" s="3" t="s">
        <v>62</v>
      </c>
      <c r="F31" t="s">
        <v>26</v>
      </c>
      <c r="G31" s="5" t="s">
        <v>150</v>
      </c>
      <c r="J31" s="5"/>
    </row>
    <row r="32" spans="1:10">
      <c r="A32" t="s">
        <v>151</v>
      </c>
      <c r="B32" s="3" t="s">
        <v>152</v>
      </c>
      <c r="C32" s="3" t="str">
        <f>VLOOKUP(B32, 'Positions Info'!A:B, 2)</f>
        <v>Quality assurance</v>
      </c>
      <c r="D32" t="s">
        <v>41</v>
      </c>
      <c r="E32" s="3" t="s">
        <v>13</v>
      </c>
      <c r="F32" t="s">
        <v>14</v>
      </c>
      <c r="G32" s="5" t="s">
        <v>153</v>
      </c>
      <c r="J32" s="5"/>
    </row>
    <row r="33" spans="1:10">
      <c r="A33" t="s">
        <v>154</v>
      </c>
      <c r="B33" s="3" t="s">
        <v>60</v>
      </c>
      <c r="C33" s="3" t="str">
        <f>VLOOKUP(B33, 'Positions Info'!A:B, 2)</f>
        <v>Systems Engineering</v>
      </c>
      <c r="D33" t="s">
        <v>8</v>
      </c>
      <c r="E33" s="3" t="s">
        <v>155</v>
      </c>
      <c r="F33" t="s">
        <v>26</v>
      </c>
      <c r="G33" s="5" t="s">
        <v>156</v>
      </c>
      <c r="J33" s="5"/>
    </row>
    <row r="34" spans="1:10">
      <c r="A34" t="s">
        <v>157</v>
      </c>
      <c r="B34" s="3" t="s">
        <v>24</v>
      </c>
      <c r="C34" s="3" t="str">
        <f>VLOOKUP(B34, 'Positions Info'!A:B, 2)</f>
        <v>N/A</v>
      </c>
      <c r="D34" t="s">
        <v>24</v>
      </c>
      <c r="E34" s="3" t="s">
        <v>13</v>
      </c>
      <c r="F34" t="s">
        <v>26</v>
      </c>
      <c r="G34" s="5" t="s">
        <v>158</v>
      </c>
      <c r="J34" s="5"/>
    </row>
    <row r="35" spans="1:10">
      <c r="A35" t="s">
        <v>159</v>
      </c>
      <c r="B35" s="3" t="s">
        <v>160</v>
      </c>
      <c r="C35" s="3" t="str">
        <f>VLOOKUP(B35, 'Positions Info'!A:B, 2)</f>
        <v>IT Support</v>
      </c>
      <c r="D35" t="s">
        <v>161</v>
      </c>
      <c r="E35" s="3" t="s">
        <v>162</v>
      </c>
      <c r="F35" t="s">
        <v>26</v>
      </c>
      <c r="G35" s="5" t="s">
        <v>163</v>
      </c>
      <c r="J35" s="5"/>
    </row>
    <row r="36" spans="1:10">
      <c r="A36" t="s">
        <v>164</v>
      </c>
      <c r="B36" s="3" t="s">
        <v>165</v>
      </c>
      <c r="C36" s="3" t="str">
        <f>VLOOKUP(B36, 'Positions Info'!A:B, 2)</f>
        <v>Analytics</v>
      </c>
      <c r="D36" s="3" t="s">
        <v>166</v>
      </c>
      <c r="E36" t="s">
        <v>167</v>
      </c>
      <c r="F36" t="s">
        <v>26</v>
      </c>
      <c r="G36" s="5" t="s">
        <v>168</v>
      </c>
      <c r="J36" s="5"/>
    </row>
    <row r="37" spans="1:10">
      <c r="A37" t="s">
        <v>169</v>
      </c>
      <c r="B37" s="3" t="s">
        <v>170</v>
      </c>
      <c r="C37" s="3" t="str">
        <f>VLOOKUP(B37, 'Positions Info'!A:B, 2)</f>
        <v>Software Engineering</v>
      </c>
      <c r="D37" s="3" t="s">
        <v>171</v>
      </c>
      <c r="E37" t="s">
        <v>172</v>
      </c>
      <c r="F37" t="s">
        <v>26</v>
      </c>
      <c r="G37" s="5" t="s">
        <v>173</v>
      </c>
      <c r="J37" s="5"/>
    </row>
    <row r="38" spans="1:10">
      <c r="A38" t="s">
        <v>174</v>
      </c>
      <c r="B38" s="3" t="s">
        <v>175</v>
      </c>
      <c r="C38" s="3" t="str">
        <f>VLOOKUP(B38, 'Positions Info'!A:B, 2)</f>
        <v>Systems Engineering</v>
      </c>
      <c r="D38" s="3" t="s">
        <v>176</v>
      </c>
      <c r="E38" t="s">
        <v>177</v>
      </c>
      <c r="F38" t="s">
        <v>26</v>
      </c>
      <c r="G38" s="5" t="s">
        <v>178</v>
      </c>
      <c r="J38" s="5"/>
    </row>
    <row r="39" spans="1:10">
      <c r="A39" t="s">
        <v>179</v>
      </c>
      <c r="B39" s="3" t="s">
        <v>180</v>
      </c>
      <c r="C39" s="3" t="str">
        <f>VLOOKUP(B39, 'Positions Info'!A:B, 2)</f>
        <v>Networking</v>
      </c>
      <c r="D39" s="3" t="s">
        <v>181</v>
      </c>
      <c r="E39" t="s">
        <v>182</v>
      </c>
      <c r="F39" t="s">
        <v>26</v>
      </c>
      <c r="G39" s="5" t="s">
        <v>183</v>
      </c>
      <c r="J39" s="5"/>
    </row>
    <row r="40" spans="1:10">
      <c r="A40" t="s">
        <v>184</v>
      </c>
      <c r="B40" s="3" t="s">
        <v>185</v>
      </c>
      <c r="C40" s="3" t="str">
        <f>VLOOKUP(B40, 'Positions Info'!A:B, 2)</f>
        <v>IT Support</v>
      </c>
      <c r="D40" s="3" t="s">
        <v>186</v>
      </c>
      <c r="E40" t="s">
        <v>187</v>
      </c>
      <c r="F40" t="s">
        <v>26</v>
      </c>
      <c r="G40" s="5" t="s">
        <v>188</v>
      </c>
      <c r="J40" s="5"/>
    </row>
    <row r="41" spans="1:10">
      <c r="A41" t="s">
        <v>189</v>
      </c>
      <c r="B41" s="3" t="s">
        <v>190</v>
      </c>
      <c r="C41" s="3" t="str">
        <f>VLOOKUP(B41, 'Positions Info'!A:B, 2)</f>
        <v>Software Engineering</v>
      </c>
      <c r="D41" s="3" t="s">
        <v>8</v>
      </c>
      <c r="E41" t="s">
        <v>155</v>
      </c>
      <c r="F41" t="s">
        <v>26</v>
      </c>
      <c r="G41" s="5" t="s">
        <v>191</v>
      </c>
      <c r="J41" s="5"/>
    </row>
    <row r="42" spans="1:10">
      <c r="A42" t="s">
        <v>192</v>
      </c>
      <c r="B42" s="3" t="s">
        <v>193</v>
      </c>
      <c r="C42" s="3" t="str">
        <f>VLOOKUP(B42, 'Positions Info'!A:B, 2)</f>
        <v>IT Support</v>
      </c>
      <c r="D42" s="3" t="s">
        <v>132</v>
      </c>
      <c r="E42" t="s">
        <v>56</v>
      </c>
      <c r="F42" t="s">
        <v>26</v>
      </c>
      <c r="G42" s="5" t="s">
        <v>194</v>
      </c>
      <c r="J42" s="5"/>
    </row>
    <row r="43" spans="1:10">
      <c r="A43" t="s">
        <v>195</v>
      </c>
      <c r="B43" s="3" t="s">
        <v>196</v>
      </c>
      <c r="C43" s="3" t="str">
        <f>VLOOKUP(B43, 'Positions Info'!A:B, 2)</f>
        <v>Security</v>
      </c>
      <c r="D43" s="3" t="s">
        <v>197</v>
      </c>
      <c r="E43" t="s">
        <v>198</v>
      </c>
      <c r="F43" t="s">
        <v>26</v>
      </c>
      <c r="G43" s="5" t="s">
        <v>199</v>
      </c>
      <c r="J43" s="5"/>
    </row>
    <row r="44" spans="1:10">
      <c r="A44" t="s">
        <v>200</v>
      </c>
      <c r="B44" s="3" t="s">
        <v>201</v>
      </c>
      <c r="C44" s="3" t="str">
        <f>VLOOKUP(B44, 'Positions Info'!A:B, 2)</f>
        <v>Security</v>
      </c>
      <c r="D44" s="3" t="s">
        <v>202</v>
      </c>
      <c r="E44" t="s">
        <v>203</v>
      </c>
      <c r="F44" t="s">
        <v>14</v>
      </c>
      <c r="G44" s="5" t="s">
        <v>204</v>
      </c>
      <c r="J44" s="5"/>
    </row>
    <row r="45" spans="1:10">
      <c r="A45" t="s">
        <v>205</v>
      </c>
      <c r="B45" s="3" t="s">
        <v>206</v>
      </c>
      <c r="C45" s="3" t="str">
        <f>VLOOKUP(B45, 'Positions Info'!A:B, 2)</f>
        <v>Data Science</v>
      </c>
      <c r="D45" s="3" t="s">
        <v>207</v>
      </c>
      <c r="E45" t="s">
        <v>208</v>
      </c>
      <c r="F45" t="s">
        <v>14</v>
      </c>
      <c r="G45" s="5" t="s">
        <v>209</v>
      </c>
      <c r="J45" s="5"/>
    </row>
    <row r="46" spans="1:10">
      <c r="A46" t="s">
        <v>210</v>
      </c>
      <c r="B46" s="3" t="s">
        <v>70</v>
      </c>
      <c r="C46" s="3" t="str">
        <f>VLOOKUP(B46, 'Positions Info'!A:B, 2)</f>
        <v>Software Engineering</v>
      </c>
      <c r="D46" s="3" t="s">
        <v>211</v>
      </c>
      <c r="E46" t="s">
        <v>56</v>
      </c>
      <c r="F46" t="s">
        <v>26</v>
      </c>
      <c r="G46" s="5" t="s">
        <v>212</v>
      </c>
      <c r="J46" s="5"/>
    </row>
    <row r="47" spans="1:10">
      <c r="A47" t="s">
        <v>213</v>
      </c>
      <c r="B47" s="3" t="s">
        <v>214</v>
      </c>
      <c r="C47" s="3" t="str">
        <f>VLOOKUP(B47, 'Positions Info'!A:B, 2)</f>
        <v>Database Administration</v>
      </c>
      <c r="D47" s="3" t="s">
        <v>41</v>
      </c>
      <c r="E47" t="s">
        <v>13</v>
      </c>
      <c r="F47" t="s">
        <v>26</v>
      </c>
      <c r="G47" s="5" t="s">
        <v>215</v>
      </c>
      <c r="J47" s="5"/>
    </row>
    <row r="48" spans="1:10">
      <c r="A48" t="s">
        <v>216</v>
      </c>
      <c r="B48" s="3" t="s">
        <v>217</v>
      </c>
      <c r="C48" s="3" t="str">
        <f>VLOOKUP(B48, 'Positions Info'!A:B, 2)</f>
        <v>Analytics</v>
      </c>
      <c r="D48" s="3" t="s">
        <v>218</v>
      </c>
      <c r="E48" t="s">
        <v>219</v>
      </c>
      <c r="F48" t="s">
        <v>26</v>
      </c>
      <c r="G48" s="5" t="s">
        <v>220</v>
      </c>
      <c r="J48" s="5"/>
    </row>
    <row r="49" spans="1:10">
      <c r="A49" t="s">
        <v>221</v>
      </c>
      <c r="B49" s="3" t="s">
        <v>222</v>
      </c>
      <c r="C49" s="3" t="str">
        <f>VLOOKUP(B49, 'Positions Info'!A:B, 2)</f>
        <v>Other</v>
      </c>
      <c r="D49" s="3" t="s">
        <v>223</v>
      </c>
      <c r="E49" t="s">
        <v>13</v>
      </c>
      <c r="F49" t="s">
        <v>26</v>
      </c>
      <c r="G49" s="5" t="s">
        <v>224</v>
      </c>
      <c r="J49" s="5"/>
    </row>
    <row r="50" spans="1:10">
      <c r="A50" t="s">
        <v>225</v>
      </c>
      <c r="B50" s="3" t="s">
        <v>226</v>
      </c>
      <c r="C50" s="3" t="str">
        <f>VLOOKUP(B50, 'Positions Info'!A:B, 2)</f>
        <v>Systems Engineering</v>
      </c>
      <c r="D50" s="3" t="s">
        <v>28</v>
      </c>
      <c r="E50" t="s">
        <v>13</v>
      </c>
      <c r="F50" t="s">
        <v>26</v>
      </c>
      <c r="G50" s="5" t="s">
        <v>227</v>
      </c>
      <c r="J50" s="5"/>
    </row>
    <row r="51" spans="1:10">
      <c r="A51" t="s">
        <v>228</v>
      </c>
      <c r="B51" s="3" t="s">
        <v>229</v>
      </c>
      <c r="C51" s="3" t="str">
        <f>VLOOKUP(B51, 'Positions Info'!A:B, 2)</f>
        <v>Systems Engineering</v>
      </c>
      <c r="D51" s="3" t="s">
        <v>230</v>
      </c>
      <c r="E51" t="s">
        <v>231</v>
      </c>
      <c r="F51" t="s">
        <v>14</v>
      </c>
      <c r="G51" s="5" t="s">
        <v>232</v>
      </c>
      <c r="J51" s="5"/>
    </row>
    <row r="52" spans="1:10">
      <c r="A52" t="s">
        <v>233</v>
      </c>
      <c r="B52" s="3" t="s">
        <v>234</v>
      </c>
      <c r="C52" s="3" t="str">
        <f>VLOOKUP(B52, 'Positions Info'!A:B, 2)</f>
        <v>Software Engineering</v>
      </c>
      <c r="D52" s="3" t="s">
        <v>235</v>
      </c>
      <c r="E52" t="s">
        <v>56</v>
      </c>
      <c r="F52" t="s">
        <v>26</v>
      </c>
      <c r="G52" s="5" t="s">
        <v>236</v>
      </c>
      <c r="J52" s="5"/>
    </row>
    <row r="53" spans="1:10">
      <c r="A53" t="s">
        <v>237</v>
      </c>
      <c r="B53" s="3" t="s">
        <v>238</v>
      </c>
      <c r="C53" s="3" t="str">
        <f>VLOOKUP(B53, 'Positions Info'!A:B, 2)</f>
        <v>Software Engineering</v>
      </c>
      <c r="D53" s="3" t="s">
        <v>239</v>
      </c>
      <c r="E53" t="s">
        <v>240</v>
      </c>
      <c r="F53" t="s">
        <v>26</v>
      </c>
      <c r="G53" s="5" t="s">
        <v>241</v>
      </c>
      <c r="J53" s="5"/>
    </row>
    <row r="54" spans="1:10">
      <c r="A54" t="s">
        <v>242</v>
      </c>
      <c r="B54" s="3" t="s">
        <v>243</v>
      </c>
      <c r="C54" s="3" t="str">
        <f>VLOOKUP(B54, 'Positions Info'!A:B, 2)</f>
        <v>Software Engineering</v>
      </c>
      <c r="D54" s="3" t="s">
        <v>244</v>
      </c>
      <c r="E54" t="s">
        <v>245</v>
      </c>
      <c r="F54" t="s">
        <v>26</v>
      </c>
      <c r="G54" s="5" t="s">
        <v>246</v>
      </c>
      <c r="J54" s="5"/>
    </row>
    <row r="55" spans="1:10">
      <c r="A55" t="s">
        <v>247</v>
      </c>
      <c r="B55" s="3" t="s">
        <v>248</v>
      </c>
      <c r="C55" s="3" t="str">
        <f>VLOOKUP(B55, 'Positions Info'!A:B, 2)</f>
        <v>Systems Engineering</v>
      </c>
      <c r="D55" s="3" t="s">
        <v>8</v>
      </c>
      <c r="E55" t="s">
        <v>62</v>
      </c>
      <c r="F55" t="s">
        <v>26</v>
      </c>
      <c r="G55" s="5" t="s">
        <v>249</v>
      </c>
      <c r="J55" s="5"/>
    </row>
    <row r="56" spans="1:10">
      <c r="A56" t="s">
        <v>250</v>
      </c>
      <c r="B56" s="3" t="s">
        <v>11</v>
      </c>
      <c r="C56" s="3" t="str">
        <f>VLOOKUP(B56, 'Positions Info'!A:B, 2)</f>
        <v>Professor</v>
      </c>
      <c r="D56" s="3" t="s">
        <v>251</v>
      </c>
      <c r="E56" t="s">
        <v>25</v>
      </c>
      <c r="F56" t="s">
        <v>26</v>
      </c>
      <c r="G56" s="5" t="s">
        <v>252</v>
      </c>
      <c r="J56" s="5"/>
    </row>
    <row r="57" spans="1:10">
      <c r="A57" t="s">
        <v>253</v>
      </c>
      <c r="B57" s="3" t="s">
        <v>254</v>
      </c>
      <c r="C57" s="3" t="str">
        <f>VLOOKUP(B57, 'Positions Info'!A:B, 2)</f>
        <v>Systems Engineering</v>
      </c>
      <c r="D57" s="3" t="s">
        <v>255</v>
      </c>
      <c r="E57" t="s">
        <v>25</v>
      </c>
      <c r="F57" t="s">
        <v>26</v>
      </c>
      <c r="G57" s="5" t="s">
        <v>256</v>
      </c>
      <c r="J57" s="5"/>
    </row>
    <row r="58" spans="1:10">
      <c r="A58" t="s">
        <v>257</v>
      </c>
      <c r="B58" s="3" t="s">
        <v>258</v>
      </c>
      <c r="C58" s="3" t="str">
        <f>VLOOKUP(B58, 'Positions Info'!A:B, 2)</f>
        <v>Other</v>
      </c>
      <c r="D58" s="3" t="s">
        <v>259</v>
      </c>
      <c r="E58" t="s">
        <v>39</v>
      </c>
      <c r="F58" t="s">
        <v>26</v>
      </c>
      <c r="G58" s="5" t="s">
        <v>260</v>
      </c>
      <c r="J58" s="5"/>
    </row>
    <row r="59" spans="1:10">
      <c r="A59" t="s">
        <v>261</v>
      </c>
      <c r="B59" s="3" t="s">
        <v>262</v>
      </c>
      <c r="C59" s="3" t="str">
        <f>VLOOKUP(B59, 'Positions Info'!A:B, 2)</f>
        <v>Other</v>
      </c>
      <c r="D59" s="3" t="s">
        <v>263</v>
      </c>
      <c r="E59" t="s">
        <v>80</v>
      </c>
      <c r="F59" t="s">
        <v>26</v>
      </c>
      <c r="G59" s="5" t="s">
        <v>264</v>
      </c>
      <c r="J59" s="5"/>
    </row>
    <row r="60" spans="1:10">
      <c r="A60" t="s">
        <v>265</v>
      </c>
      <c r="B60" s="3" t="s">
        <v>266</v>
      </c>
      <c r="C60" s="3" t="str">
        <f>VLOOKUP(B60, 'Positions Info'!A:B, 2)</f>
        <v>Quality assurance</v>
      </c>
      <c r="D60" s="3" t="s">
        <v>267</v>
      </c>
      <c r="E60" t="s">
        <v>13</v>
      </c>
      <c r="F60" t="s">
        <v>26</v>
      </c>
      <c r="G60" s="5" t="s">
        <v>268</v>
      </c>
      <c r="J60" s="5"/>
    </row>
    <row r="61" spans="1:10">
      <c r="A61" t="s">
        <v>269</v>
      </c>
      <c r="B61" s="3" t="s">
        <v>270</v>
      </c>
      <c r="C61" s="3" t="str">
        <f>VLOOKUP(B61, 'Positions Info'!A:B, 2)</f>
        <v>IT Support</v>
      </c>
      <c r="D61" s="3" t="s">
        <v>1217</v>
      </c>
      <c r="E61" t="s">
        <v>39</v>
      </c>
      <c r="F61" t="s">
        <v>26</v>
      </c>
      <c r="G61" s="5" t="s">
        <v>271</v>
      </c>
      <c r="J61" s="5"/>
    </row>
    <row r="62" spans="1:10">
      <c r="A62" t="s">
        <v>272</v>
      </c>
      <c r="B62" s="3" t="s">
        <v>273</v>
      </c>
      <c r="C62" s="3" t="str">
        <f>VLOOKUP(B62, 'Positions Info'!A:B, 2)</f>
        <v>Software Engineering</v>
      </c>
      <c r="D62" s="3" t="s">
        <v>274</v>
      </c>
      <c r="E62" t="s">
        <v>56</v>
      </c>
      <c r="F62" t="s">
        <v>26</v>
      </c>
      <c r="G62" s="5" t="s">
        <v>275</v>
      </c>
      <c r="J62" s="5"/>
    </row>
    <row r="63" spans="1:10">
      <c r="A63" t="s">
        <v>276</v>
      </c>
      <c r="B63" s="3" t="s">
        <v>170</v>
      </c>
      <c r="C63" s="3" t="str">
        <f>VLOOKUP(B63, 'Positions Info'!A:B, 2)</f>
        <v>Software Engineering</v>
      </c>
      <c r="D63" s="3" t="s">
        <v>277</v>
      </c>
      <c r="E63" t="s">
        <v>278</v>
      </c>
      <c r="F63" t="s">
        <v>26</v>
      </c>
      <c r="G63" s="5" t="s">
        <v>279</v>
      </c>
      <c r="J63" s="5"/>
    </row>
    <row r="64" spans="1:10">
      <c r="A64" t="s">
        <v>280</v>
      </c>
      <c r="B64" s="3" t="s">
        <v>1077</v>
      </c>
      <c r="C64" s="3" t="str">
        <f>VLOOKUP(B64, 'Positions Info'!A:B, 2)</f>
        <v>Software Engineering</v>
      </c>
      <c r="D64" t="s">
        <v>1078</v>
      </c>
      <c r="E64" s="3" t="s">
        <v>13</v>
      </c>
      <c r="F64" t="s">
        <v>14</v>
      </c>
      <c r="G64" s="5" t="s">
        <v>281</v>
      </c>
      <c r="J64" s="5"/>
    </row>
    <row r="65" spans="1:10">
      <c r="A65" t="s">
        <v>282</v>
      </c>
      <c r="B65" s="3" t="s">
        <v>283</v>
      </c>
      <c r="C65" s="3" t="str">
        <f>VLOOKUP(B65, 'Positions Info'!A:B, 2)</f>
        <v>Systems Engineering</v>
      </c>
      <c r="D65" t="s">
        <v>284</v>
      </c>
      <c r="E65" s="3" t="s">
        <v>285</v>
      </c>
      <c r="F65" t="s">
        <v>26</v>
      </c>
      <c r="G65" s="5" t="s">
        <v>286</v>
      </c>
      <c r="J65" s="5"/>
    </row>
    <row r="66" spans="1:10">
      <c r="A66" t="s">
        <v>287</v>
      </c>
      <c r="B66" s="3" t="s">
        <v>70</v>
      </c>
      <c r="C66" s="3" t="str">
        <f>VLOOKUP(B66, 'Positions Info'!A:B, 2)</f>
        <v>Software Engineering</v>
      </c>
      <c r="D66" t="s">
        <v>288</v>
      </c>
      <c r="E66" s="3" t="s">
        <v>56</v>
      </c>
      <c r="F66" t="s">
        <v>26</v>
      </c>
      <c r="G66" s="5" t="s">
        <v>289</v>
      </c>
      <c r="J66" s="5"/>
    </row>
    <row r="67" spans="1:10">
      <c r="A67" t="s">
        <v>290</v>
      </c>
      <c r="B67" s="3" t="s">
        <v>24</v>
      </c>
      <c r="C67" s="3" t="str">
        <f>VLOOKUP(B67, 'Positions Info'!A:B, 2)</f>
        <v>N/A</v>
      </c>
      <c r="D67" t="s">
        <v>24</v>
      </c>
      <c r="E67" s="3" t="s">
        <v>13</v>
      </c>
      <c r="F67" t="s">
        <v>26</v>
      </c>
      <c r="G67" s="5" t="s">
        <v>291</v>
      </c>
      <c r="J67" s="5"/>
    </row>
    <row r="68" spans="1:10">
      <c r="A68" t="s">
        <v>292</v>
      </c>
      <c r="B68" s="3" t="s">
        <v>70</v>
      </c>
      <c r="C68" s="3" t="str">
        <f>VLOOKUP(B68, 'Positions Info'!A:B, 2)</f>
        <v>Software Engineering</v>
      </c>
      <c r="D68" t="s">
        <v>293</v>
      </c>
      <c r="E68" s="3" t="s">
        <v>13</v>
      </c>
      <c r="F68" t="s">
        <v>26</v>
      </c>
      <c r="G68" s="5" t="s">
        <v>294</v>
      </c>
      <c r="J68" s="5"/>
    </row>
    <row r="69" spans="1:10">
      <c r="A69" t="s">
        <v>295</v>
      </c>
      <c r="B69" s="3" t="s">
        <v>296</v>
      </c>
      <c r="C69" s="3" t="str">
        <f>VLOOKUP(B69, 'Positions Info'!A:B, 2)</f>
        <v>Software Engineering</v>
      </c>
      <c r="D69" t="s">
        <v>297</v>
      </c>
      <c r="E69" s="3" t="s">
        <v>13</v>
      </c>
      <c r="F69" t="s">
        <v>26</v>
      </c>
      <c r="G69" s="5" t="s">
        <v>298</v>
      </c>
      <c r="J69" s="5"/>
    </row>
    <row r="70" spans="1:10">
      <c r="A70" t="s">
        <v>299</v>
      </c>
      <c r="B70" s="3" t="s">
        <v>300</v>
      </c>
      <c r="C70" s="3" t="str">
        <f>VLOOKUP(B70, 'Positions Info'!A:B, 2)</f>
        <v>Other</v>
      </c>
      <c r="D70" t="s">
        <v>301</v>
      </c>
      <c r="E70" s="3" t="s">
        <v>302</v>
      </c>
      <c r="F70" t="s">
        <v>14</v>
      </c>
      <c r="G70" s="5" t="s">
        <v>303</v>
      </c>
      <c r="J70" s="5"/>
    </row>
    <row r="71" spans="1:10">
      <c r="A71" t="s">
        <v>304</v>
      </c>
      <c r="B71" s="3" t="s">
        <v>305</v>
      </c>
      <c r="C71" s="3" t="str">
        <f>VLOOKUP(B71, 'Positions Info'!A:B, 2)</f>
        <v>Systems Engineering</v>
      </c>
      <c r="D71" t="s">
        <v>1102</v>
      </c>
      <c r="E71" s="3" t="s">
        <v>13</v>
      </c>
      <c r="F71" t="s">
        <v>14</v>
      </c>
      <c r="G71" s="5" t="s">
        <v>306</v>
      </c>
      <c r="J71" s="5"/>
    </row>
    <row r="72" spans="1:10">
      <c r="A72" t="s">
        <v>307</v>
      </c>
      <c r="B72" s="3" t="s">
        <v>308</v>
      </c>
      <c r="C72" s="3" t="str">
        <f>VLOOKUP(B72, 'Positions Info'!A:B, 2)</f>
        <v>Analytics</v>
      </c>
      <c r="D72" t="s">
        <v>309</v>
      </c>
      <c r="E72" s="3" t="s">
        <v>56</v>
      </c>
      <c r="F72" t="s">
        <v>14</v>
      </c>
      <c r="G72" s="5" t="s">
        <v>310</v>
      </c>
      <c r="J72" s="5"/>
    </row>
    <row r="73" spans="1:10">
      <c r="A73" t="s">
        <v>311</v>
      </c>
      <c r="B73" s="3" t="s">
        <v>312</v>
      </c>
      <c r="C73" s="3" t="str">
        <f>VLOOKUP(B73, 'Positions Info'!A:B, 2)</f>
        <v>Other</v>
      </c>
      <c r="D73" t="s">
        <v>313</v>
      </c>
      <c r="E73" s="3" t="s">
        <v>314</v>
      </c>
      <c r="F73" t="s">
        <v>14</v>
      </c>
      <c r="G73" s="5" t="s">
        <v>315</v>
      </c>
      <c r="J73" s="5"/>
    </row>
    <row r="74" spans="1:10">
      <c r="A74" t="s">
        <v>316</v>
      </c>
      <c r="B74" s="3" t="s">
        <v>70</v>
      </c>
      <c r="C74" s="3" t="str">
        <f>VLOOKUP(B74, 'Positions Info'!A:B, 2)</f>
        <v>Software Engineering</v>
      </c>
      <c r="D74" t="s">
        <v>317</v>
      </c>
      <c r="E74" s="3" t="s">
        <v>39</v>
      </c>
      <c r="F74" t="s">
        <v>26</v>
      </c>
      <c r="G74" s="5" t="s">
        <v>318</v>
      </c>
      <c r="J74" s="5"/>
    </row>
    <row r="75" spans="1:10">
      <c r="A75" t="s">
        <v>319</v>
      </c>
      <c r="B75" s="3" t="s">
        <v>320</v>
      </c>
      <c r="C75" s="3" t="str">
        <f>VLOOKUP(B75, 'Positions Info'!A:B, 2)</f>
        <v>Software Engineering</v>
      </c>
      <c r="D75" t="s">
        <v>321</v>
      </c>
      <c r="E75" t="s">
        <v>90</v>
      </c>
      <c r="F75" t="s">
        <v>26</v>
      </c>
      <c r="G75" s="5" t="s">
        <v>322</v>
      </c>
      <c r="J75" s="5"/>
    </row>
    <row r="76" spans="1:10">
      <c r="A76" t="s">
        <v>323</v>
      </c>
      <c r="B76" s="3" t="s">
        <v>24</v>
      </c>
      <c r="C76" s="3" t="str">
        <f>VLOOKUP(B76, 'Positions Info'!A:B, 2)</f>
        <v>N/A</v>
      </c>
      <c r="D76" t="s">
        <v>24</v>
      </c>
      <c r="E76" s="3" t="s">
        <v>56</v>
      </c>
      <c r="F76" t="s">
        <v>14</v>
      </c>
      <c r="G76" s="5" t="s">
        <v>324</v>
      </c>
      <c r="J76" s="5"/>
    </row>
    <row r="77" spans="1:10">
      <c r="A77" t="s">
        <v>325</v>
      </c>
      <c r="B77" s="3" t="s">
        <v>326</v>
      </c>
      <c r="C77" s="3" t="str">
        <f>VLOOKUP(B77, 'Positions Info'!A:B, 2)</f>
        <v>Analytics</v>
      </c>
      <c r="D77" t="s">
        <v>327</v>
      </c>
      <c r="E77" s="3" t="s">
        <v>231</v>
      </c>
      <c r="F77" t="s">
        <v>14</v>
      </c>
      <c r="G77" s="5" t="s">
        <v>328</v>
      </c>
      <c r="J77" s="5"/>
    </row>
    <row r="78" spans="1:10">
      <c r="A78" t="s">
        <v>329</v>
      </c>
      <c r="B78" s="3" t="s">
        <v>170</v>
      </c>
      <c r="C78" s="3" t="str">
        <f>VLOOKUP(B78, 'Positions Info'!A:B, 2)</f>
        <v>Software Engineering</v>
      </c>
      <c r="D78" t="s">
        <v>330</v>
      </c>
      <c r="E78" s="3" t="s">
        <v>56</v>
      </c>
      <c r="F78" t="s">
        <v>26</v>
      </c>
      <c r="G78" s="5" t="s">
        <v>331</v>
      </c>
      <c r="J78" s="5"/>
    </row>
    <row r="79" spans="1:10">
      <c r="A79" t="s">
        <v>332</v>
      </c>
      <c r="B79" s="3" t="s">
        <v>70</v>
      </c>
      <c r="C79" s="3" t="str">
        <f>VLOOKUP(B79, 'Positions Info'!A:B, 2)</f>
        <v>Software Engineering</v>
      </c>
      <c r="D79" t="s">
        <v>333</v>
      </c>
      <c r="E79" s="3" t="s">
        <v>13</v>
      </c>
      <c r="F79" t="s">
        <v>26</v>
      </c>
      <c r="G79" s="5" t="s">
        <v>334</v>
      </c>
      <c r="J79" s="5"/>
    </row>
    <row r="80" spans="1:10">
      <c r="A80" t="s">
        <v>335</v>
      </c>
      <c r="B80" s="3" t="s">
        <v>336</v>
      </c>
      <c r="C80" s="3" t="str">
        <f>VLOOKUP(B80, 'Positions Info'!A:B, 2)</f>
        <v>Software Engineering</v>
      </c>
      <c r="D80" t="s">
        <v>166</v>
      </c>
      <c r="E80" s="3" t="s">
        <v>155</v>
      </c>
      <c r="F80" t="s">
        <v>26</v>
      </c>
      <c r="G80" s="5" t="s">
        <v>337</v>
      </c>
      <c r="J80" s="5"/>
    </row>
    <row r="81" spans="1:10">
      <c r="A81" t="s">
        <v>338</v>
      </c>
      <c r="B81" s="3" t="s">
        <v>339</v>
      </c>
      <c r="C81" s="3" t="str">
        <f>VLOOKUP(B81, 'Positions Info'!A:B, 2)</f>
        <v>Other</v>
      </c>
      <c r="D81" t="s">
        <v>340</v>
      </c>
      <c r="E81" s="3" t="s">
        <v>231</v>
      </c>
      <c r="F81" t="s">
        <v>26</v>
      </c>
      <c r="G81" s="5" t="s">
        <v>341</v>
      </c>
      <c r="J81" s="5"/>
    </row>
    <row r="82" spans="1:10">
      <c r="A82" t="s">
        <v>342</v>
      </c>
      <c r="B82" s="3" t="s">
        <v>343</v>
      </c>
      <c r="C82" s="3" t="str">
        <f>VLOOKUP(B82, 'Positions Info'!A:B, 2)</f>
        <v>Other</v>
      </c>
      <c r="D82" t="s">
        <v>1180</v>
      </c>
      <c r="E82" s="3" t="s">
        <v>344</v>
      </c>
      <c r="F82" t="s">
        <v>26</v>
      </c>
      <c r="G82" s="5" t="s">
        <v>345</v>
      </c>
      <c r="J82" s="5"/>
    </row>
    <row r="83" spans="1:10">
      <c r="A83" t="s">
        <v>346</v>
      </c>
      <c r="B83" s="3" t="s">
        <v>347</v>
      </c>
      <c r="C83" s="3" t="str">
        <f>VLOOKUP(B83, 'Positions Info'!A:B, 2)</f>
        <v>Other</v>
      </c>
      <c r="D83" t="s">
        <v>1180</v>
      </c>
      <c r="E83" s="3" t="s">
        <v>344</v>
      </c>
      <c r="F83" t="s">
        <v>26</v>
      </c>
      <c r="G83" s="5" t="s">
        <v>348</v>
      </c>
      <c r="J83" s="5"/>
    </row>
    <row r="84" spans="1:10">
      <c r="A84" t="s">
        <v>349</v>
      </c>
      <c r="B84" s="3" t="s">
        <v>350</v>
      </c>
      <c r="C84" s="3" t="str">
        <f>VLOOKUP(B84, 'Positions Info'!A:B, 2)</f>
        <v>Analytics</v>
      </c>
      <c r="D84" t="s">
        <v>351</v>
      </c>
      <c r="E84" s="3" t="s">
        <v>352</v>
      </c>
      <c r="F84" t="s">
        <v>26</v>
      </c>
      <c r="G84" s="5" t="s">
        <v>353</v>
      </c>
      <c r="J84" s="5"/>
    </row>
    <row r="85" spans="1:10">
      <c r="A85" t="s">
        <v>354</v>
      </c>
      <c r="B85" s="3" t="s">
        <v>355</v>
      </c>
      <c r="C85" s="3" t="str">
        <f>VLOOKUP(B85, 'Positions Info'!A:B, 2)</f>
        <v>Other</v>
      </c>
      <c r="D85" t="s">
        <v>356</v>
      </c>
      <c r="E85" s="3" t="s">
        <v>39</v>
      </c>
      <c r="F85" t="s">
        <v>26</v>
      </c>
      <c r="G85" s="5" t="s">
        <v>357</v>
      </c>
      <c r="J85" s="5"/>
    </row>
    <row r="86" spans="1:10">
      <c r="A86" t="s">
        <v>358</v>
      </c>
      <c r="B86" s="3" t="s">
        <v>359</v>
      </c>
      <c r="C86" s="3" t="str">
        <f>VLOOKUP(B86, 'Positions Info'!A:B, 2)</f>
        <v>Professor</v>
      </c>
      <c r="D86" t="s">
        <v>12</v>
      </c>
      <c r="E86" s="3" t="s">
        <v>13</v>
      </c>
      <c r="F86" t="s">
        <v>26</v>
      </c>
      <c r="G86" s="5" t="s">
        <v>360</v>
      </c>
      <c r="J86" s="5"/>
    </row>
    <row r="87" spans="1:10">
      <c r="A87" t="s">
        <v>361</v>
      </c>
      <c r="B87" s="3" t="s">
        <v>362</v>
      </c>
      <c r="C87" s="3" t="str">
        <f>VLOOKUP(B87, 'Positions Info'!A:B, 2)</f>
        <v>Other</v>
      </c>
      <c r="D87" t="s">
        <v>12</v>
      </c>
      <c r="E87" s="3" t="s">
        <v>13</v>
      </c>
      <c r="F87" t="s">
        <v>26</v>
      </c>
      <c r="G87" s="5" t="s">
        <v>363</v>
      </c>
      <c r="J87" s="5"/>
    </row>
    <row r="88" spans="1:10" ht="17">
      <c r="A88" s="4" t="s">
        <v>364</v>
      </c>
      <c r="B88" s="3" t="s">
        <v>365</v>
      </c>
      <c r="C88" s="3" t="str">
        <f>VLOOKUP(B88, 'Positions Info'!A:B, 2)</f>
        <v>Software Engineering</v>
      </c>
      <c r="D88" t="s">
        <v>223</v>
      </c>
      <c r="E88" s="3" t="s">
        <v>39</v>
      </c>
      <c r="F88" t="s">
        <v>26</v>
      </c>
      <c r="G88" s="5" t="s">
        <v>366</v>
      </c>
      <c r="J88" s="5"/>
    </row>
    <row r="89" spans="1:10">
      <c r="A89" t="s">
        <v>367</v>
      </c>
      <c r="B89" s="3" t="s">
        <v>368</v>
      </c>
      <c r="C89" s="3" t="str">
        <f>VLOOKUP(B89, 'Positions Info'!A:B, 2)</f>
        <v>IT Support</v>
      </c>
      <c r="D89" t="s">
        <v>330</v>
      </c>
      <c r="E89" s="3" t="s">
        <v>56</v>
      </c>
      <c r="F89" t="s">
        <v>26</v>
      </c>
      <c r="G89" s="5" t="s">
        <v>369</v>
      </c>
      <c r="J89" s="5"/>
    </row>
    <row r="90" spans="1:10">
      <c r="A90" t="s">
        <v>370</v>
      </c>
      <c r="B90" s="3" t="s">
        <v>371</v>
      </c>
      <c r="C90" s="3" t="str">
        <f>VLOOKUP(B90, 'Positions Info'!A:B, 2)</f>
        <v>Software Engineering</v>
      </c>
      <c r="D90" t="s">
        <v>8</v>
      </c>
      <c r="E90" s="3" t="s">
        <v>372</v>
      </c>
      <c r="F90" t="s">
        <v>26</v>
      </c>
      <c r="G90" s="5" t="s">
        <v>373</v>
      </c>
      <c r="J90" s="5"/>
    </row>
    <row r="91" spans="1:10">
      <c r="A91" t="s">
        <v>374</v>
      </c>
      <c r="B91" s="3" t="s">
        <v>375</v>
      </c>
      <c r="C91" s="3" t="str">
        <f>VLOOKUP(B91, 'Positions Info'!A:B, 2)</f>
        <v>Networking</v>
      </c>
      <c r="D91" t="s">
        <v>376</v>
      </c>
      <c r="E91" s="3" t="s">
        <v>377</v>
      </c>
      <c r="F91" t="s">
        <v>26</v>
      </c>
      <c r="G91" s="5" t="s">
        <v>378</v>
      </c>
      <c r="J91" s="5"/>
    </row>
    <row r="92" spans="1:10">
      <c r="A92" t="s">
        <v>379</v>
      </c>
      <c r="B92" s="3" t="s">
        <v>380</v>
      </c>
      <c r="C92" s="3" t="str">
        <f>VLOOKUP(B92, 'Positions Info'!A:B, 2)</f>
        <v>Software Engineering</v>
      </c>
      <c r="D92" t="s">
        <v>8</v>
      </c>
      <c r="E92" s="3" t="s">
        <v>381</v>
      </c>
      <c r="F92" t="s">
        <v>26</v>
      </c>
      <c r="G92" s="5" t="s">
        <v>382</v>
      </c>
      <c r="J92" s="5"/>
    </row>
    <row r="93" spans="1:10">
      <c r="A93" t="s">
        <v>383</v>
      </c>
      <c r="B93" s="3" t="s">
        <v>384</v>
      </c>
      <c r="C93" s="3" t="str">
        <f>VLOOKUP(B93, 'Positions Info'!A:B, 2)</f>
        <v>Other</v>
      </c>
      <c r="D93" t="s">
        <v>385</v>
      </c>
      <c r="E93" s="3" t="s">
        <v>56</v>
      </c>
      <c r="F93" t="s">
        <v>26</v>
      </c>
      <c r="G93" s="5" t="s">
        <v>386</v>
      </c>
      <c r="J93" s="5"/>
    </row>
    <row r="94" spans="1:10">
      <c r="A94" t="s">
        <v>387</v>
      </c>
      <c r="B94" s="3" t="s">
        <v>24</v>
      </c>
      <c r="C94" s="3" t="str">
        <f>VLOOKUP(B94, 'Positions Info'!A:B, 2)</f>
        <v>N/A</v>
      </c>
      <c r="D94" t="s">
        <v>24</v>
      </c>
      <c r="E94" s="3" t="s">
        <v>388</v>
      </c>
      <c r="F94" t="s">
        <v>14</v>
      </c>
      <c r="G94" s="5" t="s">
        <v>389</v>
      </c>
      <c r="J94" s="5"/>
    </row>
    <row r="95" spans="1:10">
      <c r="A95" t="s">
        <v>390</v>
      </c>
      <c r="B95" s="3" t="s">
        <v>391</v>
      </c>
      <c r="C95" s="3" t="str">
        <f>VLOOKUP(B95, 'Positions Info'!A:B, 2)</f>
        <v>Other</v>
      </c>
      <c r="D95" t="s">
        <v>392</v>
      </c>
      <c r="E95" s="3" t="s">
        <v>393</v>
      </c>
      <c r="F95" t="s">
        <v>26</v>
      </c>
      <c r="G95" s="5" t="s">
        <v>394</v>
      </c>
      <c r="J95" s="5"/>
    </row>
    <row r="96" spans="1:10">
      <c r="A96" t="s">
        <v>395</v>
      </c>
      <c r="B96" s="3" t="s">
        <v>396</v>
      </c>
      <c r="C96" s="3" t="str">
        <f>VLOOKUP(B96, 'Positions Info'!A:B, 2)</f>
        <v>Other</v>
      </c>
      <c r="D96" t="s">
        <v>397</v>
      </c>
      <c r="E96" s="3" t="s">
        <v>398</v>
      </c>
      <c r="F96" t="s">
        <v>26</v>
      </c>
      <c r="G96" s="5" t="s">
        <v>399</v>
      </c>
      <c r="J96" s="5"/>
    </row>
    <row r="97" spans="1:10">
      <c r="A97" t="s">
        <v>400</v>
      </c>
      <c r="B97" s="3" t="s">
        <v>401</v>
      </c>
      <c r="C97" s="3" t="str">
        <f>VLOOKUP(B97, 'Positions Info'!A:B, 2)</f>
        <v>IT Support</v>
      </c>
      <c r="D97" t="s">
        <v>402</v>
      </c>
      <c r="E97" s="3" t="s">
        <v>13</v>
      </c>
      <c r="F97" t="s">
        <v>26</v>
      </c>
      <c r="G97" s="5" t="s">
        <v>403</v>
      </c>
      <c r="J97" s="5"/>
    </row>
    <row r="98" spans="1:10">
      <c r="A98" t="s">
        <v>404</v>
      </c>
      <c r="B98" s="3" t="s">
        <v>405</v>
      </c>
      <c r="C98" s="3" t="str">
        <f>VLOOKUP(B98, 'Positions Info'!A:B, 2)</f>
        <v>Networking</v>
      </c>
      <c r="D98" t="s">
        <v>28</v>
      </c>
      <c r="E98" s="3" t="s">
        <v>406</v>
      </c>
      <c r="F98" t="s">
        <v>26</v>
      </c>
      <c r="G98" s="5" t="s">
        <v>407</v>
      </c>
      <c r="J98" s="5"/>
    </row>
    <row r="99" spans="1:10">
      <c r="A99" t="s">
        <v>408</v>
      </c>
      <c r="B99" s="3" t="s">
        <v>273</v>
      </c>
      <c r="C99" s="3" t="str">
        <f>VLOOKUP(B99, 'Positions Info'!A:B, 2)</f>
        <v>Software Engineering</v>
      </c>
      <c r="D99" t="s">
        <v>409</v>
      </c>
      <c r="E99" s="3" t="s">
        <v>231</v>
      </c>
      <c r="F99" t="s">
        <v>26</v>
      </c>
      <c r="G99" s="5" t="s">
        <v>410</v>
      </c>
      <c r="J99" s="5"/>
    </row>
    <row r="100" spans="1:10">
      <c r="A100" t="s">
        <v>411</v>
      </c>
      <c r="B100" s="3" t="s">
        <v>412</v>
      </c>
      <c r="C100" s="3" t="str">
        <f>VLOOKUP(B100, 'Positions Info'!A:B, 2)</f>
        <v>Engineering</v>
      </c>
      <c r="D100" t="s">
        <v>413</v>
      </c>
      <c r="E100" s="3" t="s">
        <v>13</v>
      </c>
      <c r="F100" t="s">
        <v>26</v>
      </c>
      <c r="G100" s="5" t="s">
        <v>414</v>
      </c>
      <c r="J100" s="5"/>
    </row>
    <row r="101" spans="1:10">
      <c r="A101" t="s">
        <v>415</v>
      </c>
      <c r="B101" s="3" t="s">
        <v>416</v>
      </c>
      <c r="C101" s="3" t="str">
        <f>VLOOKUP(B101, 'Positions Info'!A:B, 2)</f>
        <v>Analytics</v>
      </c>
      <c r="D101" t="s">
        <v>417</v>
      </c>
      <c r="E101" s="3" t="s">
        <v>418</v>
      </c>
      <c r="F101" t="s">
        <v>26</v>
      </c>
      <c r="G101" s="5" t="s">
        <v>419</v>
      </c>
      <c r="J101" s="5"/>
    </row>
    <row r="102" spans="1:10">
      <c r="A102" t="s">
        <v>420</v>
      </c>
      <c r="B102" s="3" t="s">
        <v>1228</v>
      </c>
      <c r="C102" s="3" t="str">
        <f>VLOOKUP(B102, 'Positions Info'!A:B, 2)</f>
        <v>Software Engineering</v>
      </c>
      <c r="D102" t="s">
        <v>28</v>
      </c>
      <c r="E102" s="3" t="s">
        <v>13</v>
      </c>
      <c r="F102" t="s">
        <v>14</v>
      </c>
      <c r="G102" s="5" t="s">
        <v>422</v>
      </c>
      <c r="J102" s="5"/>
    </row>
    <row r="103" spans="1:10">
      <c r="A103" t="s">
        <v>423</v>
      </c>
      <c r="B103" s="3" t="s">
        <v>70</v>
      </c>
      <c r="C103" s="3" t="str">
        <f>VLOOKUP(B103, 'Positions Info'!A:B, 2)</f>
        <v>Software Engineering</v>
      </c>
      <c r="D103" t="s">
        <v>424</v>
      </c>
      <c r="E103" s="3" t="s">
        <v>13</v>
      </c>
      <c r="F103" t="s">
        <v>26</v>
      </c>
      <c r="G103" s="5" t="s">
        <v>425</v>
      </c>
      <c r="J103" s="5"/>
    </row>
    <row r="104" spans="1:10">
      <c r="A104" t="s">
        <v>426</v>
      </c>
      <c r="B104" t="s">
        <v>427</v>
      </c>
      <c r="C104" s="3" t="str">
        <f>VLOOKUP(B104, 'Positions Info'!A:B, 2)</f>
        <v>Quality assurance</v>
      </c>
      <c r="D104" t="s">
        <v>428</v>
      </c>
      <c r="E104" s="3" t="s">
        <v>219</v>
      </c>
      <c r="F104" t="s">
        <v>26</v>
      </c>
      <c r="G104" s="5" t="s">
        <v>429</v>
      </c>
      <c r="J104" s="5"/>
    </row>
    <row r="105" spans="1:10">
      <c r="A105" t="s">
        <v>430</v>
      </c>
      <c r="B105" t="s">
        <v>431</v>
      </c>
      <c r="C105" s="3" t="str">
        <f>VLOOKUP(B105, 'Positions Info'!A:B, 2)</f>
        <v>Software Engineering</v>
      </c>
      <c r="D105" t="s">
        <v>432</v>
      </c>
      <c r="E105" t="s">
        <v>13</v>
      </c>
      <c r="F105" t="s">
        <v>26</v>
      </c>
      <c r="G105" s="5" t="s">
        <v>433</v>
      </c>
      <c r="J105" s="5"/>
    </row>
    <row r="106" spans="1:10">
      <c r="A106" t="s">
        <v>434</v>
      </c>
      <c r="B106" t="s">
        <v>435</v>
      </c>
      <c r="C106" s="3" t="str">
        <f>VLOOKUP(B106, 'Positions Info'!A:B, 2)</f>
        <v>Software Engineering</v>
      </c>
      <c r="D106" t="s">
        <v>436</v>
      </c>
      <c r="E106" t="s">
        <v>13</v>
      </c>
      <c r="F106" t="s">
        <v>26</v>
      </c>
      <c r="G106" s="5" t="s">
        <v>437</v>
      </c>
      <c r="J106" s="5"/>
    </row>
    <row r="107" spans="1:10">
      <c r="A107" t="s">
        <v>438</v>
      </c>
      <c r="B107" t="s">
        <v>70</v>
      </c>
      <c r="C107" s="3" t="str">
        <f>VLOOKUP(B107, 'Positions Info'!A:B, 2)</f>
        <v>Software Engineering</v>
      </c>
      <c r="D107" t="s">
        <v>439</v>
      </c>
      <c r="E107" t="s">
        <v>13</v>
      </c>
      <c r="F107" t="s">
        <v>26</v>
      </c>
      <c r="G107" s="5" t="s">
        <v>440</v>
      </c>
      <c r="J107" s="5"/>
    </row>
    <row r="108" spans="1:10">
      <c r="A108" t="s">
        <v>441</v>
      </c>
      <c r="B108" t="s">
        <v>24</v>
      </c>
      <c r="C108" s="3" t="str">
        <f>VLOOKUP(B108, 'Positions Info'!A:B, 2)</f>
        <v>N/A</v>
      </c>
      <c r="D108" t="s">
        <v>24</v>
      </c>
      <c r="E108" t="s">
        <v>13</v>
      </c>
      <c r="F108" t="s">
        <v>26</v>
      </c>
      <c r="G108" s="5" t="s">
        <v>442</v>
      </c>
      <c r="J108" s="5"/>
    </row>
    <row r="109" spans="1:10">
      <c r="A109" t="s">
        <v>443</v>
      </c>
      <c r="B109" t="s">
        <v>273</v>
      </c>
      <c r="C109" s="3" t="str">
        <f>VLOOKUP(B109, 'Positions Info'!A:B, 2)</f>
        <v>Software Engineering</v>
      </c>
      <c r="D109" t="s">
        <v>211</v>
      </c>
      <c r="E109" t="s">
        <v>56</v>
      </c>
      <c r="F109" t="s">
        <v>26</v>
      </c>
      <c r="G109" s="5" t="s">
        <v>444</v>
      </c>
      <c r="J109" s="5"/>
    </row>
    <row r="110" spans="1:10">
      <c r="A110" t="s">
        <v>445</v>
      </c>
      <c r="B110" t="s">
        <v>336</v>
      </c>
      <c r="C110" s="3" t="str">
        <f>VLOOKUP(B110, 'Positions Info'!A:B, 2)</f>
        <v>Software Engineering</v>
      </c>
      <c r="D110" t="s">
        <v>446</v>
      </c>
      <c r="E110" t="s">
        <v>85</v>
      </c>
      <c r="F110" t="s">
        <v>26</v>
      </c>
      <c r="G110" s="5" t="s">
        <v>447</v>
      </c>
      <c r="J110" s="5"/>
    </row>
    <row r="111" spans="1:10">
      <c r="A111" t="s">
        <v>448</v>
      </c>
      <c r="B111" t="s">
        <v>449</v>
      </c>
      <c r="C111" s="3" t="str">
        <f>VLOOKUP(B111, 'Positions Info'!A:B, 2)</f>
        <v>Engineering</v>
      </c>
      <c r="D111" t="s">
        <v>450</v>
      </c>
      <c r="E111" t="s">
        <v>451</v>
      </c>
      <c r="F111" t="s">
        <v>26</v>
      </c>
      <c r="G111" s="5" t="s">
        <v>452</v>
      </c>
      <c r="J111" s="5"/>
    </row>
    <row r="112" spans="1:10">
      <c r="A112" t="s">
        <v>453</v>
      </c>
      <c r="B112" t="s">
        <v>336</v>
      </c>
      <c r="C112" s="3" t="str">
        <f>VLOOKUP(B112, 'Positions Info'!A:B, 2)</f>
        <v>Software Engineering</v>
      </c>
      <c r="D112" t="s">
        <v>454</v>
      </c>
      <c r="E112" t="s">
        <v>455</v>
      </c>
      <c r="F112" t="s">
        <v>26</v>
      </c>
      <c r="G112" s="5" t="s">
        <v>456</v>
      </c>
      <c r="J112" s="5"/>
    </row>
    <row r="113" spans="1:10">
      <c r="A113" t="s">
        <v>457</v>
      </c>
      <c r="B113" t="s">
        <v>458</v>
      </c>
      <c r="C113" s="3" t="str">
        <f>VLOOKUP(B113, 'Positions Info'!A:B, 2)</f>
        <v>Other</v>
      </c>
      <c r="D113" t="s">
        <v>28</v>
      </c>
      <c r="E113" t="s">
        <v>13</v>
      </c>
      <c r="F113" t="s">
        <v>26</v>
      </c>
      <c r="G113" s="5" t="s">
        <v>459</v>
      </c>
      <c r="J113" s="5"/>
    </row>
    <row r="114" spans="1:10">
      <c r="A114" t="s">
        <v>460</v>
      </c>
      <c r="B114" t="s">
        <v>461</v>
      </c>
      <c r="C114" s="3" t="str">
        <f>VLOOKUP(B114, 'Positions Info'!A:B, 2)</f>
        <v>Software Engineering</v>
      </c>
      <c r="D114" t="s">
        <v>41</v>
      </c>
      <c r="E114" t="s">
        <v>39</v>
      </c>
      <c r="F114" t="s">
        <v>26</v>
      </c>
      <c r="G114" s="5" t="s">
        <v>462</v>
      </c>
      <c r="J114" s="5"/>
    </row>
    <row r="115" spans="1:10">
      <c r="A115" t="s">
        <v>463</v>
      </c>
      <c r="B115" t="s">
        <v>464</v>
      </c>
      <c r="C115" s="3" t="str">
        <f>VLOOKUP(B115, 'Positions Info'!A:B, 2)</f>
        <v>Other</v>
      </c>
      <c r="D115" t="s">
        <v>465</v>
      </c>
      <c r="E115" t="s">
        <v>466</v>
      </c>
      <c r="F115" t="s">
        <v>26</v>
      </c>
      <c r="G115" s="5" t="s">
        <v>467</v>
      </c>
      <c r="J115" s="5"/>
    </row>
    <row r="116" spans="1:10">
      <c r="A116" t="s">
        <v>468</v>
      </c>
      <c r="B116" t="s">
        <v>24</v>
      </c>
      <c r="C116" s="3" t="str">
        <f>VLOOKUP(B116, 'Positions Info'!A:B, 2)</f>
        <v>N/A</v>
      </c>
      <c r="D116" t="s">
        <v>24</v>
      </c>
      <c r="E116" t="s">
        <v>240</v>
      </c>
      <c r="F116" t="s">
        <v>26</v>
      </c>
      <c r="G116" s="5" t="s">
        <v>469</v>
      </c>
      <c r="J116" s="5"/>
    </row>
    <row r="117" spans="1:10">
      <c r="A117" t="s">
        <v>470</v>
      </c>
      <c r="B117" t="s">
        <v>471</v>
      </c>
      <c r="C117" s="3" t="str">
        <f>VLOOKUP(B117, 'Positions Info'!A:B, 2)</f>
        <v>Other</v>
      </c>
      <c r="D117" t="s">
        <v>472</v>
      </c>
      <c r="E117" t="s">
        <v>473</v>
      </c>
      <c r="F117" t="s">
        <v>26</v>
      </c>
      <c r="G117" s="5" t="s">
        <v>474</v>
      </c>
      <c r="J117" s="5"/>
    </row>
    <row r="118" spans="1:10">
      <c r="A118" t="s">
        <v>475</v>
      </c>
      <c r="B118" t="s">
        <v>476</v>
      </c>
      <c r="C118" s="3" t="str">
        <f>VLOOKUP(B118, 'Positions Info'!A:B, 2)</f>
        <v>IT Support</v>
      </c>
      <c r="D118" t="s">
        <v>12</v>
      </c>
      <c r="E118" t="s">
        <v>13</v>
      </c>
      <c r="F118" t="s">
        <v>26</v>
      </c>
      <c r="G118" s="5" t="s">
        <v>477</v>
      </c>
      <c r="J118" s="5"/>
    </row>
    <row r="119" spans="1:10">
      <c r="A119" t="s">
        <v>478</v>
      </c>
      <c r="B119" t="s">
        <v>355</v>
      </c>
      <c r="C119" s="3" t="str">
        <f>VLOOKUP(B119, 'Positions Info'!A:B, 2)</f>
        <v>Other</v>
      </c>
      <c r="D119" t="s">
        <v>1065</v>
      </c>
      <c r="E119" t="s">
        <v>479</v>
      </c>
      <c r="F119" t="s">
        <v>26</v>
      </c>
      <c r="G119" s="5" t="s">
        <v>480</v>
      </c>
      <c r="J119" s="5"/>
    </row>
    <row r="120" spans="1:10">
      <c r="A120" t="s">
        <v>481</v>
      </c>
      <c r="B120" t="s">
        <v>482</v>
      </c>
      <c r="C120" s="3" t="str">
        <f>VLOOKUP(B120, 'Positions Info'!A:B, 2)</f>
        <v>Engineering</v>
      </c>
      <c r="D120" t="s">
        <v>483</v>
      </c>
      <c r="E120" t="s">
        <v>219</v>
      </c>
      <c r="F120" t="s">
        <v>26</v>
      </c>
      <c r="G120" s="5" t="s">
        <v>484</v>
      </c>
      <c r="J120" s="5"/>
    </row>
    <row r="121" spans="1:10">
      <c r="A121" t="s">
        <v>485</v>
      </c>
      <c r="B121" t="s">
        <v>486</v>
      </c>
      <c r="C121" s="3" t="str">
        <f>VLOOKUP(B121, 'Positions Info'!A:B, 2)</f>
        <v>Quality assurance</v>
      </c>
      <c r="D121" t="s">
        <v>487</v>
      </c>
      <c r="E121" t="s">
        <v>466</v>
      </c>
      <c r="F121" t="s">
        <v>14</v>
      </c>
      <c r="G121" s="5" t="s">
        <v>488</v>
      </c>
      <c r="J121" s="5"/>
    </row>
    <row r="122" spans="1:10">
      <c r="A122" t="s">
        <v>489</v>
      </c>
      <c r="B122" t="s">
        <v>490</v>
      </c>
      <c r="C122" s="3" t="str">
        <f>VLOOKUP(B122, 'Positions Info'!A:B, 2)</f>
        <v>Systems Engineering</v>
      </c>
      <c r="D122" t="s">
        <v>1142</v>
      </c>
      <c r="E122" t="s">
        <v>13</v>
      </c>
      <c r="F122" t="s">
        <v>26</v>
      </c>
      <c r="G122" s="5" t="s">
        <v>491</v>
      </c>
      <c r="J122" s="5"/>
    </row>
    <row r="123" spans="1:10">
      <c r="A123" t="s">
        <v>492</v>
      </c>
      <c r="B123" t="s">
        <v>493</v>
      </c>
      <c r="C123" s="3" t="str">
        <f>VLOOKUP(B123, 'Positions Info'!A:B, 2)</f>
        <v>Other</v>
      </c>
      <c r="D123" t="s">
        <v>494</v>
      </c>
      <c r="E123" t="s">
        <v>495</v>
      </c>
      <c r="F123" t="s">
        <v>26</v>
      </c>
      <c r="G123" s="5" t="s">
        <v>496</v>
      </c>
      <c r="J123" s="5"/>
    </row>
    <row r="124" spans="1:10">
      <c r="A124" t="s">
        <v>497</v>
      </c>
      <c r="B124" t="s">
        <v>498</v>
      </c>
      <c r="C124" s="3" t="str">
        <f>VLOOKUP(B124, 'Positions Info'!A:B, 2)</f>
        <v>Software Engineering</v>
      </c>
      <c r="D124" t="s">
        <v>499</v>
      </c>
      <c r="E124" t="s">
        <v>500</v>
      </c>
      <c r="F124" t="s">
        <v>26</v>
      </c>
      <c r="G124" s="5" t="s">
        <v>501</v>
      </c>
      <c r="J124" s="5"/>
    </row>
    <row r="125" spans="1:10">
      <c r="A125" t="s">
        <v>502</v>
      </c>
      <c r="B125" t="s">
        <v>24</v>
      </c>
      <c r="C125" s="3" t="str">
        <f>VLOOKUP(B125, 'Positions Info'!A:B, 2)</f>
        <v>N/A</v>
      </c>
      <c r="D125" t="s">
        <v>24</v>
      </c>
      <c r="E125" t="s">
        <v>39</v>
      </c>
      <c r="F125" t="s">
        <v>26</v>
      </c>
      <c r="G125" s="5" t="s">
        <v>503</v>
      </c>
      <c r="J125" s="5"/>
    </row>
    <row r="126" spans="1:10">
      <c r="A126" t="s">
        <v>504</v>
      </c>
      <c r="B126" t="s">
        <v>296</v>
      </c>
      <c r="C126" s="3" t="str">
        <f>VLOOKUP(B126, 'Positions Info'!A:B, 2)</f>
        <v>Software Engineering</v>
      </c>
      <c r="D126" t="s">
        <v>1134</v>
      </c>
      <c r="E126" t="s">
        <v>505</v>
      </c>
      <c r="F126" t="s">
        <v>26</v>
      </c>
      <c r="G126" s="5" t="s">
        <v>506</v>
      </c>
      <c r="J126" s="5"/>
    </row>
    <row r="127" spans="1:10">
      <c r="A127" t="s">
        <v>507</v>
      </c>
      <c r="B127" t="s">
        <v>508</v>
      </c>
      <c r="C127" s="3" t="str">
        <f>VLOOKUP(B127, 'Positions Info'!A:B, 2)</f>
        <v>Software Engineering</v>
      </c>
      <c r="D127" t="s">
        <v>509</v>
      </c>
      <c r="E127" t="s">
        <v>510</v>
      </c>
      <c r="F127" t="s">
        <v>26</v>
      </c>
      <c r="G127" s="5" t="s">
        <v>511</v>
      </c>
      <c r="J127" s="5"/>
    </row>
    <row r="128" spans="1:10">
      <c r="A128" t="s">
        <v>512</v>
      </c>
      <c r="B128" t="s">
        <v>60</v>
      </c>
      <c r="C128" s="3" t="str">
        <f>VLOOKUP(B128, 'Positions Info'!A:B, 2)</f>
        <v>Systems Engineering</v>
      </c>
      <c r="D128" t="s">
        <v>513</v>
      </c>
      <c r="E128" t="s">
        <v>278</v>
      </c>
      <c r="F128" t="s">
        <v>26</v>
      </c>
      <c r="G128" s="5" t="s">
        <v>514</v>
      </c>
      <c r="J128" s="5"/>
    </row>
    <row r="129" spans="1:10">
      <c r="A129" t="s">
        <v>515</v>
      </c>
      <c r="B129" t="s">
        <v>516</v>
      </c>
      <c r="C129" s="3" t="str">
        <f>VLOOKUP(B129, 'Positions Info'!A:B, 2)</f>
        <v>IT Support</v>
      </c>
      <c r="D129" t="s">
        <v>12</v>
      </c>
      <c r="E129" t="s">
        <v>13</v>
      </c>
      <c r="F129" t="s">
        <v>26</v>
      </c>
      <c r="G129" s="5" t="s">
        <v>517</v>
      </c>
      <c r="J129" s="5"/>
    </row>
    <row r="130" spans="1:10">
      <c r="A130" t="s">
        <v>518</v>
      </c>
      <c r="B130" t="s">
        <v>519</v>
      </c>
      <c r="C130" s="3" t="str">
        <f>VLOOKUP(B130, 'Positions Info'!A:B, 2)</f>
        <v>Software Engineering</v>
      </c>
      <c r="D130" t="s">
        <v>47</v>
      </c>
      <c r="E130" t="s">
        <v>13</v>
      </c>
      <c r="F130" t="s">
        <v>26</v>
      </c>
      <c r="G130" s="5" t="s">
        <v>520</v>
      </c>
      <c r="J130" s="5"/>
    </row>
    <row r="131" spans="1:10">
      <c r="A131" t="s">
        <v>521</v>
      </c>
      <c r="B131" t="s">
        <v>70</v>
      </c>
      <c r="C131" s="3" t="str">
        <f>VLOOKUP(B131, 'Positions Info'!A:B, 2)</f>
        <v>Software Engineering</v>
      </c>
      <c r="D131" t="s">
        <v>522</v>
      </c>
      <c r="E131" t="s">
        <v>13</v>
      </c>
      <c r="F131" t="s">
        <v>26</v>
      </c>
      <c r="G131" s="5" t="s">
        <v>523</v>
      </c>
      <c r="J131" s="5"/>
    </row>
    <row r="132" spans="1:10">
      <c r="A132" t="s">
        <v>524</v>
      </c>
      <c r="B132" t="s">
        <v>525</v>
      </c>
      <c r="C132" s="3" t="str">
        <f>VLOOKUP(B132, 'Positions Info'!A:B, 2)</f>
        <v>Other</v>
      </c>
      <c r="D132" t="s">
        <v>526</v>
      </c>
      <c r="E132" t="s">
        <v>13</v>
      </c>
      <c r="F132" t="s">
        <v>14</v>
      </c>
      <c r="G132" s="5" t="s">
        <v>527</v>
      </c>
      <c r="J132" s="5"/>
    </row>
    <row r="133" spans="1:10">
      <c r="A133" t="s">
        <v>528</v>
      </c>
      <c r="B133" t="s">
        <v>70</v>
      </c>
      <c r="C133" s="3" t="str">
        <f>VLOOKUP(B133, 'Positions Info'!A:B, 2)</f>
        <v>Software Engineering</v>
      </c>
      <c r="D133" t="s">
        <v>529</v>
      </c>
      <c r="E133" t="s">
        <v>25</v>
      </c>
      <c r="F133" t="s">
        <v>26</v>
      </c>
      <c r="G133" s="5" t="s">
        <v>530</v>
      </c>
      <c r="J133" s="5"/>
    </row>
    <row r="134" spans="1:10">
      <c r="A134" t="s">
        <v>531</v>
      </c>
      <c r="B134" t="s">
        <v>532</v>
      </c>
      <c r="C134" s="3" t="str">
        <f>VLOOKUP(B134, 'Positions Info'!A:B, 2)</f>
        <v>Other</v>
      </c>
      <c r="D134" t="s">
        <v>533</v>
      </c>
      <c r="E134" t="s">
        <v>13</v>
      </c>
      <c r="F134" t="s">
        <v>26</v>
      </c>
      <c r="G134" s="5" t="s">
        <v>534</v>
      </c>
      <c r="J134" s="5"/>
    </row>
    <row r="135" spans="1:10">
      <c r="A135" t="s">
        <v>535</v>
      </c>
      <c r="B135" t="s">
        <v>536</v>
      </c>
      <c r="C135" s="3" t="str">
        <f>VLOOKUP(B135, 'Positions Info'!A:B, 2)</f>
        <v>Software Engineering</v>
      </c>
      <c r="D135" t="s">
        <v>537</v>
      </c>
      <c r="E135" t="s">
        <v>62</v>
      </c>
      <c r="F135" t="s">
        <v>26</v>
      </c>
      <c r="G135" s="5" t="s">
        <v>538</v>
      </c>
      <c r="J135" s="5"/>
    </row>
    <row r="136" spans="1:10">
      <c r="A136" t="s">
        <v>539</v>
      </c>
      <c r="B136" t="s">
        <v>540</v>
      </c>
      <c r="C136" s="3" t="str">
        <f>VLOOKUP(B136, 'Positions Info'!A:B, 2)</f>
        <v>Other</v>
      </c>
      <c r="D136" t="s">
        <v>541</v>
      </c>
      <c r="E136" t="s">
        <v>542</v>
      </c>
      <c r="F136" t="s">
        <v>14</v>
      </c>
      <c r="G136" s="5" t="s">
        <v>543</v>
      </c>
      <c r="J136" s="5"/>
    </row>
    <row r="137" spans="1:10">
      <c r="A137" t="s">
        <v>544</v>
      </c>
      <c r="B137" t="s">
        <v>545</v>
      </c>
      <c r="C137" s="3" t="str">
        <f>VLOOKUP(B137, 'Positions Info'!A:B, 2)</f>
        <v>Other</v>
      </c>
      <c r="D137" t="s">
        <v>546</v>
      </c>
      <c r="E137" t="s">
        <v>547</v>
      </c>
      <c r="F137" t="s">
        <v>26</v>
      </c>
      <c r="G137" s="5" t="s">
        <v>548</v>
      </c>
      <c r="J137" s="5"/>
    </row>
    <row r="138" spans="1:10">
      <c r="A138" t="s">
        <v>549</v>
      </c>
      <c r="B138" t="s">
        <v>550</v>
      </c>
      <c r="C138" s="3" t="str">
        <f>VLOOKUP(B138, 'Positions Info'!A:B, 2)</f>
        <v>Software Engineering</v>
      </c>
      <c r="D138" t="s">
        <v>309</v>
      </c>
      <c r="E138" t="s">
        <v>505</v>
      </c>
      <c r="F138" t="s">
        <v>26</v>
      </c>
      <c r="G138" s="5" t="s">
        <v>552</v>
      </c>
      <c r="J138" s="5"/>
    </row>
    <row r="139" spans="1:10">
      <c r="A139" t="s">
        <v>553</v>
      </c>
      <c r="B139" t="s">
        <v>554</v>
      </c>
      <c r="C139" s="3" t="str">
        <f>VLOOKUP(B139, 'Positions Info'!A:B, 2)</f>
        <v>Quality assurance</v>
      </c>
      <c r="D139" t="s">
        <v>267</v>
      </c>
      <c r="E139" t="s">
        <v>13</v>
      </c>
      <c r="F139" t="s">
        <v>26</v>
      </c>
      <c r="G139" s="5" t="s">
        <v>555</v>
      </c>
      <c r="J139" s="5"/>
    </row>
    <row r="140" spans="1:10">
      <c r="A140" t="s">
        <v>556</v>
      </c>
      <c r="B140" t="s">
        <v>50</v>
      </c>
      <c r="C140" s="3" t="str">
        <f>VLOOKUP(B140, 'Positions Info'!A:B, 2)</f>
        <v>Analytics</v>
      </c>
      <c r="D140" t="s">
        <v>424</v>
      </c>
      <c r="E140" t="s">
        <v>13</v>
      </c>
      <c r="F140" t="s">
        <v>26</v>
      </c>
      <c r="G140" s="5" t="s">
        <v>557</v>
      </c>
      <c r="J140" s="5"/>
    </row>
    <row r="141" spans="1:10">
      <c r="A141" t="s">
        <v>558</v>
      </c>
      <c r="B141" t="s">
        <v>559</v>
      </c>
      <c r="C141" s="3" t="str">
        <f>VLOOKUP(B141, 'Positions Info'!A:B, 2)</f>
        <v>IT Support</v>
      </c>
      <c r="D141" t="s">
        <v>309</v>
      </c>
      <c r="E141" t="s">
        <v>56</v>
      </c>
      <c r="F141" t="s">
        <v>26</v>
      </c>
      <c r="G141" s="5" t="s">
        <v>560</v>
      </c>
      <c r="J141" s="5"/>
    </row>
    <row r="142" spans="1:10">
      <c r="A142" t="s">
        <v>561</v>
      </c>
      <c r="B142" t="s">
        <v>562</v>
      </c>
      <c r="C142" s="3" t="str">
        <f>VLOOKUP(B142, 'Positions Info'!A:B, 2)</f>
        <v>Other</v>
      </c>
      <c r="D142" t="s">
        <v>563</v>
      </c>
      <c r="E142" t="s">
        <v>564</v>
      </c>
      <c r="F142" t="s">
        <v>26</v>
      </c>
      <c r="G142" s="5" t="s">
        <v>565</v>
      </c>
      <c r="J142" s="5"/>
    </row>
    <row r="143" spans="1:10">
      <c r="A143" t="s">
        <v>566</v>
      </c>
      <c r="B143" t="s">
        <v>70</v>
      </c>
      <c r="C143" s="3" t="str">
        <f>VLOOKUP(B143, 'Positions Info'!A:B, 2)</f>
        <v>Software Engineering</v>
      </c>
      <c r="D143" t="s">
        <v>567</v>
      </c>
      <c r="E143" t="s">
        <v>39</v>
      </c>
      <c r="F143" t="s">
        <v>26</v>
      </c>
      <c r="G143" s="5" t="s">
        <v>568</v>
      </c>
      <c r="J143" s="5"/>
    </row>
    <row r="144" spans="1:10">
      <c r="A144" t="s">
        <v>569</v>
      </c>
      <c r="B144" t="s">
        <v>570</v>
      </c>
      <c r="C144" s="3" t="str">
        <f>VLOOKUP(B144, 'Positions Info'!A:B, 2)</f>
        <v>IT Support</v>
      </c>
      <c r="D144" t="s">
        <v>571</v>
      </c>
      <c r="E144" t="s">
        <v>344</v>
      </c>
      <c r="F144" t="s">
        <v>26</v>
      </c>
      <c r="G144" s="5" t="s">
        <v>572</v>
      </c>
      <c r="J144" s="5"/>
    </row>
    <row r="145" spans="1:10">
      <c r="A145" t="s">
        <v>573</v>
      </c>
      <c r="B145" t="s">
        <v>24</v>
      </c>
      <c r="C145" s="3" t="str">
        <f>VLOOKUP(B145, 'Positions Info'!A:B, 2)</f>
        <v>N/A</v>
      </c>
      <c r="D145" t="s">
        <v>24</v>
      </c>
      <c r="E145" t="s">
        <v>39</v>
      </c>
      <c r="F145" t="s">
        <v>26</v>
      </c>
      <c r="G145" s="5" t="s">
        <v>574</v>
      </c>
      <c r="J145" s="5"/>
    </row>
    <row r="146" spans="1:10">
      <c r="A146" t="s">
        <v>575</v>
      </c>
      <c r="B146" t="s">
        <v>70</v>
      </c>
      <c r="C146" s="3" t="str">
        <f>VLOOKUP(B146, 'Positions Info'!A:B, 2)</f>
        <v>Software Engineering</v>
      </c>
      <c r="D146" t="s">
        <v>309</v>
      </c>
      <c r="E146" t="s">
        <v>56</v>
      </c>
      <c r="F146" t="s">
        <v>26</v>
      </c>
      <c r="G146" s="5" t="s">
        <v>576</v>
      </c>
      <c r="J146" s="5"/>
    </row>
    <row r="147" spans="1:10">
      <c r="A147" t="s">
        <v>577</v>
      </c>
      <c r="B147" t="s">
        <v>578</v>
      </c>
      <c r="C147" s="3" t="str">
        <f>VLOOKUP(B147, 'Positions Info'!A:B, 2)</f>
        <v>Other</v>
      </c>
      <c r="D147" t="s">
        <v>579</v>
      </c>
      <c r="E147" t="s">
        <v>580</v>
      </c>
      <c r="F147" t="s">
        <v>26</v>
      </c>
      <c r="G147" s="5" t="s">
        <v>581</v>
      </c>
      <c r="J147" s="5"/>
    </row>
    <row r="148" spans="1:10">
      <c r="A148" t="s">
        <v>582</v>
      </c>
      <c r="B148" t="s">
        <v>583</v>
      </c>
      <c r="C148" s="3" t="str">
        <f>VLOOKUP(B148, 'Positions Info'!A:B, 2)</f>
        <v>IT Support</v>
      </c>
      <c r="D148" t="s">
        <v>584</v>
      </c>
      <c r="E148" t="s">
        <v>39</v>
      </c>
      <c r="F148" t="s">
        <v>14</v>
      </c>
      <c r="G148" s="5" t="s">
        <v>585</v>
      </c>
      <c r="J148" s="5"/>
    </row>
    <row r="149" spans="1:10">
      <c r="A149" t="s">
        <v>586</v>
      </c>
      <c r="B149" t="s">
        <v>587</v>
      </c>
      <c r="C149" s="3" t="str">
        <f>VLOOKUP(B149, 'Positions Info'!A:B, 2)</f>
        <v>Other</v>
      </c>
      <c r="D149" t="s">
        <v>588</v>
      </c>
      <c r="E149" t="s">
        <v>589</v>
      </c>
      <c r="F149" t="s">
        <v>26</v>
      </c>
      <c r="G149" s="5" t="s">
        <v>590</v>
      </c>
      <c r="J149" s="5"/>
    </row>
    <row r="150" spans="1:10">
      <c r="A150" t="s">
        <v>591</v>
      </c>
      <c r="B150" t="s">
        <v>24</v>
      </c>
      <c r="C150" s="3" t="str">
        <f>VLOOKUP(B150, 'Positions Info'!A:B, 2)</f>
        <v>N/A</v>
      </c>
      <c r="D150" t="s">
        <v>24</v>
      </c>
      <c r="E150" t="s">
        <v>39</v>
      </c>
      <c r="F150" t="s">
        <v>26</v>
      </c>
      <c r="G150" s="5" t="s">
        <v>592</v>
      </c>
      <c r="J150" s="5"/>
    </row>
    <row r="151" spans="1:10">
      <c r="A151" t="s">
        <v>593</v>
      </c>
      <c r="B151" t="s">
        <v>594</v>
      </c>
      <c r="C151" s="3" t="str">
        <f>VLOOKUP(B151, 'Positions Info'!A:B, 2)</f>
        <v>Engineering</v>
      </c>
      <c r="D151" t="s">
        <v>333</v>
      </c>
      <c r="E151" t="s">
        <v>13</v>
      </c>
      <c r="F151" t="s">
        <v>26</v>
      </c>
      <c r="G151" s="5" t="s">
        <v>595</v>
      </c>
      <c r="J151" s="5"/>
    </row>
    <row r="152" spans="1:10">
      <c r="A152" t="s">
        <v>596</v>
      </c>
      <c r="B152" t="s">
        <v>597</v>
      </c>
      <c r="C152" s="3" t="str">
        <f>VLOOKUP(B152, 'Positions Info'!A:B, 2)</f>
        <v>Other</v>
      </c>
      <c r="D152" t="s">
        <v>598</v>
      </c>
      <c r="E152" t="s">
        <v>599</v>
      </c>
      <c r="F152" t="s">
        <v>26</v>
      </c>
      <c r="G152" s="5" t="s">
        <v>600</v>
      </c>
      <c r="J152" s="5"/>
    </row>
    <row r="153" spans="1:10">
      <c r="A153" t="s">
        <v>601</v>
      </c>
      <c r="B153" t="s">
        <v>602</v>
      </c>
      <c r="C153" s="3" t="str">
        <f>VLOOKUP(B153, 'Positions Info'!A:B, 2)</f>
        <v>Other</v>
      </c>
      <c r="D153" t="s">
        <v>603</v>
      </c>
      <c r="E153" t="s">
        <v>231</v>
      </c>
      <c r="F153" t="s">
        <v>26</v>
      </c>
      <c r="G153" s="5" t="s">
        <v>604</v>
      </c>
      <c r="J153" s="5"/>
    </row>
    <row r="154" spans="1:10">
      <c r="A154" t="s">
        <v>605</v>
      </c>
      <c r="B154" t="s">
        <v>229</v>
      </c>
      <c r="C154" s="3" t="str">
        <f>VLOOKUP(B154, 'Positions Info'!A:B, 2)</f>
        <v>Systems Engineering</v>
      </c>
      <c r="D154" t="s">
        <v>606</v>
      </c>
      <c r="E154" t="s">
        <v>607</v>
      </c>
      <c r="F154" t="s">
        <v>26</v>
      </c>
      <c r="G154" s="5" t="s">
        <v>608</v>
      </c>
      <c r="J154" s="5"/>
    </row>
    <row r="155" spans="1:10">
      <c r="A155" t="s">
        <v>609</v>
      </c>
      <c r="B155" t="s">
        <v>610</v>
      </c>
      <c r="C155" s="3" t="str">
        <f>VLOOKUP(B155, 'Positions Info'!A:B, 2)</f>
        <v>IT Support</v>
      </c>
      <c r="D155" t="s">
        <v>611</v>
      </c>
      <c r="E155" t="s">
        <v>13</v>
      </c>
      <c r="F155" t="s">
        <v>26</v>
      </c>
      <c r="G155" s="5" t="s">
        <v>612</v>
      </c>
      <c r="J155" s="5"/>
    </row>
    <row r="156" spans="1:10">
      <c r="A156" t="s">
        <v>613</v>
      </c>
      <c r="B156" t="s">
        <v>614</v>
      </c>
      <c r="C156" s="3" t="str">
        <f>VLOOKUP(B156, 'Positions Info'!A:B, 2)</f>
        <v>Networking</v>
      </c>
      <c r="D156" t="s">
        <v>615</v>
      </c>
      <c r="E156" t="s">
        <v>13</v>
      </c>
      <c r="F156" t="s">
        <v>26</v>
      </c>
      <c r="G156" s="5" t="s">
        <v>616</v>
      </c>
      <c r="J156" s="5"/>
    </row>
    <row r="157" spans="1:10">
      <c r="A157" t="s">
        <v>617</v>
      </c>
      <c r="B157" t="s">
        <v>618</v>
      </c>
      <c r="C157" s="3" t="str">
        <f>VLOOKUP(B157, 'Positions Info'!A:B, 2)</f>
        <v>Other</v>
      </c>
      <c r="D157" t="s">
        <v>619</v>
      </c>
      <c r="E157" t="s">
        <v>126</v>
      </c>
      <c r="F157" t="s">
        <v>26</v>
      </c>
      <c r="G157" s="5" t="s">
        <v>620</v>
      </c>
      <c r="J157" s="5"/>
    </row>
    <row r="158" spans="1:10">
      <c r="A158" t="s">
        <v>621</v>
      </c>
      <c r="B158" t="s">
        <v>70</v>
      </c>
      <c r="C158" s="3" t="str">
        <f>VLOOKUP(B158, 'Positions Info'!A:B, 2)</f>
        <v>Software Engineering</v>
      </c>
      <c r="D158" t="s">
        <v>34</v>
      </c>
      <c r="E158" t="s">
        <v>505</v>
      </c>
      <c r="F158" t="s">
        <v>26</v>
      </c>
      <c r="G158" s="5" t="s">
        <v>622</v>
      </c>
      <c r="J158" s="5"/>
    </row>
    <row r="159" spans="1:10">
      <c r="A159" t="s">
        <v>623</v>
      </c>
      <c r="B159" t="s">
        <v>624</v>
      </c>
      <c r="C159" s="3" t="str">
        <f>VLOOKUP(B159, 'Positions Info'!A:B, 2)</f>
        <v>Other</v>
      </c>
      <c r="D159" t="s">
        <v>625</v>
      </c>
      <c r="E159" t="s">
        <v>626</v>
      </c>
      <c r="F159" t="s">
        <v>14</v>
      </c>
      <c r="G159" s="5" t="s">
        <v>627</v>
      </c>
      <c r="J159" s="5"/>
    </row>
    <row r="160" spans="1:10">
      <c r="A160" t="s">
        <v>628</v>
      </c>
      <c r="B160" t="s">
        <v>629</v>
      </c>
      <c r="C160" s="3" t="str">
        <f>VLOOKUP(B160, 'Positions Info'!A:B, 2)</f>
        <v>IT Support</v>
      </c>
      <c r="D160" t="s">
        <v>630</v>
      </c>
      <c r="E160" t="s">
        <v>13</v>
      </c>
      <c r="F160" t="s">
        <v>14</v>
      </c>
      <c r="G160" s="5" t="s">
        <v>631</v>
      </c>
      <c r="J160" s="5"/>
    </row>
    <row r="161" spans="1:10">
      <c r="A161" t="s">
        <v>632</v>
      </c>
      <c r="B161" t="s">
        <v>343</v>
      </c>
      <c r="C161" s="3" t="str">
        <f>VLOOKUP(B161, 'Positions Info'!A:B, 2)</f>
        <v>Other</v>
      </c>
      <c r="D161" t="s">
        <v>633</v>
      </c>
      <c r="E161" t="s">
        <v>155</v>
      </c>
      <c r="F161" t="s">
        <v>26</v>
      </c>
      <c r="G161" s="5" t="s">
        <v>634</v>
      </c>
      <c r="J161" s="5"/>
    </row>
    <row r="162" spans="1:10">
      <c r="A162" t="s">
        <v>635</v>
      </c>
      <c r="B162" t="s">
        <v>24</v>
      </c>
      <c r="C162" s="3" t="str">
        <f>VLOOKUP(B162, 'Positions Info'!A:B, 2)</f>
        <v>N/A</v>
      </c>
      <c r="D162" t="s">
        <v>24</v>
      </c>
      <c r="E162" t="s">
        <v>95</v>
      </c>
      <c r="F162" t="s">
        <v>26</v>
      </c>
      <c r="G162" s="5" t="s">
        <v>636</v>
      </c>
      <c r="J162" s="5"/>
    </row>
    <row r="163" spans="1:10">
      <c r="A163" t="s">
        <v>637</v>
      </c>
      <c r="B163" t="s">
        <v>638</v>
      </c>
      <c r="C163" s="3" t="str">
        <f>VLOOKUP(B163, 'Positions Info'!A:B, 2)</f>
        <v>Other</v>
      </c>
      <c r="D163" t="s">
        <v>639</v>
      </c>
      <c r="E163" t="s">
        <v>39</v>
      </c>
      <c r="F163" t="s">
        <v>14</v>
      </c>
      <c r="G163" s="5" t="s">
        <v>640</v>
      </c>
      <c r="J163" s="5"/>
    </row>
    <row r="164" spans="1:10">
      <c r="A164" t="s">
        <v>641</v>
      </c>
      <c r="B164" t="s">
        <v>642</v>
      </c>
      <c r="C164" s="3" t="str">
        <f>VLOOKUP(B164, 'Positions Info'!A:B, 2)</f>
        <v>Software Engineering</v>
      </c>
      <c r="D164" t="s">
        <v>34</v>
      </c>
      <c r="E164" t="s">
        <v>231</v>
      </c>
      <c r="F164" t="s">
        <v>14</v>
      </c>
      <c r="G164" s="5" t="s">
        <v>643</v>
      </c>
      <c r="J164" s="5"/>
    </row>
    <row r="165" spans="1:10">
      <c r="A165" t="s">
        <v>644</v>
      </c>
      <c r="B165" t="s">
        <v>645</v>
      </c>
      <c r="C165" s="3" t="str">
        <f>VLOOKUP(B165, 'Positions Info'!A:B, 2)</f>
        <v>Other</v>
      </c>
      <c r="D165" t="s">
        <v>646</v>
      </c>
      <c r="E165" t="s">
        <v>219</v>
      </c>
      <c r="F165" t="s">
        <v>26</v>
      </c>
      <c r="G165" s="5" t="s">
        <v>647</v>
      </c>
      <c r="J165" s="5"/>
    </row>
    <row r="166" spans="1:10">
      <c r="A166" t="s">
        <v>648</v>
      </c>
      <c r="B166" t="s">
        <v>649</v>
      </c>
      <c r="C166" s="3" t="str">
        <f>VLOOKUP(B166, 'Positions Info'!A:B, 2)</f>
        <v>Analytics</v>
      </c>
      <c r="D166" t="s">
        <v>34</v>
      </c>
      <c r="E166" t="s">
        <v>231</v>
      </c>
      <c r="F166" t="s">
        <v>14</v>
      </c>
      <c r="G166" s="5" t="s">
        <v>650</v>
      </c>
      <c r="J166" s="5"/>
    </row>
    <row r="167" spans="1:10">
      <c r="A167" t="s">
        <v>651</v>
      </c>
      <c r="B167" t="s">
        <v>652</v>
      </c>
      <c r="C167" s="3" t="str">
        <f>VLOOKUP(B167, 'Positions Info'!A:B, 2)</f>
        <v>Professor</v>
      </c>
      <c r="D167" t="s">
        <v>1102</v>
      </c>
      <c r="E167" t="s">
        <v>13</v>
      </c>
      <c r="F167" t="s">
        <v>14</v>
      </c>
      <c r="G167" s="5" t="s">
        <v>653</v>
      </c>
      <c r="J167" s="5"/>
    </row>
    <row r="168" spans="1:10">
      <c r="A168" t="s">
        <v>654</v>
      </c>
      <c r="B168" t="s">
        <v>655</v>
      </c>
      <c r="C168" s="3" t="str">
        <f>VLOOKUP(B168, 'Positions Info'!A:B, 2)</f>
        <v>IT Support</v>
      </c>
      <c r="D168" t="s">
        <v>656</v>
      </c>
      <c r="E168" t="s">
        <v>13</v>
      </c>
      <c r="F168" t="s">
        <v>14</v>
      </c>
      <c r="G168" s="5" t="s">
        <v>657</v>
      </c>
      <c r="J168" s="5"/>
    </row>
    <row r="169" spans="1:10">
      <c r="A169" t="s">
        <v>658</v>
      </c>
      <c r="B169" t="s">
        <v>24</v>
      </c>
      <c r="C169" s="3" t="str">
        <f>VLOOKUP(B169, 'Positions Info'!A:B, 2)</f>
        <v>N/A</v>
      </c>
      <c r="D169" t="s">
        <v>24</v>
      </c>
      <c r="E169" t="s">
        <v>13</v>
      </c>
      <c r="F169" t="s">
        <v>26</v>
      </c>
      <c r="G169" s="5" t="s">
        <v>659</v>
      </c>
      <c r="J169" s="5"/>
    </row>
    <row r="170" spans="1:10">
      <c r="A170" t="s">
        <v>660</v>
      </c>
      <c r="B170" t="s">
        <v>661</v>
      </c>
      <c r="C170" s="3" t="str">
        <f>VLOOKUP(B170, 'Positions Info'!A:B, 2)</f>
        <v>Other</v>
      </c>
      <c r="D170" t="s">
        <v>8</v>
      </c>
      <c r="E170" t="s">
        <v>155</v>
      </c>
      <c r="F170" t="s">
        <v>26</v>
      </c>
      <c r="G170" s="5" t="s">
        <v>662</v>
      </c>
      <c r="J170" s="5"/>
    </row>
    <row r="171" spans="1:10">
      <c r="A171" t="s">
        <v>663</v>
      </c>
      <c r="B171" t="s">
        <v>664</v>
      </c>
      <c r="C171" s="3" t="str">
        <f>VLOOKUP(B171, 'Positions Info'!A:B, 2)</f>
        <v>Project Management</v>
      </c>
      <c r="D171" t="s">
        <v>665</v>
      </c>
      <c r="E171" t="s">
        <v>666</v>
      </c>
      <c r="F171" t="s">
        <v>14</v>
      </c>
      <c r="G171" s="5" t="s">
        <v>667</v>
      </c>
      <c r="J171" s="5"/>
    </row>
    <row r="172" spans="1:10">
      <c r="A172" t="s">
        <v>668</v>
      </c>
      <c r="B172" t="s">
        <v>669</v>
      </c>
      <c r="C172" s="3" t="str">
        <f>VLOOKUP(B172, 'Positions Info'!A:B, 2)</f>
        <v>Data Science</v>
      </c>
      <c r="D172" t="s">
        <v>670</v>
      </c>
      <c r="E172" t="s">
        <v>155</v>
      </c>
      <c r="F172" t="s">
        <v>26</v>
      </c>
      <c r="G172" s="5" t="s">
        <v>671</v>
      </c>
      <c r="J172" s="5"/>
    </row>
    <row r="173" spans="1:10">
      <c r="A173" t="s">
        <v>672</v>
      </c>
      <c r="B173" t="s">
        <v>673</v>
      </c>
      <c r="C173" s="3" t="str">
        <f>VLOOKUP(B173, 'Positions Info'!A:B, 2)</f>
        <v>Other</v>
      </c>
      <c r="D173" t="s">
        <v>12</v>
      </c>
      <c r="E173" t="s">
        <v>13</v>
      </c>
      <c r="F173" t="s">
        <v>14</v>
      </c>
      <c r="G173" s="5" t="s">
        <v>674</v>
      </c>
      <c r="J173" s="5"/>
    </row>
    <row r="174" spans="1:10">
      <c r="A174" t="s">
        <v>675</v>
      </c>
      <c r="B174" t="s">
        <v>98</v>
      </c>
      <c r="C174" s="3" t="str">
        <f>VLOOKUP(B174, 'Positions Info'!A:B, 2)</f>
        <v>Systems Engineering</v>
      </c>
      <c r="D174" t="s">
        <v>47</v>
      </c>
      <c r="E174" t="s">
        <v>13</v>
      </c>
      <c r="F174" t="s">
        <v>26</v>
      </c>
      <c r="G174" s="5" t="s">
        <v>676</v>
      </c>
      <c r="J174" s="5"/>
    </row>
    <row r="175" spans="1:10">
      <c r="A175" t="s">
        <v>677</v>
      </c>
      <c r="B175" t="s">
        <v>678</v>
      </c>
      <c r="C175" s="3" t="str">
        <f>VLOOKUP(B175, 'Positions Info'!A:B, 2)</f>
        <v>Analytics</v>
      </c>
      <c r="D175" t="s">
        <v>679</v>
      </c>
      <c r="E175" t="s">
        <v>680</v>
      </c>
      <c r="F175" t="s">
        <v>14</v>
      </c>
      <c r="G175" s="5" t="s">
        <v>681</v>
      </c>
      <c r="J175" s="5"/>
    </row>
    <row r="176" spans="1:10">
      <c r="A176" t="s">
        <v>682</v>
      </c>
      <c r="B176" t="s">
        <v>683</v>
      </c>
      <c r="C176" s="3" t="str">
        <f>VLOOKUP(B176, 'Positions Info'!A:B, 2)</f>
        <v>Systems Engineering</v>
      </c>
      <c r="D176" t="s">
        <v>8</v>
      </c>
      <c r="E176" t="s">
        <v>62</v>
      </c>
      <c r="F176" t="s">
        <v>26</v>
      </c>
      <c r="G176" s="5" t="s">
        <v>684</v>
      </c>
      <c r="J176" s="5"/>
    </row>
    <row r="177" spans="1:10">
      <c r="A177" t="s">
        <v>685</v>
      </c>
      <c r="B177" t="s">
        <v>686</v>
      </c>
      <c r="C177" s="3" t="str">
        <f>VLOOKUP(B177, 'Positions Info'!A:B, 2)</f>
        <v>Analytics</v>
      </c>
      <c r="D177" t="s">
        <v>47</v>
      </c>
      <c r="E177" t="s">
        <v>39</v>
      </c>
      <c r="F177" t="s">
        <v>26</v>
      </c>
      <c r="G177" s="5" t="s">
        <v>687</v>
      </c>
      <c r="J177" s="5"/>
    </row>
    <row r="178" spans="1:10">
      <c r="A178" t="s">
        <v>688</v>
      </c>
      <c r="B178" t="s">
        <v>689</v>
      </c>
      <c r="C178" s="3" t="str">
        <f>VLOOKUP(B178, 'Positions Info'!A:B, 2)</f>
        <v>Other</v>
      </c>
      <c r="D178" t="s">
        <v>690</v>
      </c>
      <c r="E178" t="s">
        <v>13</v>
      </c>
      <c r="F178" t="s">
        <v>26</v>
      </c>
      <c r="G178" s="5" t="s">
        <v>691</v>
      </c>
      <c r="J178" s="5"/>
    </row>
    <row r="179" spans="1:10">
      <c r="A179" t="s">
        <v>692</v>
      </c>
      <c r="B179" t="s">
        <v>693</v>
      </c>
      <c r="C179" s="3" t="str">
        <f>VLOOKUP(B179, 'Positions Info'!A:B, 2)</f>
        <v>Software Engineering</v>
      </c>
      <c r="D179" t="s">
        <v>694</v>
      </c>
      <c r="E179" t="s">
        <v>695</v>
      </c>
      <c r="F179" t="s">
        <v>26</v>
      </c>
      <c r="G179" s="5" t="s">
        <v>696</v>
      </c>
      <c r="J179" s="5"/>
    </row>
    <row r="180" spans="1:10">
      <c r="A180" t="s">
        <v>697</v>
      </c>
      <c r="B180" t="s">
        <v>698</v>
      </c>
      <c r="C180" s="3" t="str">
        <f>VLOOKUP(B180, 'Positions Info'!A:B, 2)</f>
        <v>IT Support</v>
      </c>
      <c r="D180" t="s">
        <v>699</v>
      </c>
      <c r="E180" t="s">
        <v>700</v>
      </c>
      <c r="F180" t="s">
        <v>14</v>
      </c>
      <c r="G180" s="5" t="s">
        <v>701</v>
      </c>
      <c r="J180" s="5"/>
    </row>
    <row r="181" spans="1:10">
      <c r="A181" t="s">
        <v>702</v>
      </c>
      <c r="B181" t="s">
        <v>703</v>
      </c>
      <c r="C181" s="3" t="str">
        <f>VLOOKUP(B181, 'Positions Info'!A:B, 2)</f>
        <v>IT Support</v>
      </c>
      <c r="D181" t="s">
        <v>1160</v>
      </c>
      <c r="E181" t="s">
        <v>302</v>
      </c>
      <c r="F181" t="s">
        <v>14</v>
      </c>
      <c r="G181" s="5" t="s">
        <v>704</v>
      </c>
      <c r="J181" s="5"/>
    </row>
    <row r="182" spans="1:10">
      <c r="A182" t="s">
        <v>705</v>
      </c>
      <c r="B182" t="s">
        <v>706</v>
      </c>
      <c r="C182" s="3" t="str">
        <f>VLOOKUP(B182, 'Positions Info'!A:B, 2)</f>
        <v>Quality assurance</v>
      </c>
      <c r="D182" t="s">
        <v>34</v>
      </c>
      <c r="E182" t="s">
        <v>39</v>
      </c>
      <c r="F182" t="s">
        <v>14</v>
      </c>
      <c r="G182" s="5" t="s">
        <v>707</v>
      </c>
      <c r="J182" s="5"/>
    </row>
    <row r="183" spans="1:10">
      <c r="A183" t="s">
        <v>708</v>
      </c>
      <c r="B183" t="s">
        <v>709</v>
      </c>
      <c r="C183" s="3" t="str">
        <f>VLOOKUP(B183, 'Positions Info'!A:B, 2)</f>
        <v>Networking</v>
      </c>
      <c r="D183" t="s">
        <v>710</v>
      </c>
      <c r="E183" t="s">
        <v>39</v>
      </c>
      <c r="F183" t="s">
        <v>26</v>
      </c>
      <c r="G183" s="5" t="s">
        <v>711</v>
      </c>
      <c r="J183" s="5"/>
    </row>
    <row r="184" spans="1:10">
      <c r="A184" t="s">
        <v>712</v>
      </c>
      <c r="B184" t="s">
        <v>713</v>
      </c>
      <c r="C184" s="3" t="str">
        <f>VLOOKUP(B184, 'Positions Info'!A:B, 2)</f>
        <v>Other</v>
      </c>
      <c r="D184" t="s">
        <v>714</v>
      </c>
      <c r="E184" t="s">
        <v>39</v>
      </c>
      <c r="F184" t="s">
        <v>26</v>
      </c>
      <c r="G184" s="5" t="s">
        <v>715</v>
      </c>
      <c r="J184" s="5"/>
    </row>
    <row r="185" spans="1:10">
      <c r="A185" t="s">
        <v>716</v>
      </c>
      <c r="B185" t="s">
        <v>717</v>
      </c>
      <c r="C185" s="3" t="str">
        <f>VLOOKUP(B185, 'Positions Info'!A:B, 2)</f>
        <v>Analytics</v>
      </c>
      <c r="D185" t="s">
        <v>45</v>
      </c>
      <c r="E185" t="s">
        <v>25</v>
      </c>
      <c r="F185" t="s">
        <v>14</v>
      </c>
      <c r="G185" s="5" t="s">
        <v>718</v>
      </c>
      <c r="J185" s="5"/>
    </row>
    <row r="186" spans="1:10">
      <c r="A186" t="s">
        <v>719</v>
      </c>
      <c r="B186" t="s">
        <v>720</v>
      </c>
      <c r="C186" s="3" t="str">
        <f>VLOOKUP(B186, 'Positions Info'!A:B, 2)</f>
        <v>Other</v>
      </c>
      <c r="D186" t="s">
        <v>721</v>
      </c>
      <c r="E186" t="s">
        <v>626</v>
      </c>
      <c r="F186" t="s">
        <v>26</v>
      </c>
      <c r="G186" s="5" t="s">
        <v>722</v>
      </c>
      <c r="J186" s="5"/>
    </row>
    <row r="187" spans="1:10">
      <c r="A187" t="s">
        <v>723</v>
      </c>
      <c r="B187" t="s">
        <v>724</v>
      </c>
      <c r="C187" s="3" t="str">
        <f>VLOOKUP(B187, 'Positions Info'!A:B, 2)</f>
        <v>Analytics</v>
      </c>
      <c r="D187" t="s">
        <v>309</v>
      </c>
      <c r="E187" t="s">
        <v>39</v>
      </c>
      <c r="F187" t="s">
        <v>14</v>
      </c>
      <c r="G187" s="5" t="s">
        <v>725</v>
      </c>
      <c r="J187" s="5"/>
    </row>
    <row r="188" spans="1:10">
      <c r="A188" t="s">
        <v>726</v>
      </c>
      <c r="B188" t="s">
        <v>727</v>
      </c>
      <c r="C188" s="3" t="str">
        <f>VLOOKUP(B188, 'Positions Info'!A:B, 2)</f>
        <v>Project Management</v>
      </c>
      <c r="D188" t="s">
        <v>728</v>
      </c>
      <c r="E188" t="s">
        <v>729</v>
      </c>
      <c r="F188" t="s">
        <v>26</v>
      </c>
      <c r="G188" s="5" t="s">
        <v>730</v>
      </c>
      <c r="J188" s="5"/>
    </row>
    <row r="189" spans="1:10">
      <c r="A189" t="s">
        <v>731</v>
      </c>
      <c r="B189" t="s">
        <v>732</v>
      </c>
      <c r="C189" s="3" t="str">
        <f>VLOOKUP(B189, 'Positions Info'!A:B, 2)</f>
        <v>IT Support</v>
      </c>
      <c r="D189" t="s">
        <v>733</v>
      </c>
      <c r="E189" t="s">
        <v>734</v>
      </c>
      <c r="F189" t="s">
        <v>14</v>
      </c>
      <c r="G189" s="5" t="s">
        <v>735</v>
      </c>
      <c r="J189" s="5"/>
    </row>
    <row r="190" spans="1:10" ht="17">
      <c r="A190" t="s">
        <v>736</v>
      </c>
      <c r="B190" t="s">
        <v>737</v>
      </c>
      <c r="C190" s="3" t="str">
        <f>VLOOKUP(B190, 'Positions Info'!A:B, 2)</f>
        <v>Data Science</v>
      </c>
      <c r="D190" t="s">
        <v>738</v>
      </c>
      <c r="E190" s="6" t="s">
        <v>739</v>
      </c>
      <c r="F190" t="s">
        <v>26</v>
      </c>
      <c r="G190" s="5" t="s">
        <v>740</v>
      </c>
      <c r="J190" s="5"/>
    </row>
  </sheetData>
  <sortState ref="B16:B26">
    <sortCondition descending="1" ref="B16"/>
  </sortState>
  <hyperlinks>
    <hyperlink ref="G25" r:id="rId1" xr:uid="{6AB03EA0-6A76-41C6-B60C-6851D1E48C03}"/>
    <hyperlink ref="G26" r:id="rId2" xr:uid="{3D2BCF26-2E9F-457D-AA13-48B1F40E420E}"/>
    <hyperlink ref="G27" r:id="rId3" xr:uid="{57F78172-F311-421D-956E-B511786D2917}"/>
    <hyperlink ref="G28" r:id="rId4" xr:uid="{1F749A34-D898-41B5-BA02-25D0FBF294A2}"/>
    <hyperlink ref="G30" r:id="rId5" xr:uid="{84B795DF-3EC1-493C-B636-DBD94FD32322}"/>
    <hyperlink ref="G31" r:id="rId6" xr:uid="{BD30E6CC-A9BB-4CAB-A412-748B938D6B24}"/>
    <hyperlink ref="G32" r:id="rId7" xr:uid="{F610FB3E-3E59-42C9-A257-D71A4A056C58}"/>
    <hyperlink ref="G33" r:id="rId8" xr:uid="{D2739686-E452-46A0-A483-D4E05226C3F7}"/>
    <hyperlink ref="G34" r:id="rId9" xr:uid="{15856DCA-91E7-499D-B5AC-2C9CA2F931B4}"/>
    <hyperlink ref="G35" r:id="rId10" xr:uid="{95097D31-473C-41CD-B321-60A16AA9815B}"/>
    <hyperlink ref="G36" r:id="rId11" xr:uid="{55165499-4212-4B34-882E-A094BD7A18A3}"/>
    <hyperlink ref="G38" r:id="rId12" xr:uid="{AC594772-4DD9-4908-A434-2A9107B5E713}"/>
    <hyperlink ref="G37" r:id="rId13" xr:uid="{9DD3B3DD-21BA-478B-AC76-E5D233A929D6}"/>
    <hyperlink ref="G39" r:id="rId14" xr:uid="{6EE1E4F8-24AA-4E60-B030-906F38EF4A60}"/>
    <hyperlink ref="G40" r:id="rId15" xr:uid="{D29F6A2E-2B0B-4F87-A1A7-B02C669719E0}"/>
    <hyperlink ref="G41" r:id="rId16" xr:uid="{EC8AAF64-2EFF-49C9-A177-77273BFF474D}"/>
    <hyperlink ref="G42" r:id="rId17" xr:uid="{E2C3D843-0CE9-47F8-8D25-72AD91131DA6}"/>
    <hyperlink ref="G43" r:id="rId18" xr:uid="{65B6B8A2-F7A1-4EF6-B8E5-1546F91A1A2C}"/>
    <hyperlink ref="G44" r:id="rId19" xr:uid="{ADC54CE3-7004-4527-8959-4E14F2EFF5CE}"/>
    <hyperlink ref="G45" r:id="rId20" xr:uid="{96F4810F-E88E-40F6-A605-AC482F08C1D3}"/>
    <hyperlink ref="G46" r:id="rId21" xr:uid="{34B4BFFD-0871-4EA3-AA56-1709EF54A6EA}"/>
    <hyperlink ref="G47" r:id="rId22" xr:uid="{F0288795-777C-4076-9A41-143161F03EF3}"/>
    <hyperlink ref="G48" r:id="rId23" xr:uid="{9147ABBD-9FCC-4D21-9CD2-21F940BBAC7B}"/>
    <hyperlink ref="G49" r:id="rId24" xr:uid="{0A8C81D8-474A-408A-A7CD-242AEEFC6624}"/>
    <hyperlink ref="G50" r:id="rId25" xr:uid="{F8F13513-4FFC-45C6-BDFD-C960B2EBBE98}"/>
    <hyperlink ref="G51" r:id="rId26" xr:uid="{AC083D76-160E-459B-BE5E-935ED582B5C5}"/>
    <hyperlink ref="G52" r:id="rId27" xr:uid="{FB5D6250-CCFF-49B2-8F28-F9B238330D1B}"/>
    <hyperlink ref="G53" r:id="rId28" xr:uid="{0555095E-36F1-4454-9151-45D53511E824}"/>
    <hyperlink ref="G54" r:id="rId29" xr:uid="{56B7B020-1438-4ED0-B74A-75FF28A9937E}"/>
    <hyperlink ref="G55" r:id="rId30" xr:uid="{37C09836-B6A4-4E31-8CEB-D3082654983E}"/>
    <hyperlink ref="G56" r:id="rId31" xr:uid="{7EF7A9D3-D4B2-42D2-B3F9-F77E51F9EB51}"/>
    <hyperlink ref="G57" r:id="rId32" xr:uid="{8B5F014B-4A20-4374-A1C1-443EA3470BCD}"/>
    <hyperlink ref="G58" r:id="rId33" xr:uid="{284A29DE-7A2F-440D-92D5-9010E7E3382C}"/>
    <hyperlink ref="G59" r:id="rId34" xr:uid="{88676DA8-C10B-4F21-ADEB-E0CB12021EF1}"/>
    <hyperlink ref="G60" r:id="rId35" xr:uid="{03110C99-D879-43B1-8A05-9D1FA70CB75C}"/>
    <hyperlink ref="G61" r:id="rId36" xr:uid="{4AC22BCD-04A2-4794-9C7C-396188C740A7}"/>
    <hyperlink ref="G62" r:id="rId37" xr:uid="{726DD9B6-377B-4CB2-B3F4-97383F0F3242}"/>
    <hyperlink ref="G63" r:id="rId38" xr:uid="{49D16E4E-7661-4008-BB32-7B9591157048}"/>
    <hyperlink ref="G64" r:id="rId39" xr:uid="{03DBDD0F-A011-4712-A60B-35E53D430EA8}"/>
    <hyperlink ref="G65" r:id="rId40" xr:uid="{E61D53B0-7AB9-44D4-B255-C63BDB61FDF3}"/>
    <hyperlink ref="G66" r:id="rId41" xr:uid="{D99AC5B0-5363-4CDD-9254-ADC13B299D65}"/>
    <hyperlink ref="G67" r:id="rId42" xr:uid="{50066E13-D060-4C46-A9F6-95602E5E1A37}"/>
    <hyperlink ref="G68" r:id="rId43" xr:uid="{FEAF4037-2EAB-4C31-A772-E1FE5552990A}"/>
    <hyperlink ref="G69" r:id="rId44" xr:uid="{EE9B481A-346E-4D73-A9A6-1D09D826BF8A}"/>
    <hyperlink ref="G70" r:id="rId45" xr:uid="{8F485CEB-2902-4D55-A5E2-79F244015287}"/>
    <hyperlink ref="G71" r:id="rId46" xr:uid="{C4055800-3CF4-4D34-A2D9-33D9657CDFFB}"/>
    <hyperlink ref="G72" r:id="rId47" xr:uid="{D232AEE7-6BA9-4C25-9FC4-CB6EEDFB6E48}"/>
    <hyperlink ref="G73" r:id="rId48" xr:uid="{88FCD5E4-9F61-4CF7-94AE-B5099BE0AB42}"/>
    <hyperlink ref="G74" r:id="rId49" xr:uid="{06A00AC7-4430-46C4-9C7B-3C12F87EFFEA}"/>
    <hyperlink ref="G75" r:id="rId50" xr:uid="{A0E5B521-EEF9-430D-82F7-E96FA8DB3E87}"/>
    <hyperlink ref="G76" r:id="rId51" xr:uid="{BD96679D-FB4D-4073-B809-2AD0D8997D6F}"/>
    <hyperlink ref="G77" r:id="rId52" xr:uid="{F6C93313-BE83-4120-B4FB-986E5187593C}"/>
    <hyperlink ref="G78" r:id="rId53" xr:uid="{AF54F968-7CBC-4EA3-98BC-5041C816B1C6}"/>
    <hyperlink ref="G79" r:id="rId54" xr:uid="{6874E4E2-948C-499B-9518-4A08226E5353}"/>
    <hyperlink ref="G80" r:id="rId55" xr:uid="{E7650F4C-7586-4073-8BE4-BDC9803AFD3E}"/>
    <hyperlink ref="G81" r:id="rId56" xr:uid="{F81160A6-EF67-454D-978B-E974ED13485D}"/>
    <hyperlink ref="G82" r:id="rId57" xr:uid="{DAA3F0C6-E2B2-413E-9421-4BA531119BA3}"/>
    <hyperlink ref="G83" r:id="rId58" xr:uid="{9729F762-D184-489A-97D0-B1FAE659C2CF}"/>
    <hyperlink ref="G84" r:id="rId59" xr:uid="{593BF55A-0D1C-4473-B2A2-AFF5CA68F8E3}"/>
    <hyperlink ref="G85" r:id="rId60" xr:uid="{77C78351-421D-4CA2-8A46-06B8203E9EBF}"/>
    <hyperlink ref="G86" r:id="rId61" xr:uid="{4E1F7C88-6587-4B9A-B050-CAEE6AE7CF43}"/>
    <hyperlink ref="G87" r:id="rId62" xr:uid="{A501C3E5-0600-4F57-99F0-9D57652698C7}"/>
    <hyperlink ref="G88" r:id="rId63" xr:uid="{EC2B2186-D26E-4495-AF95-99A253CAD84F}"/>
    <hyperlink ref="G89" r:id="rId64" xr:uid="{F35EF3EF-F363-40CC-85E6-2C128955B6FA}"/>
    <hyperlink ref="G90" r:id="rId65" xr:uid="{5DCC47EA-80B8-4033-A551-6A3E270D0D0E}"/>
    <hyperlink ref="G91" r:id="rId66" xr:uid="{EAABB74D-976A-4326-82A3-906CB80CD45A}"/>
    <hyperlink ref="G92" r:id="rId67" xr:uid="{3C813744-0D3C-4C4C-9D50-7185E049217D}"/>
    <hyperlink ref="G93" r:id="rId68" xr:uid="{6E837B48-B283-458B-8900-C8720CB958DD}"/>
    <hyperlink ref="G94" r:id="rId69" xr:uid="{0CD477CB-BD7B-41D3-A4B3-35DA5D0CD871}"/>
    <hyperlink ref="G95" r:id="rId70" xr:uid="{3871E460-942F-4FB6-890E-3D30055621EF}"/>
    <hyperlink ref="G96" r:id="rId71" xr:uid="{3680C4C5-A618-40B1-B4B9-C44625F38EFA}"/>
    <hyperlink ref="G97" r:id="rId72" xr:uid="{03327D36-1A3D-4F2C-8523-C98005C07D71}"/>
    <hyperlink ref="G98" r:id="rId73" xr:uid="{298093B8-DEC5-42A2-9FE4-307106E702D9}"/>
    <hyperlink ref="G99" r:id="rId74" xr:uid="{E3C56C54-2200-4C8E-973A-279FEA249EE2}"/>
    <hyperlink ref="G100" r:id="rId75" xr:uid="{6A80FEAB-B4CF-4D62-A554-1D53741ED071}"/>
    <hyperlink ref="G2" r:id="rId76" xr:uid="{84C3D1BB-C015-4C49-B2B4-CC663FBFE91A}"/>
    <hyperlink ref="G3" r:id="rId77" xr:uid="{3BE961EF-2F21-4A0B-84DA-BD039D72DAF8}"/>
    <hyperlink ref="G4" r:id="rId78" xr:uid="{F746AA07-4F85-42A6-BD6B-318ABCAD1F1C}"/>
    <hyperlink ref="G5" r:id="rId79" xr:uid="{77D794B5-B38C-4BA4-91CD-55A0CA1E8516}"/>
    <hyperlink ref="G6" r:id="rId80" xr:uid="{BCC623B5-F65B-470E-BBC9-4D22760FBB9F}"/>
    <hyperlink ref="G7" r:id="rId81" xr:uid="{BE53BCA1-0F0E-4402-BE35-A96238E0A86F}"/>
    <hyperlink ref="G8" r:id="rId82" xr:uid="{4695C7A1-1045-4FCD-BA83-9FBCBC8E1D96}"/>
    <hyperlink ref="G9" r:id="rId83" xr:uid="{83FBE626-EF6B-4A98-BA66-BC65D26A0B97}"/>
    <hyperlink ref="G10" r:id="rId84" xr:uid="{AC2F4DDB-FFDD-45E1-B7EC-38936A554CDA}"/>
    <hyperlink ref="G11" r:id="rId85" xr:uid="{08DA174F-3A19-4361-AC5F-8CB3004A633F}"/>
    <hyperlink ref="G12" r:id="rId86" xr:uid="{B933481B-1254-46D4-9536-F94FEFEF1959}"/>
    <hyperlink ref="G13" r:id="rId87" xr:uid="{DE25951E-D7E3-4597-843F-1F97713B01EB}"/>
    <hyperlink ref="G14" r:id="rId88" xr:uid="{2DEF6339-1122-452B-9870-00F7F4FA00A4}"/>
    <hyperlink ref="G15" r:id="rId89" xr:uid="{89671D7F-D994-4A74-870B-C00A5CF5905D}"/>
    <hyperlink ref="G16" r:id="rId90" xr:uid="{D99B6956-003B-4426-B695-F5F6D9010558}"/>
    <hyperlink ref="G17" r:id="rId91" xr:uid="{D30443D3-376F-4ACC-9897-86B428787890}"/>
    <hyperlink ref="G18" r:id="rId92" xr:uid="{386FAD08-7316-4601-B4F0-C06EC05EB9A1}"/>
    <hyperlink ref="G19" r:id="rId93" xr:uid="{CD6F091A-2183-4636-8FEA-10BB164B9F3F}"/>
    <hyperlink ref="G20" r:id="rId94" xr:uid="{DA137E7F-82B3-4093-AE8D-03CEDE09A52A}"/>
    <hyperlink ref="G22" r:id="rId95" xr:uid="{30AB3009-7FD2-4F68-BF09-E46B6334F91C}"/>
    <hyperlink ref="G21" r:id="rId96" xr:uid="{43956E56-DC4B-4E6E-932F-308895EE0465}"/>
    <hyperlink ref="G23" r:id="rId97" xr:uid="{5A8E1075-2D4C-4CA3-88B6-F90FEBC7EC10}"/>
    <hyperlink ref="G24" r:id="rId98" xr:uid="{144FFE00-5922-4D82-A08E-2919A8CF89D4}"/>
    <hyperlink ref="G29" r:id="rId99" xr:uid="{94DE95C7-FD5B-45D3-B528-C5F7DE818D0B}"/>
    <hyperlink ref="G101" r:id="rId100" xr:uid="{8F897741-01A6-4538-81DD-99B1B0ACAAE0}"/>
    <hyperlink ref="G102" r:id="rId101" xr:uid="{5AF2407D-95A0-4C78-A9EB-AD8B824C2D39}"/>
    <hyperlink ref="G103" r:id="rId102" xr:uid="{AD406DF3-1177-49D2-B26C-1643C42AE358}"/>
    <hyperlink ref="G104" r:id="rId103" xr:uid="{9A861724-6A4D-4FA3-8A11-9C5CD6908980}"/>
    <hyperlink ref="G105" r:id="rId104" xr:uid="{B9F0FC13-16F2-4D5C-8B08-F6EE0D5ADD6D}"/>
    <hyperlink ref="G106" r:id="rId105" xr:uid="{DD96CDAF-F530-4A46-A450-5A1E0DBE2F17}"/>
    <hyperlink ref="G107" r:id="rId106" xr:uid="{1812C081-343C-4211-93FD-10302A827B09}"/>
    <hyperlink ref="G108" r:id="rId107" xr:uid="{00F4C42D-F1AA-432D-AA30-6647AF79E91A}"/>
    <hyperlink ref="G109" r:id="rId108" xr:uid="{37FCAED6-19C6-4C81-B165-4E4B6B87FA7A}"/>
    <hyperlink ref="G110" r:id="rId109" xr:uid="{D8211DFC-4EC1-4FB6-8B56-221AC9021ABB}"/>
    <hyperlink ref="G111" r:id="rId110" xr:uid="{0951BDC8-2B9D-433A-8CA1-0DD8E475CF01}"/>
    <hyperlink ref="G112" r:id="rId111" xr:uid="{79BD7E8C-B921-4B4E-8566-7219AA17E273}"/>
    <hyperlink ref="G113" r:id="rId112" xr:uid="{690BF327-C600-4392-A44B-86D8D8EF4E7E}"/>
    <hyperlink ref="G114" r:id="rId113" xr:uid="{9A33899E-D9AC-4678-A6E2-0DEE7F6D4AD0}"/>
    <hyperlink ref="G115" r:id="rId114" xr:uid="{2D801055-EB92-406A-8A36-E4DC7224EF78}"/>
    <hyperlink ref="G116" r:id="rId115" xr:uid="{1EB5275E-99F7-416F-A9EA-8E9ECCC01830}"/>
    <hyperlink ref="G117" r:id="rId116" xr:uid="{E427E9FE-F128-4F31-8C7A-8099FFD70758}"/>
    <hyperlink ref="G118" r:id="rId117" xr:uid="{D5F25E8C-187C-4652-A1FB-6B01CF5C7AE5}"/>
    <hyperlink ref="G119" r:id="rId118" xr:uid="{3BCA9457-1919-4397-9471-8411F5760D8B}"/>
    <hyperlink ref="G120" r:id="rId119" xr:uid="{6C28FCF5-FA38-477B-AD09-04B1ECEC89AE}"/>
    <hyperlink ref="G121" r:id="rId120" xr:uid="{C6D2B293-7576-4CB8-884F-6522D6E5F116}"/>
    <hyperlink ref="G122" r:id="rId121" xr:uid="{980B679D-4C66-471E-8544-CB0957AD9889}"/>
    <hyperlink ref="G123" r:id="rId122" xr:uid="{5F416D9D-6CE6-4641-97F9-AD5A1F18F75B}"/>
    <hyperlink ref="G124" r:id="rId123" xr:uid="{C1ED99DC-0BBD-45DF-8BEE-8BBE67E75709}"/>
    <hyperlink ref="G125" r:id="rId124" xr:uid="{FA96C220-7306-4421-BE33-2508C6272978}"/>
    <hyperlink ref="G126" r:id="rId125" xr:uid="{92C39EC0-3782-41AD-8AE1-E79E639776FB}"/>
    <hyperlink ref="G127" r:id="rId126" xr:uid="{6994C6C2-F4B6-4B0E-838E-34C452D46473}"/>
    <hyperlink ref="G128" r:id="rId127" xr:uid="{53FBF14F-EE69-4F72-A48F-C10B1E7D8074}"/>
    <hyperlink ref="G129" r:id="rId128" xr:uid="{DCBFB07F-DB33-4CDB-81A3-79597D58DBA4}"/>
    <hyperlink ref="G130" r:id="rId129" xr:uid="{9CB6A83D-BDB7-4488-ABF1-B47660385849}"/>
    <hyperlink ref="G131" r:id="rId130" xr:uid="{EE3C0DA5-6848-4683-A0D3-027AB9D14D05}"/>
    <hyperlink ref="G132" r:id="rId131" xr:uid="{85422CCA-771E-4A1B-8B06-6C7B384A195D}"/>
    <hyperlink ref="G133" r:id="rId132" xr:uid="{2937BD9E-EAF5-45D9-88A1-1691DA9AB1C0}"/>
    <hyperlink ref="G134" r:id="rId133" xr:uid="{04CEE10A-40C6-4BDD-B6AB-DFF26D2B7460}"/>
    <hyperlink ref="G135" r:id="rId134" xr:uid="{3B854D48-5C68-4C1A-9ACE-7CF05139900F}"/>
    <hyperlink ref="G136" r:id="rId135" xr:uid="{3C158381-5BB6-46E6-8DFD-4F685328BE75}"/>
    <hyperlink ref="G137" r:id="rId136" xr:uid="{68C94C5F-69BF-4996-AEC1-86F9B5235D2B}"/>
    <hyperlink ref="G138" r:id="rId137" xr:uid="{088BFDD5-CEA6-4AF3-AFD4-CE3F3B801F70}"/>
    <hyperlink ref="G139" r:id="rId138" xr:uid="{5AC0EFC2-ABE8-4BF4-BA90-074E3424335F}"/>
    <hyperlink ref="G140" r:id="rId139" xr:uid="{916A002F-28F6-42C2-A770-DC560099BE64}"/>
    <hyperlink ref="G141" r:id="rId140" xr:uid="{F19CBA8D-B6CA-4CAE-AA40-4BED480DC7BD}"/>
    <hyperlink ref="G142" r:id="rId141" xr:uid="{3569312A-B458-4810-B50F-5DA87D23ACD1}"/>
    <hyperlink ref="G143" r:id="rId142" xr:uid="{DBA42E8F-A3F3-4AD2-B04B-10285DCB4585}"/>
    <hyperlink ref="G144" r:id="rId143" xr:uid="{D3712E61-B401-4D5E-AED8-B0F6171BF3C1}"/>
    <hyperlink ref="G145" r:id="rId144" xr:uid="{3F27DAB7-3853-4F09-AFCE-5BAE2AFCB981}"/>
    <hyperlink ref="G146" r:id="rId145" xr:uid="{2142ED3C-D9AE-43C7-BDF5-6AB3480F359F}"/>
    <hyperlink ref="G147" r:id="rId146" xr:uid="{469CF1B0-4634-49F4-B0CD-A8083DCBDD2E}"/>
    <hyperlink ref="G148" r:id="rId147" xr:uid="{B1B5053E-3989-419C-9BDA-006313FF84AC}"/>
    <hyperlink ref="G149" r:id="rId148" xr:uid="{91EBFA5D-49B4-4BC6-A73C-7E296B7BCFD7}"/>
    <hyperlink ref="G150" r:id="rId149" xr:uid="{BD6C6E46-9F63-4BFE-828D-F7B4DE3C6E02}"/>
    <hyperlink ref="G151" r:id="rId150" xr:uid="{3251F0A1-3AD4-4277-A3F8-C7C93C4D4FF6}"/>
    <hyperlink ref="G152" r:id="rId151" xr:uid="{9250735F-CFD9-49CD-9D51-896C010893D1}"/>
    <hyperlink ref="G153" r:id="rId152" xr:uid="{7E6AAC37-EB8E-45AA-A184-56CDC3DB4371}"/>
    <hyperlink ref="G154" r:id="rId153" xr:uid="{7B07A386-FD8F-45F5-91D1-D3F6C28D2720}"/>
    <hyperlink ref="G155" r:id="rId154" xr:uid="{869BCBE9-E07A-40A5-B769-BC346AF6CE64}"/>
    <hyperlink ref="G156" r:id="rId155" xr:uid="{CB1E2243-FCB4-4F02-96D9-DD958B32C5EE}"/>
    <hyperlink ref="G157" r:id="rId156" xr:uid="{BBC111D2-2FC9-4D95-88D3-EB8A7E27BA58}"/>
    <hyperlink ref="G158" r:id="rId157" xr:uid="{199ADBCC-F85E-4972-9A09-C7443162C7E5}"/>
    <hyperlink ref="G159" r:id="rId158" xr:uid="{FFE482DE-8387-48CA-B030-2DB84EE8B032}"/>
    <hyperlink ref="G160" r:id="rId159" xr:uid="{68A708DF-3C1F-4EAF-8914-40ECF05555B6}"/>
    <hyperlink ref="G161" r:id="rId160" xr:uid="{171F8814-6A37-43C4-ADC7-E525571DE39E}"/>
    <hyperlink ref="G162" r:id="rId161" xr:uid="{65FB693F-549F-4A9D-AC61-147B8AC09AAF}"/>
    <hyperlink ref="G163" r:id="rId162" xr:uid="{C8DF6C07-86E7-49DD-9B12-828D2636ED11}"/>
    <hyperlink ref="G164" r:id="rId163" xr:uid="{8AA6221A-291C-4359-99CA-16C1E64405BD}"/>
    <hyperlink ref="G165" r:id="rId164" xr:uid="{5542C57D-2054-4F1C-80AF-1435A07D950F}"/>
    <hyperlink ref="G166" r:id="rId165" xr:uid="{69502C05-918B-4C86-8967-4D4BA8D3D012}"/>
    <hyperlink ref="G167" r:id="rId166" xr:uid="{87534774-0929-42B4-9AEB-CB34C73B1C1C}"/>
    <hyperlink ref="G168" r:id="rId167" xr:uid="{9A4A167D-4591-405E-8243-0F96BE55B202}"/>
    <hyperlink ref="G169" r:id="rId168" xr:uid="{F4204E8E-CB96-4447-8C94-60B23EA3EB8F}"/>
    <hyperlink ref="G170" r:id="rId169" xr:uid="{99DECC12-25D9-4FAC-8B8D-D93501DEC829}"/>
    <hyperlink ref="G171" r:id="rId170" xr:uid="{4ADF5574-1BE6-487C-8B21-837E22A50CF5}"/>
    <hyperlink ref="G172" r:id="rId171" xr:uid="{814BA907-DD47-4C47-95C4-AF602EC9900D}"/>
    <hyperlink ref="G173" r:id="rId172" xr:uid="{3DD8576F-42B8-40AB-9DF6-505745385D72}"/>
    <hyperlink ref="G174" r:id="rId173" xr:uid="{811FC93E-A35F-476B-949C-E54B54CD2B85}"/>
    <hyperlink ref="G175" r:id="rId174" xr:uid="{884DCA51-282A-4656-B881-0AFADE637E9C}"/>
    <hyperlink ref="G176" r:id="rId175" xr:uid="{88E12F27-C2EF-4BDC-A6A0-928807CB4160}"/>
    <hyperlink ref="G177" r:id="rId176" xr:uid="{01A88494-9FD2-4672-B732-EFBC4E3799C7}"/>
    <hyperlink ref="G178" r:id="rId177" xr:uid="{F09A81DF-DA1C-4FA2-9069-1CB7FAEF040F}"/>
    <hyperlink ref="G179" r:id="rId178" xr:uid="{C0C28573-53F0-4D3E-9AD7-D70A6C7C3106}"/>
    <hyperlink ref="G180" r:id="rId179" xr:uid="{8FDEE269-A0F5-4ADC-A067-DBFDB0E3D1FC}"/>
    <hyperlink ref="G181" r:id="rId180" xr:uid="{CBA29286-49FA-4EAE-A69E-BFBF2285F586}"/>
    <hyperlink ref="G182" r:id="rId181" xr:uid="{A3C866B2-88D4-47DB-B00B-4191D15E84A5}"/>
    <hyperlink ref="G183" r:id="rId182" xr:uid="{F114AAA2-7FD0-42A7-AC3F-0514A716572D}"/>
    <hyperlink ref="G184" r:id="rId183" xr:uid="{F58677D2-7724-4DCA-BA2F-0B667A774BBC}"/>
    <hyperlink ref="G185" r:id="rId184" xr:uid="{1365F60F-6118-42DE-90BF-1E618055800C}"/>
    <hyperlink ref="G186" r:id="rId185" xr:uid="{3F2BB502-59F6-4C7B-841C-A414AF07AB02}"/>
    <hyperlink ref="G187" r:id="rId186" xr:uid="{B8063496-5087-41D1-B23A-B05FCCE90EDF}"/>
    <hyperlink ref="G188" r:id="rId187" xr:uid="{72F604CD-F64D-48E2-926B-83D01E3883C7}"/>
    <hyperlink ref="G189" r:id="rId188" xr:uid="{09475EBE-6F2F-4559-BDB6-B3FC37B0B179}"/>
    <hyperlink ref="G190" r:id="rId189" xr:uid="{2CC54368-AFC4-46DD-9C09-4D922EFFC9D2}"/>
  </hyperlinks>
  <pageMargins left="0.7" right="0.7" top="0.75" bottom="0.75" header="0.3" footer="0.3"/>
  <pageSetup orientation="portrait" r:id="rId190"/>
  <drawing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7782-C0F8-4CBF-8976-366A2E5D20B2}">
  <dimension ref="A1:B150"/>
  <sheetViews>
    <sheetView topLeftCell="A17" workbookViewId="0">
      <selection activeCell="O9" sqref="O9"/>
    </sheetView>
  </sheetViews>
  <sheetFormatPr baseColWidth="10" defaultColWidth="8.83203125" defaultRowHeight="16"/>
  <cols>
    <col min="1" max="1" width="30.1640625" customWidth="1"/>
    <col min="2" max="2" width="11.5" customWidth="1"/>
  </cols>
  <sheetData>
    <row r="1" spans="1:2">
      <c r="A1" s="7" t="s">
        <v>1089</v>
      </c>
      <c r="B1" s="3">
        <f>COUNTIF('All Info-Jan-2019'!C:C, 'Positions Chart'!A1)</f>
        <v>16</v>
      </c>
    </row>
    <row r="2" spans="1:2">
      <c r="A2" s="7" t="s">
        <v>1090</v>
      </c>
      <c r="B2" s="3">
        <f>COUNTIF('All Info-Jan-2019'!C:C, 'Positions Chart'!A2)</f>
        <v>3</v>
      </c>
    </row>
    <row r="3" spans="1:2">
      <c r="A3" s="7" t="s">
        <v>1086</v>
      </c>
      <c r="B3" s="3">
        <f>COUNTIF('All Info-Jan-2019'!C:C, 'Positions Chart'!A3)</f>
        <v>1</v>
      </c>
    </row>
    <row r="4" spans="1:2">
      <c r="A4" s="7" t="s">
        <v>1080</v>
      </c>
      <c r="B4" s="3">
        <f>COUNTIF('All Info-Jan-2019'!C:C, 'Positions Chart'!A4)</f>
        <v>5</v>
      </c>
    </row>
    <row r="5" spans="1:2">
      <c r="A5" s="7" t="s">
        <v>703</v>
      </c>
      <c r="B5" s="3">
        <f>COUNTIF('All Info-Jan-2019'!C:C, 'Positions Chart'!A5)</f>
        <v>18</v>
      </c>
    </row>
    <row r="6" spans="1:2">
      <c r="A6" s="3" t="s">
        <v>24</v>
      </c>
      <c r="B6" s="3">
        <f>COUNTIF('All Info-Jan-2019'!C:C, 'Positions Chart'!A6)</f>
        <v>13</v>
      </c>
    </row>
    <row r="7" spans="1:2">
      <c r="A7" s="7" t="s">
        <v>1082</v>
      </c>
      <c r="B7" s="3">
        <f>COUNTIF('All Info-Jan-2019'!C:C, 'Positions Chart'!A7)</f>
        <v>8</v>
      </c>
    </row>
    <row r="8" spans="1:2">
      <c r="A8" s="7" t="s">
        <v>1083</v>
      </c>
      <c r="B8" s="3">
        <f>COUNTIF('All Info-Jan-2019'!C:C, 'Positions Chart'!A8)</f>
        <v>39</v>
      </c>
    </row>
    <row r="9" spans="1:2">
      <c r="A9" t="s">
        <v>1093</v>
      </c>
      <c r="B9" s="3">
        <f>COUNTIF('All Info-Jan-2019'!C:C, 'Positions Chart'!A9)</f>
        <v>2</v>
      </c>
    </row>
    <row r="10" spans="1:2">
      <c r="A10" s="7" t="s">
        <v>1091</v>
      </c>
      <c r="B10" s="3">
        <f>COUNTIF('All Info-Jan-2019'!C:C, 'Positions Chart'!A10)</f>
        <v>6</v>
      </c>
    </row>
    <row r="11" spans="1:2">
      <c r="A11" s="7" t="s">
        <v>1084</v>
      </c>
      <c r="B11" s="3">
        <f>COUNTIF('All Info-Jan-2019'!C:C, 'Positions Chart'!A11)</f>
        <v>2</v>
      </c>
    </row>
    <row r="12" spans="1:2">
      <c r="A12" s="7" t="s">
        <v>1081</v>
      </c>
      <c r="B12" s="3">
        <f>COUNTIF('All Info-Jan-2019'!C:C, 'Positions Chart'!A12)</f>
        <v>52</v>
      </c>
    </row>
    <row r="13" spans="1:2">
      <c r="A13" s="7" t="s">
        <v>1094</v>
      </c>
      <c r="B13" s="3">
        <f>COUNTIF('All Info-Jan-2019'!C:C, 'Positions Chart'!A13)</f>
        <v>20</v>
      </c>
    </row>
    <row r="14" spans="1:2">
      <c r="A14" s="9"/>
      <c r="B14" s="9"/>
    </row>
    <row r="15" spans="1:2">
      <c r="A15" s="15" t="s">
        <v>1081</v>
      </c>
      <c r="B15" s="15">
        <v>51</v>
      </c>
    </row>
    <row r="16" spans="1:2">
      <c r="A16" s="15" t="s">
        <v>1083</v>
      </c>
      <c r="B16" s="15">
        <v>40</v>
      </c>
    </row>
    <row r="17" spans="1:2">
      <c r="A17" s="15" t="s">
        <v>1094</v>
      </c>
      <c r="B17" s="15">
        <v>20</v>
      </c>
    </row>
    <row r="18" spans="1:2">
      <c r="A18" s="15" t="s">
        <v>703</v>
      </c>
      <c r="B18" s="15">
        <v>18</v>
      </c>
    </row>
    <row r="19" spans="1:2">
      <c r="A19" s="15" t="s">
        <v>1089</v>
      </c>
      <c r="B19" s="15">
        <v>16</v>
      </c>
    </row>
    <row r="20" spans="1:2">
      <c r="A20" s="15" t="s">
        <v>24</v>
      </c>
      <c r="B20" s="15">
        <v>13</v>
      </c>
    </row>
    <row r="21" spans="1:2">
      <c r="A21" s="15" t="s">
        <v>1082</v>
      </c>
      <c r="B21" s="15">
        <v>8</v>
      </c>
    </row>
    <row r="22" spans="1:2">
      <c r="A22" s="15" t="s">
        <v>1091</v>
      </c>
      <c r="B22" s="15">
        <v>6</v>
      </c>
    </row>
    <row r="23" spans="1:2">
      <c r="A23" s="15" t="s">
        <v>1080</v>
      </c>
      <c r="B23" s="15">
        <v>5</v>
      </c>
    </row>
    <row r="24" spans="1:2">
      <c r="A24" s="15" t="s">
        <v>1090</v>
      </c>
      <c r="B24" s="15">
        <v>3</v>
      </c>
    </row>
    <row r="25" spans="1:2">
      <c r="A25" s="15" t="s">
        <v>1093</v>
      </c>
      <c r="B25" s="15">
        <v>2</v>
      </c>
    </row>
    <row r="26" spans="1:2">
      <c r="A26" s="15" t="s">
        <v>1084</v>
      </c>
      <c r="B26" s="15">
        <v>2</v>
      </c>
    </row>
    <row r="27" spans="1:2">
      <c r="A27" s="15" t="s">
        <v>1086</v>
      </c>
      <c r="B27" s="15">
        <v>1</v>
      </c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B87" s="3"/>
    </row>
    <row r="88" spans="1:2">
      <c r="B88" s="3"/>
    </row>
    <row r="89" spans="1:2">
      <c r="B89" s="3"/>
    </row>
    <row r="90" spans="1:2">
      <c r="B90" s="3"/>
    </row>
    <row r="91" spans="1:2">
      <c r="B91" s="3"/>
    </row>
    <row r="92" spans="1:2">
      <c r="B92" s="3"/>
    </row>
    <row r="93" spans="1:2">
      <c r="B93" s="3"/>
    </row>
    <row r="94" spans="1:2">
      <c r="B94" s="3"/>
    </row>
    <row r="95" spans="1:2">
      <c r="B95" s="3"/>
    </row>
    <row r="96" spans="1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</sheetData>
  <sortState ref="A15:B27">
    <sortCondition descending="1" ref="B15:B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C078-B405-4F00-BD66-919D0A83081A}">
  <dimension ref="A1:E135"/>
  <sheetViews>
    <sheetView topLeftCell="E1" workbookViewId="0">
      <selection activeCell="E3" sqref="E3"/>
    </sheetView>
  </sheetViews>
  <sheetFormatPr baseColWidth="10" defaultColWidth="8.83203125" defaultRowHeight="16"/>
  <cols>
    <col min="1" max="1" width="41.6640625" bestFit="1" customWidth="1"/>
    <col min="2" max="2" width="20.33203125" bestFit="1" customWidth="1"/>
    <col min="3" max="3" width="8.1640625" bestFit="1" customWidth="1"/>
    <col min="4" max="4" width="35.6640625" bestFit="1" customWidth="1"/>
    <col min="5" max="5" width="5.6640625" bestFit="1" customWidth="1"/>
  </cols>
  <sheetData>
    <row r="1" spans="1:5" s="8" customFormat="1">
      <c r="A1" s="8" t="s">
        <v>2</v>
      </c>
      <c r="B1" s="8" t="s">
        <v>1107</v>
      </c>
      <c r="C1" s="8" t="s">
        <v>1108</v>
      </c>
      <c r="D1" s="8" t="s">
        <v>1100</v>
      </c>
      <c r="E1" s="8" t="s">
        <v>1259</v>
      </c>
    </row>
    <row r="2" spans="1:5">
      <c r="A2" t="s">
        <v>8</v>
      </c>
      <c r="B2" t="s">
        <v>1146</v>
      </c>
      <c r="C2" s="3" t="s">
        <v>1117</v>
      </c>
      <c r="D2" s="3" t="s">
        <v>1206</v>
      </c>
      <c r="E2">
        <f>COUNTIF('All Info-Jan-2019'!D:D, 'Companies Info'!A68)</f>
        <v>9</v>
      </c>
    </row>
    <row r="3" spans="1:5">
      <c r="A3" t="s">
        <v>12</v>
      </c>
      <c r="B3" t="s">
        <v>1114</v>
      </c>
      <c r="C3" t="s">
        <v>1110</v>
      </c>
      <c r="D3" t="s">
        <v>1104</v>
      </c>
      <c r="E3">
        <f>COUNTIF('All Info-Jan-2019'!D:D, 'Companies Info'!A129)</f>
        <v>7</v>
      </c>
    </row>
    <row r="4" spans="1:5">
      <c r="A4" t="s">
        <v>309</v>
      </c>
      <c r="B4" s="3" t="s">
        <v>1128</v>
      </c>
      <c r="C4" s="3" t="s">
        <v>1110</v>
      </c>
      <c r="D4" s="3" t="s">
        <v>1132</v>
      </c>
      <c r="E4">
        <f>COUNTIF('All Info-Jan-2019'!D:D, 'Companies Info'!A18)</f>
        <v>5</v>
      </c>
    </row>
    <row r="5" spans="1:5">
      <c r="A5" t="s">
        <v>28</v>
      </c>
      <c r="B5" s="3" t="s">
        <v>1143</v>
      </c>
      <c r="C5" s="3" t="s">
        <v>1110</v>
      </c>
      <c r="D5" t="s">
        <v>1096</v>
      </c>
      <c r="E5">
        <f>COUNTIF('All Info-Jan-2019'!D:D, 'Companies Info'!A93)</f>
        <v>5</v>
      </c>
    </row>
    <row r="6" spans="1:5">
      <c r="A6" t="s">
        <v>34</v>
      </c>
      <c r="B6" s="3" t="s">
        <v>1146</v>
      </c>
      <c r="C6" s="3" t="s">
        <v>1117</v>
      </c>
      <c r="D6" s="3" t="s">
        <v>1166</v>
      </c>
      <c r="E6">
        <f>COUNTIF('All Info-Jan-2019'!D:D, 'Companies Info'!A48)</f>
        <v>4</v>
      </c>
    </row>
    <row r="7" spans="1:5">
      <c r="A7" t="s">
        <v>41</v>
      </c>
      <c r="B7" s="3" t="s">
        <v>1143</v>
      </c>
      <c r="C7" s="3" t="s">
        <v>1110</v>
      </c>
      <c r="D7" s="3" t="s">
        <v>1156</v>
      </c>
      <c r="E7">
        <f>COUNTIF('All Info-Jan-2019'!D:D, 'Companies Info'!A31)</f>
        <v>3</v>
      </c>
    </row>
    <row r="8" spans="1:5">
      <c r="A8" t="s">
        <v>47</v>
      </c>
      <c r="B8" s="3" t="s">
        <v>1143</v>
      </c>
      <c r="C8" s="3" t="s">
        <v>1110</v>
      </c>
      <c r="D8" s="3" t="s">
        <v>1193</v>
      </c>
      <c r="E8">
        <f>COUNTIF('All Info-Jan-2019'!D:D, 'Companies Info'!A57)</f>
        <v>3</v>
      </c>
    </row>
    <row r="9" spans="1:5">
      <c r="A9" t="s">
        <v>132</v>
      </c>
      <c r="B9" s="3" t="s">
        <v>1157</v>
      </c>
      <c r="C9" s="3" t="s">
        <v>1137</v>
      </c>
      <c r="D9" s="3" t="s">
        <v>1158</v>
      </c>
      <c r="E9">
        <f>COUNTIF('All Info-Jan-2019'!D:D, 'Companies Info'!A32)</f>
        <v>2</v>
      </c>
    </row>
    <row r="10" spans="1:5">
      <c r="A10" t="s">
        <v>45</v>
      </c>
      <c r="B10" s="3" t="s">
        <v>1162</v>
      </c>
      <c r="C10" s="3" t="s">
        <v>1110</v>
      </c>
      <c r="D10" t="s">
        <v>1097</v>
      </c>
      <c r="E10">
        <f>COUNTIF('All Info-Jan-2019'!D:D, 'Companies Info'!A34)</f>
        <v>2</v>
      </c>
    </row>
    <row r="11" spans="1:5">
      <c r="A11" t="s">
        <v>333</v>
      </c>
      <c r="B11" s="3" t="s">
        <v>1143</v>
      </c>
      <c r="C11" s="3" t="s">
        <v>1110</v>
      </c>
      <c r="D11" s="3" t="s">
        <v>1129</v>
      </c>
      <c r="E11">
        <f>COUNTIF('All Info-Jan-2019'!D:D, 'Companies Info'!A38)</f>
        <v>2</v>
      </c>
    </row>
    <row r="12" spans="1:5">
      <c r="A12" s="3" t="s">
        <v>211</v>
      </c>
      <c r="B12" s="3" t="s">
        <v>1128</v>
      </c>
      <c r="C12" s="3" t="s">
        <v>1110</v>
      </c>
      <c r="D12" t="s">
        <v>1096</v>
      </c>
      <c r="E12">
        <f>COUNTIF('All Info-Jan-2019'!D:D, 'Companies Info'!A40)</f>
        <v>2</v>
      </c>
    </row>
    <row r="13" spans="1:5">
      <c r="A13" t="s">
        <v>424</v>
      </c>
      <c r="B13" s="3" t="s">
        <v>1143</v>
      </c>
      <c r="C13" s="3" t="s">
        <v>1110</v>
      </c>
      <c r="D13" s="3" t="s">
        <v>1144</v>
      </c>
      <c r="E13">
        <f>COUNTIF('All Info-Jan-2019'!D:D, 'Companies Info'!A42)</f>
        <v>2</v>
      </c>
    </row>
    <row r="14" spans="1:5">
      <c r="A14" s="3" t="s">
        <v>267</v>
      </c>
      <c r="B14" s="3" t="s">
        <v>1143</v>
      </c>
      <c r="C14" s="3" t="s">
        <v>1110</v>
      </c>
      <c r="D14" s="3" t="s">
        <v>1140</v>
      </c>
      <c r="E14">
        <f>COUNTIF('All Info-Jan-2019'!D:D, 'Companies Info'!A44)</f>
        <v>2</v>
      </c>
    </row>
    <row r="15" spans="1:5">
      <c r="A15" t="s">
        <v>1180</v>
      </c>
      <c r="B15" s="3" t="s">
        <v>1181</v>
      </c>
      <c r="C15" s="3" t="s">
        <v>1110</v>
      </c>
      <c r="D15" s="3" t="s">
        <v>1182</v>
      </c>
      <c r="E15">
        <f>COUNTIF('All Info-Jan-2019'!D:D, 'Companies Info'!A54)</f>
        <v>2</v>
      </c>
    </row>
    <row r="16" spans="1:5">
      <c r="A16" s="3" t="s">
        <v>166</v>
      </c>
      <c r="B16" s="3" t="s">
        <v>1207</v>
      </c>
      <c r="C16" s="3" t="s">
        <v>1137</v>
      </c>
      <c r="D16" s="3" t="s">
        <v>1166</v>
      </c>
      <c r="E16">
        <f>COUNTIF('All Info-Jan-2019'!D:D, 'Companies Info'!A69)</f>
        <v>2</v>
      </c>
    </row>
    <row r="17" spans="1:5">
      <c r="A17" s="3" t="s">
        <v>223</v>
      </c>
      <c r="B17" s="3" t="s">
        <v>1143</v>
      </c>
      <c r="C17" s="3" t="s">
        <v>1110</v>
      </c>
      <c r="D17" s="3" t="s">
        <v>1236</v>
      </c>
      <c r="E17">
        <f>COUNTIF('All Info-Jan-2019'!D:D, 'Companies Info'!A111)</f>
        <v>2</v>
      </c>
    </row>
    <row r="18" spans="1:5">
      <c r="A18" t="s">
        <v>330</v>
      </c>
      <c r="B18" s="3" t="s">
        <v>1128</v>
      </c>
      <c r="C18" s="3" t="s">
        <v>1110</v>
      </c>
      <c r="D18" s="3" t="s">
        <v>1247</v>
      </c>
      <c r="E18">
        <f>COUNTIF('All Info-Jan-2019'!D:D, 'Companies Info'!A125)</f>
        <v>2</v>
      </c>
    </row>
    <row r="19" spans="1:5">
      <c r="A19" t="s">
        <v>1102</v>
      </c>
      <c r="B19" t="s">
        <v>1115</v>
      </c>
      <c r="C19" t="s">
        <v>1110</v>
      </c>
      <c r="D19" t="s">
        <v>1104</v>
      </c>
      <c r="E19">
        <f>COUNTIF('All Info-Jan-2019'!D:D, 'Companies Info'!A130)</f>
        <v>2</v>
      </c>
    </row>
    <row r="20" spans="1:5">
      <c r="A20" t="s">
        <v>61</v>
      </c>
      <c r="B20" t="s">
        <v>1126</v>
      </c>
      <c r="C20" t="s">
        <v>1110</v>
      </c>
      <c r="D20" t="s">
        <v>1098</v>
      </c>
      <c r="E20">
        <f>COUNTIF('All Info-Jan-2019'!D:D, 'Companies Info'!A2)</f>
        <v>1</v>
      </c>
    </row>
    <row r="21" spans="1:5">
      <c r="A21" t="s">
        <v>446</v>
      </c>
      <c r="B21" t="s">
        <v>1111</v>
      </c>
      <c r="C21" t="s">
        <v>1110</v>
      </c>
      <c r="D21" t="s">
        <v>1098</v>
      </c>
      <c r="E21">
        <f>COUNTIF('All Info-Jan-2019'!D:D, 'Companies Info'!A3)</f>
        <v>1</v>
      </c>
    </row>
    <row r="22" spans="1:5">
      <c r="A22" s="3" t="s">
        <v>244</v>
      </c>
      <c r="B22" s="3" t="s">
        <v>1116</v>
      </c>
      <c r="C22" s="3" t="s">
        <v>1117</v>
      </c>
      <c r="D22" t="s">
        <v>1096</v>
      </c>
      <c r="E22">
        <f>COUNTIF('All Info-Jan-2019'!D:D, 'Companies Info'!A4)</f>
        <v>1</v>
      </c>
    </row>
    <row r="23" spans="1:5">
      <c r="A23" s="3" t="s">
        <v>263</v>
      </c>
      <c r="B23" s="3" t="s">
        <v>1118</v>
      </c>
      <c r="C23" s="3" t="s">
        <v>1110</v>
      </c>
      <c r="D23" s="3" t="s">
        <v>1106</v>
      </c>
      <c r="E23">
        <f>COUNTIF('All Info-Jan-2019'!D:D, 'Companies Info'!A5)</f>
        <v>1</v>
      </c>
    </row>
    <row r="24" spans="1:5">
      <c r="A24" t="s">
        <v>417</v>
      </c>
      <c r="B24" t="s">
        <v>1186</v>
      </c>
      <c r="C24" t="s">
        <v>1185</v>
      </c>
      <c r="D24" t="s">
        <v>1123</v>
      </c>
      <c r="E24">
        <f>COUNTIF('All Info-Jan-2019'!D:D, 'Companies Info'!A6)</f>
        <v>1</v>
      </c>
    </row>
    <row r="25" spans="1:5">
      <c r="A25" s="3" t="s">
        <v>186</v>
      </c>
      <c r="B25" s="3" t="s">
        <v>1124</v>
      </c>
      <c r="C25" s="3" t="s">
        <v>1110</v>
      </c>
      <c r="D25" s="3" t="s">
        <v>1125</v>
      </c>
      <c r="E25">
        <f>COUNTIF('All Info-Jan-2019'!D:D, 'Companies Info'!A7)</f>
        <v>1</v>
      </c>
    </row>
    <row r="26" spans="1:5">
      <c r="A26" t="s">
        <v>537</v>
      </c>
      <c r="B26" s="3" t="s">
        <v>1126</v>
      </c>
      <c r="C26" s="3" t="s">
        <v>1110</v>
      </c>
      <c r="D26" s="3" t="s">
        <v>1127</v>
      </c>
      <c r="E26">
        <f>COUNTIF('All Info-Jan-2019'!D:D, 'Companies Info'!A8)</f>
        <v>1</v>
      </c>
    </row>
    <row r="27" spans="1:5">
      <c r="A27" t="s">
        <v>84</v>
      </c>
      <c r="B27" s="3" t="s">
        <v>1143</v>
      </c>
      <c r="C27" s="3" t="s">
        <v>1110</v>
      </c>
      <c r="D27" t="s">
        <v>1096</v>
      </c>
      <c r="E27">
        <f>COUNTIF('All Info-Jan-2019'!D:D, 'Companies Info'!A9)</f>
        <v>1</v>
      </c>
    </row>
    <row r="28" spans="1:5">
      <c r="A28" s="3" t="s">
        <v>274</v>
      </c>
      <c r="B28" s="3" t="s">
        <v>1128</v>
      </c>
      <c r="C28" s="3" t="s">
        <v>1110</v>
      </c>
      <c r="D28" s="3" t="s">
        <v>1129</v>
      </c>
      <c r="E28">
        <f>COUNTIF('All Info-Jan-2019'!D:D, 'Companies Info'!A10)</f>
        <v>1</v>
      </c>
    </row>
    <row r="29" spans="1:5">
      <c r="A29" t="s">
        <v>327</v>
      </c>
      <c r="B29" s="3" t="s">
        <v>1130</v>
      </c>
      <c r="C29" s="3" t="s">
        <v>1117</v>
      </c>
      <c r="D29" s="3" t="s">
        <v>1096</v>
      </c>
      <c r="E29">
        <f>COUNTIF('All Info-Jan-2019'!D:D, 'Companies Info'!A11)</f>
        <v>1</v>
      </c>
    </row>
    <row r="30" spans="1:5">
      <c r="A30" s="3" t="s">
        <v>176</v>
      </c>
      <c r="B30" s="3" t="s">
        <v>1131</v>
      </c>
      <c r="C30" s="3" t="s">
        <v>1110</v>
      </c>
      <c r="D30" s="3" t="s">
        <v>1132</v>
      </c>
      <c r="E30">
        <f>COUNTIF('All Info-Jan-2019'!D:D, 'Companies Info'!A12)</f>
        <v>1</v>
      </c>
    </row>
    <row r="31" spans="1:5">
      <c r="A31" t="s">
        <v>428</v>
      </c>
      <c r="B31" s="3" t="s">
        <v>1133</v>
      </c>
      <c r="C31" s="3" t="s">
        <v>1117</v>
      </c>
      <c r="D31" s="3" t="s">
        <v>1098</v>
      </c>
      <c r="E31">
        <f>COUNTIF('All Info-Jan-2019'!D:D, 'Companies Info'!A13)</f>
        <v>1</v>
      </c>
    </row>
    <row r="32" spans="1:5">
      <c r="A32" t="s">
        <v>670</v>
      </c>
      <c r="B32" s="3" t="s">
        <v>1187</v>
      </c>
      <c r="C32" s="3" t="s">
        <v>1110</v>
      </c>
      <c r="D32" s="3" t="s">
        <v>1096</v>
      </c>
      <c r="E32">
        <f>COUNTIF('All Info-Jan-2019'!D:D, 'Companies Info'!A14)</f>
        <v>1</v>
      </c>
    </row>
    <row r="33" spans="1:5">
      <c r="A33" t="s">
        <v>293</v>
      </c>
      <c r="B33" s="3" t="s">
        <v>1143</v>
      </c>
      <c r="C33" s="3" t="s">
        <v>1110</v>
      </c>
      <c r="D33" s="3" t="s">
        <v>1098</v>
      </c>
      <c r="E33">
        <f>COUNTIF('All Info-Jan-2019'!D:D, 'Companies Info'!A15)</f>
        <v>1</v>
      </c>
    </row>
    <row r="34" spans="1:5">
      <c r="A34" t="s">
        <v>1134</v>
      </c>
      <c r="B34" s="3" t="s">
        <v>1188</v>
      </c>
      <c r="C34" s="3" t="s">
        <v>1110</v>
      </c>
      <c r="D34" s="3" t="s">
        <v>1135</v>
      </c>
      <c r="E34">
        <f>COUNTIF('All Info-Jan-2019'!D:D, 'Companies Info'!A16)</f>
        <v>1</v>
      </c>
    </row>
    <row r="35" spans="1:5">
      <c r="A35" t="s">
        <v>436</v>
      </c>
      <c r="B35" s="3" t="s">
        <v>1115</v>
      </c>
      <c r="C35" s="3" t="s">
        <v>1110</v>
      </c>
      <c r="D35" s="3" t="s">
        <v>1136</v>
      </c>
      <c r="E35">
        <f>COUNTIF('All Info-Jan-2019'!D:D, 'Companies Info'!A17)</f>
        <v>1</v>
      </c>
    </row>
    <row r="36" spans="1:5">
      <c r="A36" s="3" t="s">
        <v>207</v>
      </c>
      <c r="B36" s="3" t="s">
        <v>1139</v>
      </c>
      <c r="C36" s="3" t="s">
        <v>1117</v>
      </c>
      <c r="D36" s="3" t="s">
        <v>1138</v>
      </c>
      <c r="E36">
        <f>COUNTIF('All Info-Jan-2019'!D:D, 'Companies Info'!A19)</f>
        <v>1</v>
      </c>
    </row>
    <row r="37" spans="1:5">
      <c r="A37" t="s">
        <v>499</v>
      </c>
      <c r="B37" s="3" t="s">
        <v>1141</v>
      </c>
      <c r="C37" s="3" t="s">
        <v>1109</v>
      </c>
      <c r="D37" s="3" t="s">
        <v>1140</v>
      </c>
      <c r="E37">
        <f>COUNTIF('All Info-Jan-2019'!D:D, 'Companies Info'!A20)</f>
        <v>1</v>
      </c>
    </row>
    <row r="38" spans="1:5">
      <c r="A38" t="s">
        <v>19</v>
      </c>
      <c r="B38" t="s">
        <v>1113</v>
      </c>
      <c r="C38" t="s">
        <v>1112</v>
      </c>
      <c r="D38" t="s">
        <v>1095</v>
      </c>
      <c r="E38">
        <f>COUNTIF('All Info-Jan-2019'!D:D, 'Companies Info'!A21)</f>
        <v>1</v>
      </c>
    </row>
    <row r="39" spans="1:5">
      <c r="A39" s="3" t="s">
        <v>202</v>
      </c>
      <c r="B39" t="s">
        <v>1113</v>
      </c>
      <c r="C39" t="s">
        <v>1112</v>
      </c>
      <c r="D39" t="s">
        <v>1095</v>
      </c>
      <c r="E39">
        <f>COUNTIF('All Info-Jan-2019'!D:D, 'Companies Info'!A22)</f>
        <v>1</v>
      </c>
    </row>
    <row r="40" spans="1:5">
      <c r="A40" t="s">
        <v>1142</v>
      </c>
      <c r="B40" s="3" t="s">
        <v>1143</v>
      </c>
      <c r="C40" s="3" t="s">
        <v>1110</v>
      </c>
      <c r="D40" s="3" t="s">
        <v>1096</v>
      </c>
      <c r="E40">
        <f>COUNTIF('All Info-Jan-2019'!D:D, 'Companies Info'!A23)</f>
        <v>1</v>
      </c>
    </row>
    <row r="41" spans="1:5">
      <c r="A41" s="3" t="s">
        <v>239</v>
      </c>
      <c r="B41" s="3" t="s">
        <v>835</v>
      </c>
      <c r="C41" s="3" t="s">
        <v>1110</v>
      </c>
      <c r="D41" s="3" t="s">
        <v>1147</v>
      </c>
      <c r="E41">
        <f>COUNTIF('All Info-Jan-2019'!D:D, 'Companies Info'!A24)</f>
        <v>1</v>
      </c>
    </row>
    <row r="42" spans="1:5">
      <c r="A42" t="s">
        <v>1065</v>
      </c>
      <c r="B42" s="3" t="s">
        <v>1189</v>
      </c>
      <c r="C42" s="3" t="s">
        <v>1110</v>
      </c>
      <c r="D42" s="3" t="s">
        <v>1145</v>
      </c>
      <c r="E42">
        <f>COUNTIF('All Info-Jan-2019'!D:D, 'Companies Info'!A25)</f>
        <v>1</v>
      </c>
    </row>
    <row r="43" spans="1:5">
      <c r="A43" t="s">
        <v>714</v>
      </c>
      <c r="B43" s="3" t="s">
        <v>1148</v>
      </c>
      <c r="C43" s="3" t="s">
        <v>1149</v>
      </c>
      <c r="D43" s="3" t="s">
        <v>1150</v>
      </c>
      <c r="E43">
        <f>COUNTIF('All Info-Jan-2019'!D:D, 'Companies Info'!A26)</f>
        <v>1</v>
      </c>
    </row>
    <row r="44" spans="1:5">
      <c r="A44" t="s">
        <v>598</v>
      </c>
      <c r="B44" s="3" t="s">
        <v>1190</v>
      </c>
      <c r="C44" s="3" t="s">
        <v>1191</v>
      </c>
      <c r="D44" s="3" t="s">
        <v>1151</v>
      </c>
      <c r="E44">
        <f>COUNTIF('All Info-Jan-2019'!D:D, 'Companies Info'!A27)</f>
        <v>1</v>
      </c>
    </row>
    <row r="45" spans="1:5">
      <c r="A45" t="s">
        <v>454</v>
      </c>
      <c r="B45" s="3" t="s">
        <v>1152</v>
      </c>
      <c r="C45" s="3" t="s">
        <v>1110</v>
      </c>
      <c r="D45" s="3" t="s">
        <v>1153</v>
      </c>
      <c r="E45">
        <f>COUNTIF('All Info-Jan-2019'!D:D, 'Companies Info'!A28)</f>
        <v>1</v>
      </c>
    </row>
    <row r="46" spans="1:5">
      <c r="A46" t="s">
        <v>94</v>
      </c>
      <c r="B46" s="3" t="s">
        <v>1155</v>
      </c>
      <c r="C46" s="3" t="s">
        <v>1110</v>
      </c>
      <c r="D46" s="3" t="s">
        <v>1154</v>
      </c>
      <c r="E46">
        <f>COUNTIF('All Info-Jan-2019'!D:D, 'Companies Info'!A29)</f>
        <v>1</v>
      </c>
    </row>
    <row r="47" spans="1:5">
      <c r="A47" t="s">
        <v>409</v>
      </c>
      <c r="B47" s="3" t="s">
        <v>1146</v>
      </c>
      <c r="C47" s="3" t="s">
        <v>1117</v>
      </c>
      <c r="D47" s="3" t="s">
        <v>1096</v>
      </c>
      <c r="E47">
        <f>COUNTIF('All Info-Jan-2019'!D:D, 'Companies Info'!A30)</f>
        <v>1</v>
      </c>
    </row>
    <row r="48" spans="1:5">
      <c r="A48" t="s">
        <v>297</v>
      </c>
      <c r="B48" s="3" t="s">
        <v>1159</v>
      </c>
      <c r="C48" s="3" t="s">
        <v>1110</v>
      </c>
      <c r="D48" s="3" t="s">
        <v>1144</v>
      </c>
      <c r="E48">
        <f>COUNTIF('All Info-Jan-2019'!D:D, 'Companies Info'!A33)</f>
        <v>1</v>
      </c>
    </row>
    <row r="49" spans="1:5">
      <c r="A49" t="s">
        <v>509</v>
      </c>
      <c r="B49" s="3" t="s">
        <v>1192</v>
      </c>
      <c r="C49" s="3" t="s">
        <v>1117</v>
      </c>
      <c r="D49" s="3" t="s">
        <v>1158</v>
      </c>
      <c r="E49">
        <f>COUNTIF('All Info-Jan-2019'!D:D, 'Companies Info'!A35)</f>
        <v>1</v>
      </c>
    </row>
    <row r="50" spans="1:5">
      <c r="A50" t="s">
        <v>465</v>
      </c>
      <c r="B50" s="3" t="s">
        <v>1163</v>
      </c>
      <c r="C50" s="3" t="s">
        <v>1117</v>
      </c>
      <c r="D50" s="3" t="s">
        <v>1096</v>
      </c>
      <c r="E50">
        <f>COUNTIF('All Info-Jan-2019'!D:D, 'Companies Info'!A36)</f>
        <v>1</v>
      </c>
    </row>
    <row r="51" spans="1:5">
      <c r="A51" t="s">
        <v>340</v>
      </c>
      <c r="B51" s="3" t="s">
        <v>1146</v>
      </c>
      <c r="C51" s="3" t="s">
        <v>1117</v>
      </c>
      <c r="D51" s="3" t="s">
        <v>1098</v>
      </c>
      <c r="E51">
        <f>COUNTIF('All Info-Jan-2019'!D:D, 'Companies Info'!A37)</f>
        <v>1</v>
      </c>
    </row>
    <row r="52" spans="1:5">
      <c r="A52" t="s">
        <v>55</v>
      </c>
      <c r="B52" s="3" t="s">
        <v>1128</v>
      </c>
      <c r="C52" s="3" t="s">
        <v>1110</v>
      </c>
      <c r="D52" t="s">
        <v>1096</v>
      </c>
      <c r="E52">
        <f>COUNTIF('All Info-Jan-2019'!D:D, 'Companies Info'!A39)</f>
        <v>1</v>
      </c>
    </row>
    <row r="53" spans="1:5">
      <c r="A53" t="s">
        <v>392</v>
      </c>
      <c r="B53" s="3" t="s">
        <v>1165</v>
      </c>
      <c r="C53" s="3" t="s">
        <v>1117</v>
      </c>
      <c r="D53" s="3" t="s">
        <v>1166</v>
      </c>
      <c r="E53">
        <f>COUNTIF('All Info-Jan-2019'!D:D, 'Companies Info'!A41)</f>
        <v>1</v>
      </c>
    </row>
    <row r="54" spans="1:5">
      <c r="A54" t="s">
        <v>450</v>
      </c>
      <c r="B54" s="3" t="s">
        <v>1167</v>
      </c>
      <c r="C54" s="3" t="s">
        <v>1168</v>
      </c>
      <c r="D54" s="3" t="s">
        <v>1154</v>
      </c>
      <c r="E54">
        <f>COUNTIF('All Info-Jan-2019'!D:D, 'Companies Info'!A43)</f>
        <v>1</v>
      </c>
    </row>
    <row r="55" spans="1:5">
      <c r="A55" t="s">
        <v>1078</v>
      </c>
      <c r="B55" s="3" t="s">
        <v>1169</v>
      </c>
      <c r="C55" s="3" t="s">
        <v>1170</v>
      </c>
      <c r="D55" t="s">
        <v>1096</v>
      </c>
      <c r="E55">
        <f>COUNTIF('All Info-Jan-2019'!D:D, 'Companies Info'!A45)</f>
        <v>1</v>
      </c>
    </row>
    <row r="56" spans="1:5">
      <c r="A56" t="s">
        <v>317</v>
      </c>
      <c r="B56" s="3" t="s">
        <v>1162</v>
      </c>
      <c r="C56" s="3" t="s">
        <v>1110</v>
      </c>
      <c r="D56" s="3" t="s">
        <v>1098</v>
      </c>
      <c r="E56">
        <f>COUNTIF('All Info-Jan-2019'!D:D, 'Companies Info'!A46)</f>
        <v>1</v>
      </c>
    </row>
    <row r="57" spans="1:5">
      <c r="A57" t="s">
        <v>546</v>
      </c>
      <c r="B57" t="s">
        <v>1171</v>
      </c>
      <c r="C57" s="3" t="s">
        <v>1110</v>
      </c>
      <c r="D57" s="3" t="s">
        <v>1083</v>
      </c>
      <c r="E57">
        <f>COUNTIF('All Info-Jan-2019'!D:D, 'Companies Info'!A47)</f>
        <v>1</v>
      </c>
    </row>
    <row r="58" spans="1:5">
      <c r="A58" t="s">
        <v>522</v>
      </c>
      <c r="B58" s="3" t="s">
        <v>1143</v>
      </c>
      <c r="C58" s="3" t="s">
        <v>1110</v>
      </c>
      <c r="D58" s="3" t="s">
        <v>1099</v>
      </c>
      <c r="E58">
        <f>COUNTIF('All Info-Jan-2019'!D:D, 'Companies Info'!A49)</f>
        <v>1</v>
      </c>
    </row>
    <row r="59" spans="1:5">
      <c r="A59" t="s">
        <v>710</v>
      </c>
      <c r="B59" s="3" t="s">
        <v>1146</v>
      </c>
      <c r="C59" s="3" t="s">
        <v>1117</v>
      </c>
      <c r="D59" s="3" t="s">
        <v>1172</v>
      </c>
      <c r="E59">
        <f>COUNTIF('All Info-Jan-2019'!D:D, 'Companies Info'!A50)</f>
        <v>1</v>
      </c>
    </row>
    <row r="60" spans="1:5">
      <c r="A60" t="s">
        <v>397</v>
      </c>
      <c r="B60" s="3" t="s">
        <v>1174</v>
      </c>
      <c r="C60" s="3" t="s">
        <v>1175</v>
      </c>
      <c r="D60" s="3" t="s">
        <v>1173</v>
      </c>
      <c r="E60">
        <f>COUNTIF('All Info-Jan-2019'!D:D, 'Companies Info'!A51)</f>
        <v>1</v>
      </c>
    </row>
    <row r="61" spans="1:5">
      <c r="A61" s="3" t="s">
        <v>171</v>
      </c>
      <c r="B61" s="3" t="s">
        <v>1177</v>
      </c>
      <c r="C61" s="3" t="s">
        <v>1117</v>
      </c>
      <c r="D61" s="3" t="s">
        <v>1176</v>
      </c>
      <c r="E61">
        <f>COUNTIF('All Info-Jan-2019'!D:D, 'Companies Info'!A52)</f>
        <v>1</v>
      </c>
    </row>
    <row r="62" spans="1:5">
      <c r="A62" t="s">
        <v>541</v>
      </c>
      <c r="B62" s="3" t="s">
        <v>1178</v>
      </c>
      <c r="C62" s="3" t="s">
        <v>1110</v>
      </c>
      <c r="D62" s="3" t="s">
        <v>1179</v>
      </c>
      <c r="E62">
        <f>COUNTIF('All Info-Jan-2019'!D:D, 'Companies Info'!A53)</f>
        <v>1</v>
      </c>
    </row>
    <row r="63" spans="1:5">
      <c r="A63" t="s">
        <v>699</v>
      </c>
      <c r="B63" s="3" t="s">
        <v>1184</v>
      </c>
      <c r="C63" s="3" t="s">
        <v>1185</v>
      </c>
      <c r="D63" s="3" t="s">
        <v>1183</v>
      </c>
      <c r="E63">
        <f>COUNTIF('All Info-Jan-2019'!D:D, 'Companies Info'!A55)</f>
        <v>1</v>
      </c>
    </row>
    <row r="64" spans="1:5">
      <c r="A64" t="s">
        <v>146</v>
      </c>
      <c r="B64" s="3" t="s">
        <v>1162</v>
      </c>
      <c r="C64" s="3" t="s">
        <v>1110</v>
      </c>
      <c r="D64" s="3" t="s">
        <v>1096</v>
      </c>
      <c r="E64">
        <f>COUNTIF('All Info-Jan-2019'!D:D, 'Companies Info'!A56)</f>
        <v>1</v>
      </c>
    </row>
    <row r="65" spans="1:5">
      <c r="A65" t="s">
        <v>38</v>
      </c>
      <c r="B65" t="s">
        <v>1194</v>
      </c>
      <c r="C65" s="3" t="s">
        <v>1117</v>
      </c>
      <c r="D65" t="s">
        <v>1096</v>
      </c>
      <c r="E65">
        <f>COUNTIF('All Info-Jan-2019'!D:D, 'Companies Info'!A58)</f>
        <v>1</v>
      </c>
    </row>
    <row r="66" spans="1:5">
      <c r="A66" t="s">
        <v>99</v>
      </c>
      <c r="B66" t="s">
        <v>1143</v>
      </c>
      <c r="C66" s="3" t="s">
        <v>1110</v>
      </c>
      <c r="D66" s="3" t="s">
        <v>1098</v>
      </c>
      <c r="E66">
        <f>COUNTIF('All Info-Jan-2019'!D:D, 'Companies Info'!A59)</f>
        <v>1</v>
      </c>
    </row>
    <row r="67" spans="1:5">
      <c r="A67" t="s">
        <v>721</v>
      </c>
      <c r="B67" t="s">
        <v>1195</v>
      </c>
      <c r="C67" s="3" t="s">
        <v>1196</v>
      </c>
      <c r="D67" s="3" t="s">
        <v>1201</v>
      </c>
      <c r="E67">
        <f>COUNTIF('All Info-Jan-2019'!D:D, 'Companies Info'!A60)</f>
        <v>1</v>
      </c>
    </row>
    <row r="68" spans="1:5">
      <c r="A68" t="s">
        <v>619</v>
      </c>
      <c r="B68" t="s">
        <v>1116</v>
      </c>
      <c r="C68" s="3" t="s">
        <v>1117</v>
      </c>
      <c r="D68" s="3" t="s">
        <v>1164</v>
      </c>
      <c r="E68">
        <f>COUNTIF('All Info-Jan-2019'!D:D, 'Companies Info'!A61)</f>
        <v>1</v>
      </c>
    </row>
    <row r="69" spans="1:5">
      <c r="A69" t="s">
        <v>579</v>
      </c>
      <c r="B69" t="s">
        <v>1202</v>
      </c>
      <c r="C69" s="3" t="s">
        <v>1199</v>
      </c>
      <c r="D69" s="3" t="s">
        <v>1098</v>
      </c>
      <c r="E69">
        <f>COUNTIF('All Info-Jan-2019'!D:D, 'Companies Info'!A62)</f>
        <v>1</v>
      </c>
    </row>
    <row r="70" spans="1:5">
      <c r="A70" t="s">
        <v>603</v>
      </c>
      <c r="B70" t="s">
        <v>1146</v>
      </c>
      <c r="C70" s="3" t="s">
        <v>1117</v>
      </c>
      <c r="D70" t="s">
        <v>1096</v>
      </c>
      <c r="E70">
        <f>COUNTIF('All Info-Jan-2019'!D:D, 'Companies Info'!A63)</f>
        <v>1</v>
      </c>
    </row>
    <row r="71" spans="1:5">
      <c r="A71" t="s">
        <v>733</v>
      </c>
      <c r="B71" t="s">
        <v>1203</v>
      </c>
      <c r="C71" s="3" t="s">
        <v>1204</v>
      </c>
      <c r="D71" s="3" t="s">
        <v>1098</v>
      </c>
      <c r="E71">
        <f>COUNTIF('All Info-Jan-2019'!D:D, 'Companies Info'!A64)</f>
        <v>1</v>
      </c>
    </row>
    <row r="72" spans="1:5">
      <c r="A72" t="s">
        <v>646</v>
      </c>
      <c r="B72" t="s">
        <v>1133</v>
      </c>
      <c r="C72" s="3" t="s">
        <v>1110</v>
      </c>
      <c r="D72" s="3" t="s">
        <v>1205</v>
      </c>
      <c r="E72">
        <f>COUNTIF('All Info-Jan-2019'!D:D, 'Companies Info'!A65)</f>
        <v>1</v>
      </c>
    </row>
    <row r="73" spans="1:5">
      <c r="A73" t="s">
        <v>606</v>
      </c>
      <c r="B73" t="s">
        <v>1197</v>
      </c>
      <c r="C73" t="s">
        <v>1117</v>
      </c>
      <c r="D73" s="3" t="s">
        <v>1132</v>
      </c>
      <c r="E73">
        <f>COUNTIF('All Info-Jan-2019'!D:D, 'Companies Info'!A66)</f>
        <v>1</v>
      </c>
    </row>
    <row r="74" spans="1:5">
      <c r="A74" t="s">
        <v>79</v>
      </c>
      <c r="B74" t="s">
        <v>1118</v>
      </c>
      <c r="C74" s="3" t="s">
        <v>1110</v>
      </c>
      <c r="D74" t="s">
        <v>1106</v>
      </c>
      <c r="E74">
        <f>COUNTIF('All Info-Jan-2019'!D:D, 'Companies Info'!A67)</f>
        <v>1</v>
      </c>
    </row>
    <row r="75" spans="1:5">
      <c r="A75" t="s">
        <v>161</v>
      </c>
      <c r="B75" t="s">
        <v>1198</v>
      </c>
      <c r="C75" t="s">
        <v>1110</v>
      </c>
      <c r="D75" t="s">
        <v>1125</v>
      </c>
      <c r="E75">
        <f>COUNTIF('All Info-Jan-2019'!D:D, 'Companies Info'!A70)</f>
        <v>1</v>
      </c>
    </row>
    <row r="76" spans="1:5">
      <c r="A76" t="s">
        <v>526</v>
      </c>
      <c r="B76" t="s">
        <v>1143</v>
      </c>
      <c r="C76" s="3" t="s">
        <v>1110</v>
      </c>
      <c r="D76" s="3" t="s">
        <v>1104</v>
      </c>
      <c r="E76">
        <f>COUNTIF('All Info-Jan-2019'!D:D, 'Companies Info'!A71)</f>
        <v>1</v>
      </c>
    </row>
    <row r="77" spans="1:5">
      <c r="A77" t="s">
        <v>103</v>
      </c>
      <c r="B77" t="s">
        <v>1143</v>
      </c>
      <c r="C77" s="3" t="s">
        <v>1110</v>
      </c>
      <c r="D77" s="3" t="s">
        <v>1208</v>
      </c>
      <c r="E77">
        <f>COUNTIF('All Info-Jan-2019'!D:D, 'Companies Info'!A72)</f>
        <v>1</v>
      </c>
    </row>
    <row r="78" spans="1:5">
      <c r="A78" t="s">
        <v>32</v>
      </c>
      <c r="B78" t="s">
        <v>1143</v>
      </c>
      <c r="C78" s="3" t="s">
        <v>1110</v>
      </c>
      <c r="D78" s="3" t="s">
        <v>1083</v>
      </c>
      <c r="E78">
        <f>COUNTIF('All Info-Jan-2019'!D:D, 'Companies Info'!A73)</f>
        <v>1</v>
      </c>
    </row>
    <row r="79" spans="1:5">
      <c r="A79" t="s">
        <v>356</v>
      </c>
      <c r="B79" t="s">
        <v>1210</v>
      </c>
      <c r="C79" s="3" t="s">
        <v>1211</v>
      </c>
      <c r="D79" s="3" t="s">
        <v>1209</v>
      </c>
      <c r="E79">
        <f>COUNTIF('All Info-Jan-2019'!D:D, 'Companies Info'!A74)</f>
        <v>1</v>
      </c>
    </row>
    <row r="80" spans="1:5">
      <c r="A80" s="3" t="s">
        <v>218</v>
      </c>
      <c r="B80" s="3" t="s">
        <v>1133</v>
      </c>
      <c r="C80" s="3" t="s">
        <v>1110</v>
      </c>
      <c r="D80" t="s">
        <v>1096</v>
      </c>
      <c r="E80">
        <f>COUNTIF('All Info-Jan-2019'!D:D, 'Companies Info'!A75)</f>
        <v>1</v>
      </c>
    </row>
    <row r="81" spans="1:5">
      <c r="A81" t="s">
        <v>487</v>
      </c>
      <c r="B81" t="s">
        <v>1163</v>
      </c>
      <c r="C81" s="3" t="s">
        <v>1117</v>
      </c>
      <c r="D81" s="3" t="s">
        <v>1098</v>
      </c>
      <c r="E81">
        <f>COUNTIF('All Info-Jan-2019'!D:D, 'Companies Info'!A76)</f>
        <v>1</v>
      </c>
    </row>
    <row r="82" spans="1:5">
      <c r="A82" t="s">
        <v>529</v>
      </c>
      <c r="B82" t="s">
        <v>1162</v>
      </c>
      <c r="C82" s="3" t="s">
        <v>1110</v>
      </c>
      <c r="D82" t="s">
        <v>1096</v>
      </c>
      <c r="E82">
        <f>COUNTIF('All Info-Jan-2019'!D:D, 'Companies Info'!A77)</f>
        <v>1</v>
      </c>
    </row>
    <row r="83" spans="1:5">
      <c r="A83" t="s">
        <v>1212</v>
      </c>
      <c r="B83" t="s">
        <v>1213</v>
      </c>
      <c r="C83" s="3" t="s">
        <v>1110</v>
      </c>
      <c r="D83" s="3" t="s">
        <v>1166</v>
      </c>
      <c r="E83">
        <f>COUNTIF('All Info-Jan-2019'!D:D, 'Companies Info'!A78)</f>
        <v>1</v>
      </c>
    </row>
    <row r="84" spans="1:5">
      <c r="A84" t="s">
        <v>679</v>
      </c>
      <c r="B84" t="s">
        <v>1200</v>
      </c>
      <c r="C84" s="3" t="s">
        <v>1117</v>
      </c>
      <c r="D84" t="s">
        <v>1083</v>
      </c>
      <c r="E84">
        <f>COUNTIF('All Info-Jan-2019'!D:D, 'Companies Info'!A79)</f>
        <v>1</v>
      </c>
    </row>
    <row r="85" spans="1:5">
      <c r="A85" s="3" t="s">
        <v>230</v>
      </c>
      <c r="B85" t="s">
        <v>1146</v>
      </c>
      <c r="C85" s="3" t="s">
        <v>1117</v>
      </c>
      <c r="D85" s="3" t="s">
        <v>1098</v>
      </c>
      <c r="E85">
        <f>COUNTIF('All Info-Jan-2019'!D:D, 'Companies Info'!A80)</f>
        <v>1</v>
      </c>
    </row>
    <row r="86" spans="1:5">
      <c r="A86" t="s">
        <v>137</v>
      </c>
      <c r="B86" t="s">
        <v>1214</v>
      </c>
      <c r="C86" s="3" t="s">
        <v>1117</v>
      </c>
      <c r="D86" t="s">
        <v>1096</v>
      </c>
      <c r="E86">
        <f>COUNTIF('All Info-Jan-2019'!D:D, 'Companies Info'!A81)</f>
        <v>1</v>
      </c>
    </row>
    <row r="87" spans="1:5">
      <c r="A87" s="3" t="s">
        <v>259</v>
      </c>
      <c r="B87" s="3" t="s">
        <v>1216</v>
      </c>
      <c r="C87" s="3" t="s">
        <v>1196</v>
      </c>
      <c r="D87" s="3" t="s">
        <v>1215</v>
      </c>
      <c r="E87">
        <f>COUNTIF('All Info-Jan-2019'!D:D, 'Companies Info'!A82)</f>
        <v>1</v>
      </c>
    </row>
    <row r="88" spans="1:5">
      <c r="A88" t="s">
        <v>483</v>
      </c>
      <c r="B88" t="s">
        <v>1143</v>
      </c>
      <c r="C88" s="3" t="s">
        <v>1110</v>
      </c>
      <c r="D88" t="s">
        <v>1144</v>
      </c>
      <c r="E88">
        <f>COUNTIF('All Info-Jan-2019'!D:D, 'Companies Info'!A83)</f>
        <v>1</v>
      </c>
    </row>
    <row r="89" spans="1:5">
      <c r="A89" s="3" t="s">
        <v>197</v>
      </c>
      <c r="B89" s="3" t="s">
        <v>1133</v>
      </c>
      <c r="C89" s="3" t="s">
        <v>1117</v>
      </c>
      <c r="D89" t="s">
        <v>1096</v>
      </c>
      <c r="E89">
        <f>COUNTIF('All Info-Jan-2019'!D:D, 'Companies Info'!A84)</f>
        <v>1</v>
      </c>
    </row>
    <row r="90" spans="1:5">
      <c r="A90" t="s">
        <v>439</v>
      </c>
      <c r="B90" t="s">
        <v>1146</v>
      </c>
      <c r="C90" s="3" t="s">
        <v>1117</v>
      </c>
      <c r="D90" t="s">
        <v>1144</v>
      </c>
      <c r="E90">
        <f>COUNTIF('All Info-Jan-2019'!D:D, 'Companies Info'!A85)</f>
        <v>1</v>
      </c>
    </row>
    <row r="91" spans="1:5">
      <c r="A91" t="s">
        <v>690</v>
      </c>
      <c r="B91" s="3" t="s">
        <v>1143</v>
      </c>
      <c r="C91" s="3" t="s">
        <v>1110</v>
      </c>
      <c r="D91" t="s">
        <v>1172</v>
      </c>
      <c r="E91">
        <f>COUNTIF('All Info-Jan-2019'!D:D, 'Companies Info'!A87)</f>
        <v>1</v>
      </c>
    </row>
    <row r="92" spans="1:5">
      <c r="A92" t="s">
        <v>115</v>
      </c>
      <c r="B92" s="3" t="s">
        <v>1219</v>
      </c>
      <c r="C92" s="3" t="s">
        <v>1110</v>
      </c>
      <c r="D92" t="s">
        <v>1218</v>
      </c>
      <c r="E92">
        <f>COUNTIF('All Info-Jan-2019'!D:D, 'Companies Info'!A88)</f>
        <v>1</v>
      </c>
    </row>
    <row r="93" spans="1:5">
      <c r="A93" s="3" t="s">
        <v>251</v>
      </c>
      <c r="B93" s="3" t="s">
        <v>1162</v>
      </c>
      <c r="C93" s="3" t="s">
        <v>1110</v>
      </c>
      <c r="D93" t="s">
        <v>1104</v>
      </c>
      <c r="E93">
        <f>COUNTIF('All Info-Jan-2019'!D:D, 'Companies Info'!A89)</f>
        <v>1</v>
      </c>
    </row>
    <row r="94" spans="1:5">
      <c r="A94" t="s">
        <v>288</v>
      </c>
      <c r="B94" s="3" t="s">
        <v>1128</v>
      </c>
      <c r="C94" s="3" t="s">
        <v>1110</v>
      </c>
      <c r="D94" s="3" t="s">
        <v>1098</v>
      </c>
      <c r="E94">
        <f>COUNTIF('All Info-Jan-2019'!D:D, 'Companies Info'!A90)</f>
        <v>1</v>
      </c>
    </row>
    <row r="95" spans="1:5">
      <c r="A95" t="s">
        <v>584</v>
      </c>
      <c r="B95" s="3" t="s">
        <v>42</v>
      </c>
      <c r="C95" s="3" t="s">
        <v>1220</v>
      </c>
      <c r="D95" t="s">
        <v>1144</v>
      </c>
      <c r="E95">
        <f>COUNTIF('All Info-Jan-2019'!D:D, 'Companies Info'!A91)</f>
        <v>1</v>
      </c>
    </row>
    <row r="96" spans="1:5">
      <c r="A96" t="s">
        <v>284</v>
      </c>
      <c r="B96" s="3" t="s">
        <v>1222</v>
      </c>
      <c r="C96" s="3" t="s">
        <v>1117</v>
      </c>
      <c r="D96" t="s">
        <v>1221</v>
      </c>
      <c r="E96">
        <f>COUNTIF('All Info-Jan-2019'!D:D, 'Companies Info'!A92)</f>
        <v>1</v>
      </c>
    </row>
    <row r="97" spans="1:5">
      <c r="A97" t="s">
        <v>665</v>
      </c>
      <c r="B97" s="3" t="s">
        <v>42</v>
      </c>
      <c r="C97" s="3" t="s">
        <v>1220</v>
      </c>
      <c r="D97" t="s">
        <v>1147</v>
      </c>
      <c r="E97">
        <f>COUNTIF('All Info-Jan-2019'!D:D, 'Companies Info'!A94)</f>
        <v>1</v>
      </c>
    </row>
    <row r="98" spans="1:5">
      <c r="A98" t="s">
        <v>301</v>
      </c>
      <c r="B98" s="3" t="s">
        <v>1223</v>
      </c>
      <c r="C98" s="3" t="s">
        <v>1110</v>
      </c>
      <c r="D98" s="3" t="s">
        <v>1098</v>
      </c>
      <c r="E98">
        <f>COUNTIF('All Info-Jan-2019'!D:D, 'Companies Info'!A95)</f>
        <v>1</v>
      </c>
    </row>
    <row r="99" spans="1:5">
      <c r="A99" t="s">
        <v>125</v>
      </c>
      <c r="B99" s="3" t="s">
        <v>1225</v>
      </c>
      <c r="C99" s="3" t="s">
        <v>1117</v>
      </c>
      <c r="D99" t="s">
        <v>1224</v>
      </c>
      <c r="E99">
        <f>COUNTIF('All Info-Jan-2019'!D:D, 'Companies Info'!A96)</f>
        <v>1</v>
      </c>
    </row>
    <row r="100" spans="1:5">
      <c r="A100" t="s">
        <v>513</v>
      </c>
      <c r="B100" s="3" t="s">
        <v>1226</v>
      </c>
      <c r="C100" s="3" t="s">
        <v>1117</v>
      </c>
      <c r="D100" t="s">
        <v>1166</v>
      </c>
      <c r="E100">
        <f>COUNTIF('All Info-Jan-2019'!D:D, 'Companies Info'!A97)</f>
        <v>1</v>
      </c>
    </row>
    <row r="101" spans="1:5">
      <c r="A101" t="s">
        <v>639</v>
      </c>
      <c r="B101" s="3" t="s">
        <v>1126</v>
      </c>
      <c r="C101" s="3" t="s">
        <v>1110</v>
      </c>
      <c r="D101" t="s">
        <v>1083</v>
      </c>
      <c r="E101">
        <f>COUNTIF('All Info-Jan-2019'!D:D, 'Companies Info'!A98)</f>
        <v>1</v>
      </c>
    </row>
    <row r="102" spans="1:5" ht="17">
      <c r="A102" s="4" t="s">
        <v>75</v>
      </c>
      <c r="B102" s="4" t="s">
        <v>1128</v>
      </c>
      <c r="C102" s="4" t="s">
        <v>1110</v>
      </c>
      <c r="D102" t="s">
        <v>1096</v>
      </c>
      <c r="E102">
        <f>COUNTIF('All Info-Jan-2019'!D:D, 'Companies Info'!A99)</f>
        <v>1</v>
      </c>
    </row>
    <row r="103" spans="1:5">
      <c r="A103" t="s">
        <v>567</v>
      </c>
      <c r="B103" s="3" t="s">
        <v>1226</v>
      </c>
      <c r="C103" s="3" t="s">
        <v>1117</v>
      </c>
      <c r="D103" t="s">
        <v>1132</v>
      </c>
      <c r="E103">
        <f>COUNTIF('All Info-Jan-2019'!D:D, 'Companies Info'!A100)</f>
        <v>1</v>
      </c>
    </row>
    <row r="104" spans="1:5">
      <c r="A104" s="3" t="s">
        <v>181</v>
      </c>
      <c r="B104" s="3" t="s">
        <v>1227</v>
      </c>
      <c r="C104" s="3" t="s">
        <v>1110</v>
      </c>
      <c r="D104" t="s">
        <v>1096</v>
      </c>
      <c r="E104">
        <f>COUNTIF('All Info-Jan-2019'!D:D, 'Companies Info'!A101)</f>
        <v>1</v>
      </c>
    </row>
    <row r="105" spans="1:5">
      <c r="A105" s="3" t="s">
        <v>277</v>
      </c>
      <c r="B105" s="3" t="s">
        <v>1226</v>
      </c>
      <c r="C105" s="3" t="s">
        <v>1117</v>
      </c>
      <c r="D105" t="s">
        <v>1096</v>
      </c>
      <c r="E105">
        <f>COUNTIF('All Info-Jan-2019'!D:D, 'Companies Info'!A102)</f>
        <v>1</v>
      </c>
    </row>
    <row r="106" spans="1:5">
      <c r="A106" s="3" t="s">
        <v>235</v>
      </c>
      <c r="B106" s="3" t="s">
        <v>1128</v>
      </c>
      <c r="C106" s="3" t="s">
        <v>1110</v>
      </c>
      <c r="D106" t="s">
        <v>1144</v>
      </c>
      <c r="E106">
        <f>COUNTIF('All Info-Jan-2019'!D:D, 'Companies Info'!A103)</f>
        <v>1</v>
      </c>
    </row>
    <row r="107" spans="1:5">
      <c r="A107" t="s">
        <v>563</v>
      </c>
      <c r="B107" s="3" t="s">
        <v>1229</v>
      </c>
      <c r="C107" s="3" t="s">
        <v>1110</v>
      </c>
      <c r="D107" t="s">
        <v>1083</v>
      </c>
      <c r="E107">
        <f>COUNTIF('All Info-Jan-2019'!D:D, 'Companies Info'!A104)</f>
        <v>1</v>
      </c>
    </row>
    <row r="108" spans="1:5">
      <c r="A108" t="s">
        <v>472</v>
      </c>
      <c r="B108" s="3" t="s">
        <v>1231</v>
      </c>
      <c r="C108" s="3" t="s">
        <v>1110</v>
      </c>
      <c r="D108" t="s">
        <v>1083</v>
      </c>
      <c r="E108">
        <f>COUNTIF('All Info-Jan-2019'!D:D, 'Companies Info'!A105)</f>
        <v>1</v>
      </c>
    </row>
    <row r="109" spans="1:5">
      <c r="A109" t="s">
        <v>89</v>
      </c>
      <c r="B109" s="3" t="s">
        <v>1194</v>
      </c>
      <c r="C109" s="3" t="s">
        <v>1117</v>
      </c>
      <c r="D109" s="3" t="s">
        <v>1154</v>
      </c>
      <c r="E109">
        <f>COUNTIF('All Info-Jan-2019'!D:D, 'Companies Info'!A106)</f>
        <v>1</v>
      </c>
    </row>
    <row r="110" spans="1:5">
      <c r="A110" t="s">
        <v>738</v>
      </c>
      <c r="B110" s="3" t="s">
        <v>1233</v>
      </c>
      <c r="C110" s="3" t="s">
        <v>1234</v>
      </c>
      <c r="D110" t="s">
        <v>1232</v>
      </c>
      <c r="E110">
        <f>COUNTIF('All Info-Jan-2019'!D:D, 'Companies Info'!A107)</f>
        <v>1</v>
      </c>
    </row>
    <row r="111" spans="1:5">
      <c r="A111" s="3" t="s">
        <v>1217</v>
      </c>
      <c r="B111" s="3" t="s">
        <v>1143</v>
      </c>
      <c r="C111" s="3" t="s">
        <v>1110</v>
      </c>
      <c r="D111" s="3" t="s">
        <v>1098</v>
      </c>
      <c r="E111">
        <f>COUNTIF('All Info-Jan-2019'!D:D, 'Companies Info'!A108)</f>
        <v>1</v>
      </c>
    </row>
    <row r="112" spans="1:5">
      <c r="A112" t="s">
        <v>385</v>
      </c>
      <c r="B112" s="3" t="s">
        <v>1128</v>
      </c>
      <c r="C112" s="3" t="s">
        <v>1110</v>
      </c>
      <c r="D112" t="s">
        <v>1235</v>
      </c>
      <c r="E112">
        <f>COUNTIF('All Info-Jan-2019'!D:D, 'Companies Info'!A109)</f>
        <v>1</v>
      </c>
    </row>
    <row r="113" spans="1:5">
      <c r="A113" t="s">
        <v>630</v>
      </c>
      <c r="B113" s="3" t="s">
        <v>24</v>
      </c>
      <c r="C113" s="3" t="s">
        <v>24</v>
      </c>
      <c r="D113" s="3" t="s">
        <v>24</v>
      </c>
      <c r="E113">
        <f>COUNTIF('All Info-Jan-2019'!D:D, 'Companies Info'!A110)</f>
        <v>1</v>
      </c>
    </row>
    <row r="114" spans="1:5">
      <c r="A114" t="s">
        <v>121</v>
      </c>
      <c r="B114" s="3" t="s">
        <v>1133</v>
      </c>
      <c r="C114" s="3" t="s">
        <v>1110</v>
      </c>
      <c r="D114" s="3" t="s">
        <v>1144</v>
      </c>
      <c r="E114">
        <f>COUNTIF('All Info-Jan-2019'!D:D, 'Companies Info'!A112)</f>
        <v>1</v>
      </c>
    </row>
    <row r="115" spans="1:5">
      <c r="A115" t="s">
        <v>533</v>
      </c>
      <c r="B115" s="3" t="s">
        <v>1143</v>
      </c>
      <c r="C115" s="3" t="s">
        <v>1110</v>
      </c>
      <c r="D115" s="3" t="s">
        <v>1237</v>
      </c>
      <c r="E115">
        <f>COUNTIF('All Info-Jan-2019'!D:D, 'Companies Info'!A113)</f>
        <v>1</v>
      </c>
    </row>
    <row r="116" spans="1:5">
      <c r="A116" t="s">
        <v>494</v>
      </c>
      <c r="B116" s="3" t="s">
        <v>1238</v>
      </c>
      <c r="C116" s="3" t="s">
        <v>1112</v>
      </c>
      <c r="D116" s="3" t="s">
        <v>1098</v>
      </c>
      <c r="E116">
        <f>COUNTIF('All Info-Jan-2019'!D:D, 'Companies Info'!A114)</f>
        <v>1</v>
      </c>
    </row>
    <row r="117" spans="1:5">
      <c r="A117" t="s">
        <v>107</v>
      </c>
      <c r="B117" s="3" t="s">
        <v>1143</v>
      </c>
      <c r="C117" s="3" t="s">
        <v>1110</v>
      </c>
      <c r="D117" s="3" t="s">
        <v>1104</v>
      </c>
      <c r="E117">
        <f>COUNTIF('All Info-Jan-2019'!D:D, 'Companies Info'!A115)</f>
        <v>1</v>
      </c>
    </row>
    <row r="118" spans="1:5">
      <c r="A118" t="s">
        <v>571</v>
      </c>
      <c r="B118" s="3" t="s">
        <v>1181</v>
      </c>
      <c r="C118" s="3" t="s">
        <v>1110</v>
      </c>
      <c r="D118" s="3" t="s">
        <v>1239</v>
      </c>
      <c r="E118">
        <f>COUNTIF('All Info-Jan-2019'!D:D, 'Companies Info'!A116)</f>
        <v>1</v>
      </c>
    </row>
    <row r="119" spans="1:5">
      <c r="A119" t="s">
        <v>588</v>
      </c>
      <c r="B119" t="s">
        <v>1240</v>
      </c>
      <c r="C119" s="3" t="s">
        <v>1109</v>
      </c>
      <c r="D119" t="s">
        <v>1096</v>
      </c>
      <c r="E119">
        <f>COUNTIF('All Info-Jan-2019'!D:D, 'Companies Info'!A117)</f>
        <v>1</v>
      </c>
    </row>
    <row r="120" spans="1:5">
      <c r="A120" t="s">
        <v>111</v>
      </c>
      <c r="B120" s="3" t="s">
        <v>1241</v>
      </c>
      <c r="C120" s="3" t="s">
        <v>1242</v>
      </c>
      <c r="D120" s="3" t="s">
        <v>1232</v>
      </c>
      <c r="E120">
        <f>COUNTIF('All Info-Jan-2019'!D:D, 'Companies Info'!A118)</f>
        <v>1</v>
      </c>
    </row>
    <row r="121" spans="1:5">
      <c r="A121" t="s">
        <v>615</v>
      </c>
      <c r="B121" s="3" t="s">
        <v>1143</v>
      </c>
      <c r="C121" s="3" t="s">
        <v>1110</v>
      </c>
      <c r="D121" s="3" t="s">
        <v>1243</v>
      </c>
      <c r="E121">
        <f>COUNTIF('All Info-Jan-2019'!D:D, 'Companies Info'!A119)</f>
        <v>1</v>
      </c>
    </row>
    <row r="122" spans="1:5">
      <c r="A122" t="s">
        <v>402</v>
      </c>
      <c r="B122" s="3" t="s">
        <v>1143</v>
      </c>
      <c r="C122" s="3" t="s">
        <v>1110</v>
      </c>
      <c r="D122" s="3" t="s">
        <v>1243</v>
      </c>
      <c r="E122">
        <f>COUNTIF('All Info-Jan-2019'!D:D, 'Companies Info'!A120)</f>
        <v>1</v>
      </c>
    </row>
    <row r="123" spans="1:5">
      <c r="A123" t="s">
        <v>694</v>
      </c>
      <c r="B123" s="3" t="s">
        <v>1244</v>
      </c>
      <c r="C123" s="3" t="s">
        <v>1245</v>
      </c>
      <c r="D123" s="3" t="s">
        <v>1144</v>
      </c>
      <c r="E123">
        <f>COUNTIF('All Info-Jan-2019'!D:D, 'Companies Info'!A121)</f>
        <v>1</v>
      </c>
    </row>
    <row r="124" spans="1:5">
      <c r="A124" t="s">
        <v>432</v>
      </c>
      <c r="B124" s="3" t="s">
        <v>1143</v>
      </c>
      <c r="C124" s="3" t="s">
        <v>1110</v>
      </c>
      <c r="D124" s="3" t="s">
        <v>1083</v>
      </c>
      <c r="E124">
        <f>COUNTIF('All Info-Jan-2019'!D:D, 'Companies Info'!A122)</f>
        <v>1</v>
      </c>
    </row>
    <row r="125" spans="1:5">
      <c r="A125" t="s">
        <v>66</v>
      </c>
      <c r="B125" s="3" t="s">
        <v>1246</v>
      </c>
      <c r="C125" s="3" t="s">
        <v>1117</v>
      </c>
      <c r="D125" t="s">
        <v>1096</v>
      </c>
      <c r="E125">
        <f>COUNTIF('All Info-Jan-2019'!D:D, 'Companies Info'!A123)</f>
        <v>1</v>
      </c>
    </row>
    <row r="126" spans="1:5">
      <c r="A126" t="s">
        <v>413</v>
      </c>
      <c r="B126" s="3" t="s">
        <v>1143</v>
      </c>
      <c r="C126" s="3" t="s">
        <v>1110</v>
      </c>
      <c r="D126" s="3" t="s">
        <v>1098</v>
      </c>
      <c r="E126">
        <f>COUNTIF('All Info-Jan-2019'!D:D, 'Companies Info'!A124)</f>
        <v>1</v>
      </c>
    </row>
    <row r="127" spans="1:5">
      <c r="A127" t="s">
        <v>633</v>
      </c>
      <c r="B127" s="3" t="s">
        <v>1248</v>
      </c>
      <c r="C127" s="3" t="s">
        <v>1110</v>
      </c>
      <c r="D127" s="3" t="s">
        <v>1183</v>
      </c>
      <c r="E127">
        <f>COUNTIF('All Info-Jan-2019'!D:D, 'Companies Info'!A126)</f>
        <v>1</v>
      </c>
    </row>
    <row r="128" spans="1:5">
      <c r="A128" t="s">
        <v>625</v>
      </c>
      <c r="B128" s="3" t="s">
        <v>1195</v>
      </c>
      <c r="C128" s="3" t="s">
        <v>1196</v>
      </c>
      <c r="D128" s="3" t="s">
        <v>1249</v>
      </c>
      <c r="E128">
        <f>COUNTIF('All Info-Jan-2019'!D:D, 'Companies Info'!A127)</f>
        <v>1</v>
      </c>
    </row>
    <row r="129" spans="1:5">
      <c r="A129" s="3" t="s">
        <v>255</v>
      </c>
      <c r="B129" s="3" t="s">
        <v>1162</v>
      </c>
      <c r="C129" s="3" t="s">
        <v>1110</v>
      </c>
      <c r="D129" s="3" t="s">
        <v>1250</v>
      </c>
      <c r="E129">
        <f>COUNTIF('All Info-Jan-2019'!D:D, 'Companies Info'!A128)</f>
        <v>1</v>
      </c>
    </row>
    <row r="130" spans="1:5">
      <c r="A130" t="s">
        <v>351</v>
      </c>
      <c r="B130" s="3" t="s">
        <v>1252</v>
      </c>
      <c r="C130" s="3" t="s">
        <v>1253</v>
      </c>
      <c r="D130" s="3" t="s">
        <v>1251</v>
      </c>
      <c r="E130">
        <f>COUNTIF('All Info-Jan-2019'!D:D, 'Companies Info'!A131)</f>
        <v>1</v>
      </c>
    </row>
    <row r="131" spans="1:5">
      <c r="A131" t="s">
        <v>728</v>
      </c>
      <c r="B131" s="3" t="s">
        <v>1255</v>
      </c>
      <c r="C131" s="3" t="s">
        <v>1199</v>
      </c>
      <c r="D131" s="3" t="s">
        <v>1254</v>
      </c>
      <c r="E131">
        <f>COUNTIF('All Info-Jan-2019'!D:D, 'Companies Info'!A132)</f>
        <v>1</v>
      </c>
    </row>
    <row r="132" spans="1:5">
      <c r="A132" t="s">
        <v>656</v>
      </c>
      <c r="B132" s="3" t="s">
        <v>1143</v>
      </c>
      <c r="C132" s="3" t="s">
        <v>1110</v>
      </c>
      <c r="D132" s="3" t="s">
        <v>1256</v>
      </c>
      <c r="E132">
        <f>COUNTIF('All Info-Jan-2019'!D:D, 'Companies Info'!A133)</f>
        <v>1</v>
      </c>
    </row>
    <row r="133" spans="1:5">
      <c r="A133" t="s">
        <v>376</v>
      </c>
      <c r="B133" s="3" t="s">
        <v>1257</v>
      </c>
      <c r="C133" s="3" t="s">
        <v>1199</v>
      </c>
      <c r="D133" s="3" t="s">
        <v>1098</v>
      </c>
      <c r="E133">
        <f>COUNTIF('All Info-Jan-2019'!D:D, 'Companies Info'!A134)</f>
        <v>1</v>
      </c>
    </row>
    <row r="134" spans="1:5">
      <c r="A134" t="s">
        <v>313</v>
      </c>
      <c r="B134" s="3" t="s">
        <v>1258</v>
      </c>
      <c r="C134" s="3" t="s">
        <v>1110</v>
      </c>
      <c r="D134" s="3" t="s">
        <v>1224</v>
      </c>
      <c r="E134">
        <f>COUNTIF('All Info-Jan-2019'!D:D, 'Companies Info'!A135)</f>
        <v>1</v>
      </c>
    </row>
    <row r="135" spans="1:5">
      <c r="A135" t="s">
        <v>1160</v>
      </c>
      <c r="B135" s="3" t="s">
        <v>1161</v>
      </c>
      <c r="C135" s="3" t="s">
        <v>1110</v>
      </c>
      <c r="D135" s="3" t="s">
        <v>1125</v>
      </c>
      <c r="E135">
        <f>COUNTIF('All Info-Jan-2019'!D:D, 'Companies Info'!A136)</f>
        <v>1</v>
      </c>
    </row>
  </sheetData>
  <sortState ref="A2:E190">
    <sortCondition descending="1" ref="E2:E19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74E5-D033-4AE8-BA67-CBF8BE741D89}">
  <dimension ref="A1:B56"/>
  <sheetViews>
    <sheetView topLeftCell="B1" workbookViewId="0">
      <selection activeCell="A16" sqref="A16"/>
    </sheetView>
  </sheetViews>
  <sheetFormatPr baseColWidth="10" defaultColWidth="8.83203125" defaultRowHeight="16"/>
  <cols>
    <col min="1" max="1" width="35.6640625" bestFit="1" customWidth="1"/>
    <col min="2" max="2" width="6.6640625" bestFit="1" customWidth="1"/>
  </cols>
  <sheetData>
    <row r="1" spans="1:2">
      <c r="A1" s="8" t="s">
        <v>1100</v>
      </c>
      <c r="B1" s="8" t="s">
        <v>1259</v>
      </c>
    </row>
    <row r="2" spans="1:2">
      <c r="A2" s="3" t="s">
        <v>1266</v>
      </c>
      <c r="B2">
        <f>COUNTIF('Companies Info'!E:E, 'Industry Chart'!A2)</f>
        <v>8</v>
      </c>
    </row>
    <row r="3" spans="1:2">
      <c r="A3" t="s">
        <v>1261</v>
      </c>
      <c r="B3">
        <f>COUNTIF('Companies Info'!E:E, 'Industry Chart'!A3)</f>
        <v>10</v>
      </c>
    </row>
    <row r="4" spans="1:2">
      <c r="A4" s="3" t="s">
        <v>1264</v>
      </c>
      <c r="B4">
        <f>COUNTIF('Companies Info'!E:E, 'Industry Chart'!A4)</f>
        <v>3</v>
      </c>
    </row>
    <row r="5" spans="1:2">
      <c r="A5" s="3" t="s">
        <v>1166</v>
      </c>
      <c r="B5">
        <f>COUNTIF('Companies Info'!E:E, 'Industry Chart'!A5)</f>
        <v>7</v>
      </c>
    </row>
    <row r="6" spans="1:2">
      <c r="A6" s="3" t="s">
        <v>1237</v>
      </c>
      <c r="B6">
        <f>COUNTIF('Companies Info'!E:E, 'Industry Chart'!A6)</f>
        <v>1</v>
      </c>
    </row>
    <row r="7" spans="1:2">
      <c r="A7" t="s">
        <v>1260</v>
      </c>
      <c r="B7">
        <f>COUNTIF('Companies Info'!E:E, 'Industry Chart'!A7)</f>
        <v>11</v>
      </c>
    </row>
    <row r="8" spans="1:2">
      <c r="A8" t="s">
        <v>1096</v>
      </c>
      <c r="B8">
        <f>COUNTIF('Companies Info'!E:E, 'Industry Chart'!A8)</f>
        <v>53</v>
      </c>
    </row>
    <row r="9" spans="1:2">
      <c r="A9" s="3" t="s">
        <v>1206</v>
      </c>
      <c r="B9">
        <f>COUNTIF('Companies Info'!E:E, 'Industry Chart'!A9)</f>
        <v>1</v>
      </c>
    </row>
    <row r="10" spans="1:2">
      <c r="A10" s="3" t="s">
        <v>1095</v>
      </c>
      <c r="B10">
        <f>COUNTIF('Companies Info'!E:E, 'Industry Chart'!A10)</f>
        <v>4</v>
      </c>
    </row>
    <row r="11" spans="1:2">
      <c r="A11" t="s">
        <v>1262</v>
      </c>
      <c r="B11">
        <f>COUNTIF('Companies Info'!E:E, 'Industry Chart'!A11)</f>
        <v>8</v>
      </c>
    </row>
    <row r="12" spans="1:2">
      <c r="A12" t="s">
        <v>1265</v>
      </c>
      <c r="B12">
        <f>COUNTIF('Companies Info'!E:E, 'Industry Chart'!A12)</f>
        <v>7</v>
      </c>
    </row>
    <row r="13" spans="1:2">
      <c r="A13" s="3" t="s">
        <v>1083</v>
      </c>
      <c r="B13">
        <f>COUNTIF('Companies Info'!E:E, 'Industry Chart'!A13)</f>
        <v>13</v>
      </c>
    </row>
    <row r="14" spans="1:2">
      <c r="A14" s="3" t="s">
        <v>1205</v>
      </c>
      <c r="B14">
        <f>COUNTIF('Companies Info'!E:E, 'Industry Chart'!A14)</f>
        <v>1</v>
      </c>
    </row>
    <row r="15" spans="1:2">
      <c r="A15" s="3" t="s">
        <v>1230</v>
      </c>
      <c r="B15">
        <f>COUNTIF('Companies Info'!E:E, 'Industry Chart'!A15)</f>
        <v>4</v>
      </c>
    </row>
    <row r="16" spans="1:2">
      <c r="A16" s="3"/>
    </row>
    <row r="17" spans="1:2">
      <c r="A17" s="3"/>
    </row>
    <row r="18" spans="1:2">
      <c r="A18" s="10" t="s">
        <v>1100</v>
      </c>
      <c r="B18" s="8" t="s">
        <v>1259</v>
      </c>
    </row>
    <row r="19" spans="1:2">
      <c r="A19" s="15" t="s">
        <v>1096</v>
      </c>
      <c r="B19" s="16">
        <v>53</v>
      </c>
    </row>
    <row r="20" spans="1:2">
      <c r="A20" s="16" t="s">
        <v>1083</v>
      </c>
      <c r="B20" s="16">
        <v>13</v>
      </c>
    </row>
    <row r="21" spans="1:2">
      <c r="A21" s="16" t="s">
        <v>1260</v>
      </c>
      <c r="B21" s="16">
        <v>11</v>
      </c>
    </row>
    <row r="22" spans="1:2">
      <c r="A22" s="15" t="s">
        <v>1261</v>
      </c>
      <c r="B22" s="16">
        <v>10</v>
      </c>
    </row>
    <row r="23" spans="1:2">
      <c r="A23" s="15" t="s">
        <v>1266</v>
      </c>
      <c r="B23" s="16">
        <v>8</v>
      </c>
    </row>
    <row r="24" spans="1:2">
      <c r="A24" s="15" t="s">
        <v>1262</v>
      </c>
      <c r="B24" s="16">
        <v>8</v>
      </c>
    </row>
    <row r="25" spans="1:2">
      <c r="A25" s="15" t="s">
        <v>1166</v>
      </c>
      <c r="B25" s="16">
        <v>7</v>
      </c>
    </row>
    <row r="26" spans="1:2">
      <c r="A26" s="15" t="s">
        <v>1265</v>
      </c>
      <c r="B26" s="16">
        <v>7</v>
      </c>
    </row>
    <row r="27" spans="1:2">
      <c r="A27" s="15" t="s">
        <v>1095</v>
      </c>
      <c r="B27" s="16">
        <v>4</v>
      </c>
    </row>
    <row r="28" spans="1:2">
      <c r="A28" s="15" t="s">
        <v>1230</v>
      </c>
      <c r="B28" s="16">
        <v>4</v>
      </c>
    </row>
    <row r="29" spans="1:2">
      <c r="A29" s="15" t="s">
        <v>1264</v>
      </c>
      <c r="B29" s="16">
        <v>3</v>
      </c>
    </row>
    <row r="30" spans="1:2">
      <c r="A30" s="15" t="s">
        <v>1237</v>
      </c>
      <c r="B30" s="16">
        <v>1</v>
      </c>
    </row>
    <row r="31" spans="1:2">
      <c r="A31" s="16" t="s">
        <v>1206</v>
      </c>
      <c r="B31" s="16">
        <v>1</v>
      </c>
    </row>
    <row r="32" spans="1:2">
      <c r="A32" s="15" t="s">
        <v>1205</v>
      </c>
      <c r="B32" s="16">
        <v>1</v>
      </c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4" spans="1:1">
      <c r="A44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</sheetData>
  <sortState ref="A19:B32">
    <sortCondition descending="1" ref="B19:B3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D892-3505-4843-9AA9-8F25AA16CEE1}">
  <dimension ref="A1:F135"/>
  <sheetViews>
    <sheetView topLeftCell="D4" workbookViewId="0">
      <selection activeCell="AA6" sqref="AA6"/>
    </sheetView>
  </sheetViews>
  <sheetFormatPr baseColWidth="10" defaultColWidth="8.83203125" defaultRowHeight="16"/>
  <cols>
    <col min="1" max="1" width="14.33203125" hidden="1" customWidth="1"/>
    <col min="2" max="2" width="8.1640625" style="12" hidden="1" customWidth="1"/>
    <col min="3" max="3" width="3" hidden="1" customWidth="1"/>
    <col min="4" max="4" width="14" customWidth="1"/>
    <col min="5" max="5" width="8.33203125" style="12" customWidth="1"/>
    <col min="6" max="6" width="11.33203125" style="14" customWidth="1"/>
  </cols>
  <sheetData>
    <row r="1" spans="1:6">
      <c r="A1" s="8" t="s">
        <v>1108</v>
      </c>
      <c r="B1" s="11" t="s">
        <v>1259</v>
      </c>
      <c r="C1" s="8"/>
      <c r="D1" s="8" t="s">
        <v>1108</v>
      </c>
      <c r="E1" s="11" t="s">
        <v>1259</v>
      </c>
      <c r="F1" s="13"/>
    </row>
    <row r="2" spans="1:6">
      <c r="A2" s="3" t="s">
        <v>1109</v>
      </c>
      <c r="B2" s="12">
        <f>SUMIF('Companies Info'!C:C, 'Locations Chart'!A2, 'Companies Info'!G:G)</f>
        <v>2</v>
      </c>
      <c r="D2" t="s">
        <v>1110</v>
      </c>
      <c r="E2" s="12">
        <v>102</v>
      </c>
    </row>
    <row r="3" spans="1:6">
      <c r="A3" s="3" t="s">
        <v>1234</v>
      </c>
      <c r="B3" s="12">
        <f>SUMIF('Companies Info'!C:C, 'Locations Chart'!A3, 'Companies Info'!G:G)</f>
        <v>1</v>
      </c>
      <c r="D3" t="s">
        <v>1117</v>
      </c>
      <c r="E3" s="12">
        <v>41</v>
      </c>
    </row>
    <row r="4" spans="1:6">
      <c r="A4" s="3" t="s">
        <v>1199</v>
      </c>
      <c r="B4" s="12">
        <f>SUMIF('Companies Info'!C:C, 'Locations Chart'!A4, 'Companies Info'!G:G)</f>
        <v>3</v>
      </c>
      <c r="C4" s="3"/>
      <c r="D4" t="s">
        <v>1137</v>
      </c>
      <c r="E4" s="12">
        <v>4</v>
      </c>
    </row>
    <row r="5" spans="1:6">
      <c r="A5" s="3" t="s">
        <v>1168</v>
      </c>
      <c r="B5" s="12">
        <f>SUMIF('Companies Info'!C:C, 'Locations Chart'!A5, 'Companies Info'!G:G)</f>
        <v>1</v>
      </c>
      <c r="C5" s="3"/>
      <c r="D5" t="s">
        <v>1196</v>
      </c>
      <c r="E5" s="12">
        <v>3</v>
      </c>
    </row>
    <row r="6" spans="1:6">
      <c r="A6" t="s">
        <v>1185</v>
      </c>
      <c r="B6" s="12">
        <f>SUMIF('Companies Info'!C:C, 'Locations Chart'!A6, 'Companies Info'!G:G)</f>
        <v>2</v>
      </c>
      <c r="C6" s="3"/>
      <c r="D6" t="s">
        <v>1112</v>
      </c>
      <c r="E6" s="12">
        <v>3</v>
      </c>
    </row>
    <row r="7" spans="1:6">
      <c r="A7" s="3" t="s">
        <v>1211</v>
      </c>
      <c r="B7" s="12">
        <f>SUMIF('Companies Info'!C:C, 'Locations Chart'!A7, 'Companies Info'!G:G)</f>
        <v>1</v>
      </c>
      <c r="C7" s="3"/>
      <c r="D7" t="s">
        <v>1199</v>
      </c>
      <c r="E7" s="12">
        <v>3</v>
      </c>
    </row>
    <row r="8" spans="1:6">
      <c r="A8" s="3" t="s">
        <v>1117</v>
      </c>
      <c r="B8" s="12">
        <f>SUMIF('Companies Info'!C:C, 'Locations Chart'!A8, 'Companies Info'!G:G)</f>
        <v>41</v>
      </c>
      <c r="C8" s="3"/>
      <c r="D8" t="s">
        <v>1109</v>
      </c>
      <c r="E8" s="12">
        <v>2</v>
      </c>
    </row>
    <row r="9" spans="1:6">
      <c r="A9" s="3" t="s">
        <v>1245</v>
      </c>
      <c r="B9" s="12">
        <f>SUMIF('Companies Info'!C:C, 'Locations Chart'!A9, 'Companies Info'!G:G)</f>
        <v>1</v>
      </c>
      <c r="C9" s="3"/>
      <c r="D9" t="s">
        <v>1220</v>
      </c>
      <c r="E9" s="12">
        <v>2</v>
      </c>
    </row>
    <row r="10" spans="1:6">
      <c r="A10" s="3" t="s">
        <v>1191</v>
      </c>
      <c r="B10" s="12">
        <f>SUMIF('Companies Info'!C:C, 'Locations Chart'!A10, 'Companies Info'!G:G)</f>
        <v>1</v>
      </c>
      <c r="C10" s="3"/>
      <c r="D10" t="s">
        <v>1185</v>
      </c>
      <c r="E10" s="12">
        <v>2</v>
      </c>
    </row>
    <row r="11" spans="1:6">
      <c r="A11" s="3" t="s">
        <v>1242</v>
      </c>
      <c r="B11" s="12">
        <f>SUMIF('Companies Info'!C:C, 'Locations Chart'!A11, 'Companies Info'!G:G)</f>
        <v>1</v>
      </c>
      <c r="C11" s="3"/>
      <c r="D11" t="s">
        <v>1204</v>
      </c>
      <c r="E11" s="12">
        <v>1</v>
      </c>
    </row>
    <row r="12" spans="1:6">
      <c r="A12" s="3" t="s">
        <v>1175</v>
      </c>
      <c r="B12" s="12">
        <f>SUMIF('Companies Info'!C:C, 'Locations Chart'!A12, 'Companies Info'!G:G)</f>
        <v>1</v>
      </c>
      <c r="C12" s="3"/>
      <c r="D12" t="s">
        <v>1149</v>
      </c>
      <c r="E12" s="12">
        <v>1</v>
      </c>
    </row>
    <row r="13" spans="1:6">
      <c r="A13" t="s">
        <v>1112</v>
      </c>
      <c r="B13" s="12">
        <f>SUMIF('Companies Info'!C:C, 'Locations Chart'!A13, 'Companies Info'!G:G)</f>
        <v>3</v>
      </c>
      <c r="C13" s="3"/>
      <c r="D13" t="s">
        <v>1170</v>
      </c>
      <c r="E13" s="12">
        <v>1</v>
      </c>
    </row>
    <row r="14" spans="1:6">
      <c r="A14" t="s">
        <v>1110</v>
      </c>
      <c r="B14" s="12">
        <f>SUMIF('Companies Info'!C:C, 'Locations Chart'!A14, 'Companies Info'!G:G)</f>
        <v>102</v>
      </c>
      <c r="C14" s="3"/>
      <c r="D14" t="s">
        <v>1253</v>
      </c>
      <c r="E14" s="12">
        <v>1</v>
      </c>
    </row>
    <row r="15" spans="1:6">
      <c r="A15" s="3" t="s">
        <v>1220</v>
      </c>
      <c r="B15" s="12">
        <f>SUMIF('Companies Info'!C:C, 'Locations Chart'!A15, 'Companies Info'!G:G)</f>
        <v>2</v>
      </c>
      <c r="C15" s="3"/>
      <c r="D15" t="s">
        <v>1175</v>
      </c>
      <c r="E15" s="12">
        <v>1</v>
      </c>
    </row>
    <row r="16" spans="1:6">
      <c r="A16" s="3" t="s">
        <v>1137</v>
      </c>
      <c r="B16" s="12">
        <f>SUMIF('Companies Info'!C:C, 'Locations Chart'!A16, 'Companies Info'!G:G)</f>
        <v>4</v>
      </c>
      <c r="C16" s="3"/>
      <c r="D16" t="s">
        <v>1242</v>
      </c>
      <c r="E16" s="12">
        <v>1</v>
      </c>
    </row>
    <row r="17" spans="1:6">
      <c r="A17" s="3" t="s">
        <v>1253</v>
      </c>
      <c r="B17" s="12">
        <f>SUMIF('Companies Info'!C:C, 'Locations Chart'!A17, 'Companies Info'!G:G)</f>
        <v>1</v>
      </c>
      <c r="C17" s="3"/>
      <c r="D17" t="s">
        <v>1191</v>
      </c>
      <c r="E17" s="12">
        <v>1</v>
      </c>
    </row>
    <row r="18" spans="1:6">
      <c r="A18" s="3" t="s">
        <v>1170</v>
      </c>
      <c r="B18" s="12">
        <f>SUMIF('Companies Info'!C:C, 'Locations Chart'!A18, 'Companies Info'!G:G)</f>
        <v>1</v>
      </c>
      <c r="C18" s="3"/>
      <c r="D18" t="s">
        <v>1245</v>
      </c>
      <c r="E18" s="12">
        <v>1</v>
      </c>
    </row>
    <row r="19" spans="1:6">
      <c r="A19" s="3" t="s">
        <v>1149</v>
      </c>
      <c r="B19" s="12">
        <f>SUMIF('Companies Info'!C:C, 'Locations Chart'!A19, 'Companies Info'!G:G)</f>
        <v>1</v>
      </c>
      <c r="D19" t="s">
        <v>1211</v>
      </c>
      <c r="E19" s="12">
        <v>1</v>
      </c>
    </row>
    <row r="20" spans="1:6">
      <c r="A20" s="3" t="s">
        <v>1204</v>
      </c>
      <c r="B20" s="12">
        <f>SUMIF('Companies Info'!C:C, 'Locations Chart'!A20, 'Companies Info'!G:G)</f>
        <v>1</v>
      </c>
      <c r="D20" t="s">
        <v>1168</v>
      </c>
      <c r="E20" s="12">
        <v>1</v>
      </c>
    </row>
    <row r="21" spans="1:6">
      <c r="A21" s="3" t="s">
        <v>1196</v>
      </c>
      <c r="B21" s="12">
        <f>SUMIF('Companies Info'!C:C, 'Locations Chart'!A21, 'Companies Info'!G:G)</f>
        <v>3</v>
      </c>
      <c r="D21" t="s">
        <v>1234</v>
      </c>
      <c r="E21" s="12">
        <v>1</v>
      </c>
    </row>
    <row r="22" spans="1:6">
      <c r="C22" s="3"/>
    </row>
    <row r="23" spans="1:6">
      <c r="C23" s="3"/>
    </row>
    <row r="24" spans="1:6">
      <c r="A24" s="8" t="s">
        <v>1107</v>
      </c>
      <c r="B24" s="11" t="s">
        <v>1259</v>
      </c>
      <c r="D24" s="8" t="s">
        <v>1107</v>
      </c>
      <c r="E24" s="11" t="s">
        <v>1259</v>
      </c>
      <c r="F24" s="13"/>
    </row>
    <row r="25" spans="1:6">
      <c r="A25" t="s">
        <v>245</v>
      </c>
      <c r="B25" s="12">
        <f>SUMIF('Companies Info'!D:D, 'Locations Chart'!A25, 'Companies Info'!G:G)</f>
        <v>2</v>
      </c>
      <c r="C25" s="3"/>
      <c r="D25" t="s">
        <v>13</v>
      </c>
      <c r="E25" s="12">
        <v>37</v>
      </c>
    </row>
    <row r="26" spans="1:6">
      <c r="A26" t="s">
        <v>1278</v>
      </c>
      <c r="B26" s="12">
        <f>SUMIF('Companies Info'!D:D, 'Locations Chart'!A26, 'Companies Info'!G:G)</f>
        <v>1</v>
      </c>
      <c r="C26" s="3"/>
      <c r="D26" t="s">
        <v>231</v>
      </c>
      <c r="E26" s="12">
        <v>19</v>
      </c>
    </row>
    <row r="27" spans="1:6">
      <c r="A27" t="s">
        <v>187</v>
      </c>
      <c r="B27" s="12">
        <f>SUMIF('Companies Info'!D:D, 'Locations Chart'!A27, 'Companies Info'!G:G)</f>
        <v>1</v>
      </c>
      <c r="C27" s="3"/>
      <c r="D27" t="s">
        <v>56</v>
      </c>
      <c r="E27" s="12">
        <v>15</v>
      </c>
    </row>
    <row r="28" spans="1:6">
      <c r="A28" t="s">
        <v>314</v>
      </c>
      <c r="B28" s="12">
        <f>SUMIF('Companies Info'!D:D, 'Locations Chart'!A28, 'Companies Info'!G:G)</f>
        <v>1</v>
      </c>
      <c r="C28" s="3"/>
      <c r="D28" t="s">
        <v>25</v>
      </c>
      <c r="E28" s="12">
        <v>7</v>
      </c>
    </row>
    <row r="29" spans="1:6">
      <c r="A29" t="s">
        <v>90</v>
      </c>
      <c r="B29" s="12">
        <f>SUMIF('Companies Info'!D:D, 'Locations Chart'!A29, 'Companies Info'!G:G)</f>
        <v>2</v>
      </c>
      <c r="C29" s="3"/>
      <c r="D29" t="s">
        <v>142</v>
      </c>
      <c r="E29" s="12">
        <v>7</v>
      </c>
    </row>
    <row r="30" spans="1:6">
      <c r="A30" t="s">
        <v>455</v>
      </c>
      <c r="B30" s="12">
        <f>SUMIF('Companies Info'!D:D, 'Locations Chart'!A30, 'Companies Info'!G:G)</f>
        <v>1</v>
      </c>
      <c r="C30" s="3"/>
      <c r="D30" t="s">
        <v>219</v>
      </c>
      <c r="E30" s="12">
        <v>3</v>
      </c>
    </row>
    <row r="31" spans="1:6">
      <c r="A31" t="s">
        <v>599</v>
      </c>
      <c r="B31" s="12">
        <f>SUMIF('Companies Info'!D:D, 'Locations Chart'!A31, 'Companies Info'!G:G)</f>
        <v>1</v>
      </c>
      <c r="C31" s="3"/>
      <c r="D31" t="s">
        <v>344</v>
      </c>
      <c r="E31" s="12">
        <v>3</v>
      </c>
    </row>
    <row r="32" spans="1:6">
      <c r="A32" t="s">
        <v>1284</v>
      </c>
      <c r="B32" s="12">
        <f>SUMIF('Companies Info'!D:D, 'Locations Chart'!A32, 'Companies Info'!G:G)</f>
        <v>1</v>
      </c>
      <c r="C32" s="3"/>
      <c r="D32" t="s">
        <v>62</v>
      </c>
      <c r="E32" s="12">
        <v>3</v>
      </c>
    </row>
    <row r="33" spans="1:5">
      <c r="A33" t="s">
        <v>198</v>
      </c>
      <c r="B33" s="12">
        <f>SUMIF('Companies Info'!D:D, 'Locations Chart'!A33, 'Companies Info'!G:G)</f>
        <v>2</v>
      </c>
      <c r="C33" s="3"/>
      <c r="D33" t="s">
        <v>278</v>
      </c>
      <c r="E33" s="12">
        <v>3</v>
      </c>
    </row>
    <row r="34" spans="1:5">
      <c r="A34" t="s">
        <v>219</v>
      </c>
      <c r="B34" s="12">
        <f>SUMIF('Companies Info'!D:D, 'Locations Chart'!A34, 'Companies Info'!G:G)</f>
        <v>3</v>
      </c>
      <c r="C34" s="3"/>
      <c r="D34" t="s">
        <v>245</v>
      </c>
      <c r="E34" s="12">
        <v>2</v>
      </c>
    </row>
    <row r="35" spans="1:5">
      <c r="A35" t="s">
        <v>126</v>
      </c>
      <c r="B35" s="12">
        <f>SUMIF('Companies Info'!D:D, 'Locations Chart'!A35, 'Companies Info'!G:G)</f>
        <v>1</v>
      </c>
      <c r="C35" s="3"/>
      <c r="D35" t="s">
        <v>90</v>
      </c>
      <c r="E35" s="12">
        <v>2</v>
      </c>
    </row>
    <row r="36" spans="1:5">
      <c r="A36" t="s">
        <v>231</v>
      </c>
      <c r="B36" s="12">
        <f>SUMIF('Companies Info'!D:D, 'Locations Chart'!A36, 'Companies Info'!G:G)</f>
        <v>19</v>
      </c>
      <c r="C36" s="3"/>
      <c r="D36" t="s">
        <v>198</v>
      </c>
      <c r="E36" s="12">
        <v>2</v>
      </c>
    </row>
    <row r="37" spans="1:5">
      <c r="A37" t="s">
        <v>377</v>
      </c>
      <c r="B37" s="12">
        <f>SUMIF('Companies Info'!D:D, 'Locations Chart'!A37, 'Companies Info'!G:G)</f>
        <v>1</v>
      </c>
      <c r="C37" s="3"/>
      <c r="D37" t="s">
        <v>1271</v>
      </c>
      <c r="E37" s="12">
        <v>2</v>
      </c>
    </row>
    <row r="38" spans="1:5">
      <c r="A38" t="s">
        <v>1269</v>
      </c>
      <c r="B38" s="12">
        <f>SUMIF('Companies Info'!D:D, 'Locations Chart'!A38, 'Companies Info'!G:G)</f>
        <v>1</v>
      </c>
      <c r="D38" t="s">
        <v>666</v>
      </c>
      <c r="E38" s="12">
        <v>2</v>
      </c>
    </row>
    <row r="39" spans="1:5">
      <c r="A39" t="s">
        <v>172</v>
      </c>
      <c r="B39" s="12">
        <f>SUMIF('Companies Info'!D:D, 'Locations Chart'!A39, 'Companies Info'!G:G)</f>
        <v>1</v>
      </c>
      <c r="D39" t="s">
        <v>133</v>
      </c>
      <c r="E39" s="12">
        <v>2</v>
      </c>
    </row>
    <row r="40" spans="1:5">
      <c r="A40" t="s">
        <v>1276</v>
      </c>
      <c r="B40" s="12">
        <f>SUMIF('Companies Info'!D:D, 'Locations Chart'!A40, 'Companies Info'!G:G)</f>
        <v>1</v>
      </c>
      <c r="C40" s="3"/>
      <c r="D40" t="s">
        <v>1267</v>
      </c>
      <c r="E40" s="12">
        <v>2</v>
      </c>
    </row>
    <row r="41" spans="1:5">
      <c r="A41" t="s">
        <v>1274</v>
      </c>
      <c r="B41" s="12">
        <f>SUMIF('Companies Info'!D:D, 'Locations Chart'!A41, 'Companies Info'!G:G)</f>
        <v>1</v>
      </c>
      <c r="C41" s="3"/>
      <c r="D41" t="s">
        <v>80</v>
      </c>
      <c r="E41" s="12">
        <v>2</v>
      </c>
    </row>
    <row r="42" spans="1:5">
      <c r="A42" t="s">
        <v>25</v>
      </c>
      <c r="B42" s="12">
        <f>SUMIF('Companies Info'!D:D, 'Locations Chart'!A42, 'Companies Info'!G:G)</f>
        <v>7</v>
      </c>
      <c r="C42" s="3"/>
      <c r="D42" t="s">
        <v>626</v>
      </c>
      <c r="E42" s="12">
        <v>2</v>
      </c>
    </row>
    <row r="43" spans="1:5">
      <c r="A43" t="s">
        <v>398</v>
      </c>
      <c r="B43" s="12">
        <f>SUMIF('Companies Info'!D:D, 'Locations Chart'!A43, 'Companies Info'!G:G)</f>
        <v>1</v>
      </c>
      <c r="C43" s="3"/>
      <c r="D43" t="s">
        <v>466</v>
      </c>
      <c r="E43" s="12">
        <v>2</v>
      </c>
    </row>
    <row r="44" spans="1:5">
      <c r="A44" t="s">
        <v>479</v>
      </c>
      <c r="B44" s="12">
        <f>SUMIF('Companies Info'!D:D, 'Locations Chart'!A44, 'Companies Info'!G:G)</f>
        <v>1</v>
      </c>
      <c r="C44" s="3"/>
      <c r="D44" t="s">
        <v>1278</v>
      </c>
      <c r="E44" s="12">
        <v>1</v>
      </c>
    </row>
    <row r="45" spans="1:5">
      <c r="A45" t="s">
        <v>155</v>
      </c>
      <c r="B45" s="12">
        <f>SUMIF('Companies Info'!D:D, 'Locations Chart'!A45, 'Companies Info'!G:G)</f>
        <v>1</v>
      </c>
      <c r="C45" s="3"/>
      <c r="D45" t="s">
        <v>187</v>
      </c>
      <c r="E45" s="12">
        <v>1</v>
      </c>
    </row>
    <row r="46" spans="1:5">
      <c r="A46" t="s">
        <v>142</v>
      </c>
      <c r="B46" s="12">
        <f>SUMIF('Companies Info'!D:D, 'Locations Chart'!A46, 'Companies Info'!G:G)</f>
        <v>7</v>
      </c>
      <c r="C46" s="3"/>
      <c r="D46" t="s">
        <v>314</v>
      </c>
      <c r="E46" s="12">
        <v>1</v>
      </c>
    </row>
    <row r="47" spans="1:5">
      <c r="A47" t="s">
        <v>1280</v>
      </c>
      <c r="B47" s="12">
        <f>SUMIF('Companies Info'!D:D, 'Locations Chart'!A47, 'Companies Info'!G:G)</f>
        <v>1</v>
      </c>
      <c r="C47" s="3"/>
      <c r="D47" t="s">
        <v>455</v>
      </c>
      <c r="E47" s="12">
        <v>1</v>
      </c>
    </row>
    <row r="48" spans="1:5">
      <c r="A48" t="s">
        <v>85</v>
      </c>
      <c r="B48" s="12">
        <f>SUMIF('Companies Info'!D:D, 'Locations Chart'!A48, 'Companies Info'!G:G)</f>
        <v>1</v>
      </c>
      <c r="C48" s="3"/>
      <c r="D48" t="s">
        <v>599</v>
      </c>
      <c r="E48" s="12">
        <v>1</v>
      </c>
    </row>
    <row r="49" spans="1:5">
      <c r="A49" t="s">
        <v>112</v>
      </c>
      <c r="B49" s="12">
        <f>SUMIF('Companies Info'!D:D, 'Locations Chart'!A49, 'Companies Info'!G:G)</f>
        <v>1</v>
      </c>
      <c r="C49" s="3"/>
      <c r="D49" t="s">
        <v>1284</v>
      </c>
      <c r="E49" s="12">
        <v>1</v>
      </c>
    </row>
    <row r="50" spans="1:5">
      <c r="A50" t="s">
        <v>418</v>
      </c>
      <c r="B50" s="12">
        <f>SUMIF('Companies Info'!D:D, 'Locations Chart'!A50, 'Companies Info'!G:G)</f>
        <v>1</v>
      </c>
      <c r="C50" s="3"/>
      <c r="D50" t="s">
        <v>126</v>
      </c>
      <c r="E50" s="12">
        <v>1</v>
      </c>
    </row>
    <row r="51" spans="1:5">
      <c r="A51" t="s">
        <v>1273</v>
      </c>
      <c r="B51" s="12">
        <f>SUMIF('Companies Info'!D:D, 'Locations Chart'!A51, 'Companies Info'!G:G)</f>
        <v>1</v>
      </c>
      <c r="C51" s="3"/>
      <c r="D51" t="s">
        <v>377</v>
      </c>
      <c r="E51" s="12">
        <v>1</v>
      </c>
    </row>
    <row r="52" spans="1:5">
      <c r="A52" t="s">
        <v>372</v>
      </c>
      <c r="B52" s="12">
        <f>SUMIF('Companies Info'!D:D, 'Locations Chart'!A52, 'Companies Info'!G:G)</f>
        <v>1</v>
      </c>
      <c r="C52" s="3"/>
      <c r="D52" t="s">
        <v>1269</v>
      </c>
      <c r="E52" s="12">
        <v>1</v>
      </c>
    </row>
    <row r="53" spans="1:5">
      <c r="A53" t="s">
        <v>547</v>
      </c>
      <c r="B53" s="12">
        <f>SUMIF('Companies Info'!D:D, 'Locations Chart'!A53, 'Companies Info'!G:G)</f>
        <v>1</v>
      </c>
      <c r="C53" s="3"/>
      <c r="D53" t="s">
        <v>172</v>
      </c>
      <c r="E53" s="12">
        <v>1</v>
      </c>
    </row>
    <row r="54" spans="1:5">
      <c r="A54" t="s">
        <v>1279</v>
      </c>
      <c r="B54" s="12">
        <f>SUMIF('Companies Info'!D:D, 'Locations Chart'!A54, 'Companies Info'!G:G)</f>
        <v>1</v>
      </c>
      <c r="C54" s="3"/>
      <c r="D54" t="s">
        <v>1276</v>
      </c>
      <c r="E54" s="12">
        <v>1</v>
      </c>
    </row>
    <row r="55" spans="1:5">
      <c r="A55" t="s">
        <v>182</v>
      </c>
      <c r="B55" s="12">
        <f>SUMIF('Companies Info'!D:D, 'Locations Chart'!A55, 'Companies Info'!G:G)</f>
        <v>1</v>
      </c>
      <c r="C55" s="3"/>
      <c r="D55" t="s">
        <v>1274</v>
      </c>
      <c r="E55" s="12">
        <v>1</v>
      </c>
    </row>
    <row r="56" spans="1:5">
      <c r="A56" t="s">
        <v>1272</v>
      </c>
      <c r="B56" s="12">
        <f>SUMIF('Companies Info'!D:D, 'Locations Chart'!A56, 'Companies Info'!G:G)</f>
        <v>1</v>
      </c>
      <c r="C56" s="3"/>
      <c r="D56" t="s">
        <v>398</v>
      </c>
      <c r="E56" s="12">
        <v>1</v>
      </c>
    </row>
    <row r="57" spans="1:5">
      <c r="A57" t="s">
        <v>700</v>
      </c>
      <c r="B57" s="12">
        <f>SUMIF('Companies Info'!D:D, 'Locations Chart'!A57, 'Companies Info'!G:G)</f>
        <v>1</v>
      </c>
      <c r="D57" t="s">
        <v>479</v>
      </c>
      <c r="E57" s="12">
        <v>1</v>
      </c>
    </row>
    <row r="58" spans="1:5">
      <c r="A58" t="s">
        <v>695</v>
      </c>
      <c r="B58" s="12">
        <f>SUMIF('Companies Info'!D:D, 'Locations Chart'!A58, 'Companies Info'!G:G)</f>
        <v>1</v>
      </c>
      <c r="C58" s="3"/>
      <c r="D58" t="s">
        <v>155</v>
      </c>
      <c r="E58" s="12">
        <v>1</v>
      </c>
    </row>
    <row r="59" spans="1:5">
      <c r="A59" t="s">
        <v>138</v>
      </c>
      <c r="B59" s="12">
        <f>SUMIF('Companies Info'!D:D, 'Locations Chart'!A59, 'Companies Info'!G:G)</f>
        <v>1</v>
      </c>
      <c r="C59" s="3"/>
      <c r="D59" t="s">
        <v>1280</v>
      </c>
      <c r="E59" s="12">
        <v>1</v>
      </c>
    </row>
    <row r="60" spans="1:5">
      <c r="A60" t="s">
        <v>1277</v>
      </c>
      <c r="B60" s="12">
        <f>SUMIF('Companies Info'!D:D, 'Locations Chart'!A60, 'Companies Info'!G:G)</f>
        <v>1</v>
      </c>
      <c r="C60" s="3"/>
      <c r="D60" t="s">
        <v>85</v>
      </c>
      <c r="E60" s="12">
        <v>1</v>
      </c>
    </row>
    <row r="61" spans="1:5">
      <c r="A61" t="s">
        <v>162</v>
      </c>
      <c r="B61" s="12">
        <f>SUMIF('Companies Info'!D:D, 'Locations Chart'!A61, 'Companies Info'!G:G)</f>
        <v>1</v>
      </c>
      <c r="C61" s="3"/>
      <c r="D61" t="s">
        <v>112</v>
      </c>
      <c r="E61" s="12">
        <v>1</v>
      </c>
    </row>
    <row r="62" spans="1:5">
      <c r="A62" t="s">
        <v>285</v>
      </c>
      <c r="B62" s="12">
        <f>SUMIF('Companies Info'!D:D, 'Locations Chart'!A62, 'Companies Info'!G:G)</f>
        <v>1</v>
      </c>
      <c r="C62" s="3"/>
      <c r="D62" t="s">
        <v>418</v>
      </c>
      <c r="E62" s="12">
        <v>1</v>
      </c>
    </row>
    <row r="63" spans="1:5">
      <c r="A63" t="s">
        <v>344</v>
      </c>
      <c r="B63" s="12">
        <f>SUMIF('Companies Info'!D:D, 'Locations Chart'!A63, 'Companies Info'!G:G)</f>
        <v>3</v>
      </c>
      <c r="C63" s="3"/>
      <c r="D63" t="s">
        <v>1273</v>
      </c>
      <c r="E63" s="12">
        <v>1</v>
      </c>
    </row>
    <row r="64" spans="1:5">
      <c r="A64" t="s">
        <v>13</v>
      </c>
      <c r="B64" s="12">
        <f>SUMIF('Companies Info'!D:D, 'Locations Chart'!A64, 'Companies Info'!G:G)</f>
        <v>40</v>
      </c>
      <c r="C64" s="3"/>
      <c r="D64" t="s">
        <v>372</v>
      </c>
      <c r="E64" s="12">
        <v>1</v>
      </c>
    </row>
    <row r="65" spans="1:5">
      <c r="A65" t="s">
        <v>1268</v>
      </c>
      <c r="B65" s="12">
        <f>SUMIF('Companies Info'!D:D, 'Locations Chart'!A65, 'Companies Info'!G:G)</f>
        <v>0</v>
      </c>
      <c r="D65" t="s">
        <v>547</v>
      </c>
      <c r="E65" s="12">
        <v>1</v>
      </c>
    </row>
    <row r="66" spans="1:5">
      <c r="A66" t="s">
        <v>510</v>
      </c>
      <c r="B66" s="12">
        <f>SUMIF('Companies Info'!D:D, 'Locations Chart'!A66, 'Companies Info'!G:G)</f>
        <v>1</v>
      </c>
      <c r="D66" t="s">
        <v>1279</v>
      </c>
      <c r="E66" s="12">
        <v>1</v>
      </c>
    </row>
    <row r="67" spans="1:5">
      <c r="A67" t="s">
        <v>505</v>
      </c>
      <c r="B67" s="12">
        <f>SUMIF('Companies Info'!D:D, 'Locations Chart'!A67, 'Companies Info'!G:G)</f>
        <v>1</v>
      </c>
      <c r="D67" t="s">
        <v>182</v>
      </c>
      <c r="E67" s="12">
        <v>1</v>
      </c>
    </row>
    <row r="68" spans="1:5">
      <c r="A68" t="s">
        <v>680</v>
      </c>
      <c r="B68" s="12">
        <f>SUMIF('Companies Info'!D:D, 'Locations Chart'!A68, 'Companies Info'!G:G)</f>
        <v>1</v>
      </c>
      <c r="D68" t="s">
        <v>1272</v>
      </c>
      <c r="E68" s="12">
        <v>1</v>
      </c>
    </row>
    <row r="69" spans="1:5">
      <c r="A69" t="s">
        <v>95</v>
      </c>
      <c r="B69" s="12">
        <f>SUMIF('Companies Info'!D:D, 'Locations Chart'!A69, 'Companies Info'!G:G)</f>
        <v>1</v>
      </c>
      <c r="D69" t="s">
        <v>700</v>
      </c>
      <c r="E69" s="12">
        <v>1</v>
      </c>
    </row>
    <row r="70" spans="1:5">
      <c r="A70" t="s">
        <v>1271</v>
      </c>
      <c r="B70" s="12">
        <f>SUMIF('Companies Info'!D:D, 'Locations Chart'!A70, 'Companies Info'!G:G)</f>
        <v>2</v>
      </c>
      <c r="D70" t="s">
        <v>695</v>
      </c>
      <c r="E70" s="12">
        <v>1</v>
      </c>
    </row>
    <row r="71" spans="1:5">
      <c r="A71" t="s">
        <v>1283</v>
      </c>
      <c r="B71" s="12">
        <f>SUMIF('Companies Info'!D:D, 'Locations Chart'!A71, 'Companies Info'!G:G)</f>
        <v>1</v>
      </c>
      <c r="D71" t="s">
        <v>138</v>
      </c>
      <c r="E71" s="12">
        <v>1</v>
      </c>
    </row>
    <row r="72" spans="1:5">
      <c r="A72" t="s">
        <v>56</v>
      </c>
      <c r="B72" s="12">
        <f>SUMIF('Companies Info'!D:D, 'Locations Chart'!A72, 'Companies Info'!G:G)</f>
        <v>15</v>
      </c>
      <c r="D72" t="s">
        <v>1277</v>
      </c>
      <c r="E72" s="12">
        <v>1</v>
      </c>
    </row>
    <row r="73" spans="1:5">
      <c r="A73" t="s">
        <v>666</v>
      </c>
      <c r="B73" s="12">
        <f>SUMIF('Companies Info'!D:D, 'Locations Chart'!A73, 'Companies Info'!G:G)</f>
        <v>2</v>
      </c>
      <c r="D73" t="s">
        <v>162</v>
      </c>
      <c r="E73" s="12">
        <v>1</v>
      </c>
    </row>
    <row r="74" spans="1:5">
      <c r="A74" t="s">
        <v>177</v>
      </c>
      <c r="B74" s="12">
        <f>SUMIF('Companies Info'!D:D, 'Locations Chart'!A74, 'Companies Info'!G:G)</f>
        <v>1</v>
      </c>
      <c r="D74" t="s">
        <v>285</v>
      </c>
      <c r="E74" s="12">
        <v>1</v>
      </c>
    </row>
    <row r="75" spans="1:5">
      <c r="A75" t="s">
        <v>302</v>
      </c>
      <c r="B75" s="12">
        <f>SUMIF('Companies Info'!D:D, 'Locations Chart'!A75, 'Companies Info'!G:G)</f>
        <v>1</v>
      </c>
      <c r="D75" t="s">
        <v>510</v>
      </c>
      <c r="E75" s="12">
        <v>1</v>
      </c>
    </row>
    <row r="76" spans="1:5">
      <c r="A76" t="s">
        <v>1270</v>
      </c>
      <c r="B76" s="12">
        <f>SUMIF('Companies Info'!D:D, 'Locations Chart'!A76, 'Companies Info'!G:G)</f>
        <v>1</v>
      </c>
      <c r="D76" t="s">
        <v>505</v>
      </c>
      <c r="E76" s="12">
        <v>1</v>
      </c>
    </row>
    <row r="77" spans="1:5">
      <c r="A77" t="s">
        <v>729</v>
      </c>
      <c r="B77" s="12">
        <f>SUMIF('Companies Info'!D:D, 'Locations Chart'!A77, 'Companies Info'!G:G)</f>
        <v>1</v>
      </c>
      <c r="D77" t="s">
        <v>680</v>
      </c>
      <c r="E77" s="12">
        <v>1</v>
      </c>
    </row>
    <row r="78" spans="1:5">
      <c r="A78" t="s">
        <v>133</v>
      </c>
      <c r="B78" s="12">
        <f>SUMIF('Companies Info'!D:D, 'Locations Chart'!A78, 'Companies Info'!G:G)</f>
        <v>2</v>
      </c>
      <c r="D78" t="s">
        <v>95</v>
      </c>
      <c r="E78" s="12">
        <v>1</v>
      </c>
    </row>
    <row r="79" spans="1:5">
      <c r="A79" t="s">
        <v>473</v>
      </c>
      <c r="B79" s="12">
        <f>SUMIF('Companies Info'!D:D, 'Locations Chart'!A79, 'Companies Info'!G:G)</f>
        <v>1</v>
      </c>
      <c r="D79" t="s">
        <v>1283</v>
      </c>
      <c r="E79" s="12">
        <v>1</v>
      </c>
    </row>
    <row r="80" spans="1:5">
      <c r="A80" t="s">
        <v>62</v>
      </c>
      <c r="B80" s="12">
        <f>SUMIF('Companies Info'!D:D, 'Locations Chart'!A80, 'Companies Info'!G:G)</f>
        <v>3</v>
      </c>
      <c r="C80" s="3"/>
      <c r="D80" t="s">
        <v>177</v>
      </c>
      <c r="E80" s="12">
        <v>1</v>
      </c>
    </row>
    <row r="81" spans="1:5">
      <c r="A81" t="s">
        <v>352</v>
      </c>
      <c r="B81" s="12">
        <f>SUMIF('Companies Info'!D:D, 'Locations Chart'!A81, 'Companies Info'!G:G)</f>
        <v>1</v>
      </c>
      <c r="D81" t="s">
        <v>302</v>
      </c>
      <c r="E81" s="12">
        <v>1</v>
      </c>
    </row>
    <row r="82" spans="1:5">
      <c r="A82" t="s">
        <v>1267</v>
      </c>
      <c r="B82" s="12">
        <f>SUMIF('Companies Info'!D:D, 'Locations Chart'!A82, 'Companies Info'!G:G)</f>
        <v>2</v>
      </c>
      <c r="D82" t="s">
        <v>1270</v>
      </c>
      <c r="E82" s="12">
        <v>1</v>
      </c>
    </row>
    <row r="83" spans="1:5">
      <c r="A83" t="s">
        <v>80</v>
      </c>
      <c r="B83" s="12">
        <f>SUMIF('Companies Info'!D:D, 'Locations Chart'!A83, 'Companies Info'!G:G)</f>
        <v>2</v>
      </c>
      <c r="D83" t="s">
        <v>729</v>
      </c>
      <c r="E83" s="12">
        <v>1</v>
      </c>
    </row>
    <row r="84" spans="1:5">
      <c r="A84" t="s">
        <v>240</v>
      </c>
      <c r="B84" s="12">
        <f>SUMIF('Companies Info'!D:D, 'Locations Chart'!A84, 'Companies Info'!G:G)</f>
        <v>1</v>
      </c>
      <c r="D84" t="s">
        <v>473</v>
      </c>
      <c r="E84" s="12">
        <v>1</v>
      </c>
    </row>
    <row r="85" spans="1:5">
      <c r="A85" t="s">
        <v>589</v>
      </c>
      <c r="B85" s="12">
        <f>SUMIF('Companies Info'!D:D, 'Locations Chart'!A85, 'Companies Info'!G:G)</f>
        <v>1</v>
      </c>
      <c r="D85" t="s">
        <v>352</v>
      </c>
      <c r="E85" s="12">
        <v>1</v>
      </c>
    </row>
    <row r="86" spans="1:5">
      <c r="A86" t="s">
        <v>564</v>
      </c>
      <c r="B86" s="12">
        <f>SUMIF('Companies Info'!D:D, 'Locations Chart'!A86, 'Companies Info'!G:G)</f>
        <v>1</v>
      </c>
      <c r="D86" t="s">
        <v>240</v>
      </c>
      <c r="E86" s="12">
        <v>1</v>
      </c>
    </row>
    <row r="87" spans="1:5">
      <c r="A87" t="s">
        <v>500</v>
      </c>
      <c r="B87" s="12">
        <f>SUMIF('Companies Info'!D:D, 'Locations Chart'!A87, 'Companies Info'!G:G)</f>
        <v>1</v>
      </c>
      <c r="C87" s="3"/>
      <c r="D87" t="s">
        <v>589</v>
      </c>
      <c r="E87" s="12">
        <v>1</v>
      </c>
    </row>
    <row r="88" spans="1:5">
      <c r="A88" t="s">
        <v>626</v>
      </c>
      <c r="B88" s="12">
        <f>SUMIF('Companies Info'!D:D, 'Locations Chart'!A88, 'Companies Info'!G:G)</f>
        <v>2</v>
      </c>
      <c r="D88" t="s">
        <v>564</v>
      </c>
      <c r="E88" s="12">
        <v>1</v>
      </c>
    </row>
    <row r="89" spans="1:5">
      <c r="A89" t="s">
        <v>1281</v>
      </c>
      <c r="B89" s="12">
        <f>SUMIF('Companies Info'!D:D, 'Locations Chart'!A89, 'Companies Info'!G:G)</f>
        <v>1</v>
      </c>
      <c r="C89" s="3"/>
      <c r="D89" t="s">
        <v>500</v>
      </c>
      <c r="E89" s="12">
        <v>1</v>
      </c>
    </row>
    <row r="90" spans="1:5">
      <c r="A90" t="s">
        <v>542</v>
      </c>
      <c r="B90" s="12">
        <f>SUMIF('Companies Info'!D:D, 'Locations Chart'!A90, 'Companies Info'!G:G)</f>
        <v>1</v>
      </c>
      <c r="D90" t="s">
        <v>1281</v>
      </c>
      <c r="E90" s="12">
        <v>1</v>
      </c>
    </row>
    <row r="91" spans="1:5">
      <c r="A91" t="s">
        <v>67</v>
      </c>
      <c r="B91" s="12">
        <f>SUMIF('Companies Info'!D:D, 'Locations Chart'!A91, 'Companies Info'!G:G)</f>
        <v>1</v>
      </c>
      <c r="C91" s="3"/>
      <c r="D91" t="s">
        <v>542</v>
      </c>
      <c r="E91" s="12">
        <v>1</v>
      </c>
    </row>
    <row r="92" spans="1:5">
      <c r="A92" t="s">
        <v>1282</v>
      </c>
      <c r="B92" s="12">
        <f>SUMIF('Companies Info'!D:D, 'Locations Chart'!A92, 'Companies Info'!G:G)</f>
        <v>1</v>
      </c>
      <c r="C92" s="3"/>
      <c r="D92" t="s">
        <v>67</v>
      </c>
      <c r="E92" s="12">
        <v>1</v>
      </c>
    </row>
    <row r="93" spans="1:5">
      <c r="A93" t="s">
        <v>1275</v>
      </c>
      <c r="B93" s="12">
        <f>SUMIF('Companies Info'!D:D, 'Locations Chart'!A93, 'Companies Info'!G:G)</f>
        <v>1</v>
      </c>
      <c r="C93" s="3"/>
      <c r="D93" t="s">
        <v>1282</v>
      </c>
      <c r="E93" s="12">
        <v>1</v>
      </c>
    </row>
    <row r="94" spans="1:5">
      <c r="A94" t="s">
        <v>278</v>
      </c>
      <c r="B94" s="12">
        <f>SUMIF('Companies Info'!D:D, 'Locations Chart'!A94, 'Companies Info'!G:G)</f>
        <v>3</v>
      </c>
      <c r="C94" s="3"/>
      <c r="D94" t="s">
        <v>1275</v>
      </c>
      <c r="E94" s="12">
        <v>1</v>
      </c>
    </row>
    <row r="95" spans="1:5">
      <c r="A95" t="s">
        <v>451</v>
      </c>
      <c r="B95" s="12">
        <f>SUMIF('Companies Info'!D:D, 'Locations Chart'!A95, 'Companies Info'!G:G)</f>
        <v>1</v>
      </c>
      <c r="C95" s="3"/>
      <c r="D95" t="s">
        <v>451</v>
      </c>
      <c r="E95" s="12">
        <v>1</v>
      </c>
    </row>
    <row r="96" spans="1:5">
      <c r="A96" t="s">
        <v>466</v>
      </c>
      <c r="B96" s="12">
        <f>SUMIF('Companies Info'!D:D, 'Locations Chart'!A96, 'Companies Info'!G:G)</f>
        <v>2</v>
      </c>
      <c r="C96" s="3"/>
      <c r="D96" t="s">
        <v>607</v>
      </c>
      <c r="E96" s="12">
        <v>1</v>
      </c>
    </row>
    <row r="97" spans="1:3">
      <c r="A97" t="s">
        <v>607</v>
      </c>
      <c r="B97" s="12">
        <f>SUMIF('Companies Info'!D:D, 'Locations Chart'!A97, 'Companies Info'!G:G)</f>
        <v>1</v>
      </c>
      <c r="C97" s="3"/>
    </row>
    <row r="98" spans="1:3">
      <c r="C98" s="3"/>
    </row>
    <row r="99" spans="1:3">
      <c r="C99" s="3"/>
    </row>
    <row r="100" spans="1:3">
      <c r="C100" s="3"/>
    </row>
    <row r="101" spans="1:3">
      <c r="C101" s="3"/>
    </row>
    <row r="102" spans="1:3">
      <c r="C102" s="4"/>
    </row>
    <row r="103" spans="1:3">
      <c r="C103" s="3"/>
    </row>
    <row r="104" spans="1:3">
      <c r="C104" s="3"/>
    </row>
    <row r="105" spans="1:3">
      <c r="C105" s="3"/>
    </row>
    <row r="106" spans="1:3">
      <c r="C106" s="3"/>
    </row>
    <row r="107" spans="1:3">
      <c r="C107" s="3"/>
    </row>
    <row r="108" spans="1:3">
      <c r="C108" s="3"/>
    </row>
    <row r="109" spans="1:3">
      <c r="C109" s="3"/>
    </row>
    <row r="110" spans="1:3">
      <c r="C110" s="3"/>
    </row>
    <row r="111" spans="1:3">
      <c r="C111" s="3"/>
    </row>
    <row r="112" spans="1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6">
      <c r="C129" s="3"/>
    </row>
    <row r="130" spans="3:6">
      <c r="C130" s="3"/>
    </row>
    <row r="131" spans="3:6">
      <c r="C131" s="3"/>
    </row>
    <row r="132" spans="3:6">
      <c r="C132" s="3"/>
    </row>
    <row r="133" spans="3:6">
      <c r="C133" s="3"/>
    </row>
    <row r="134" spans="3:6">
      <c r="C134" s="3"/>
    </row>
    <row r="135" spans="3:6">
      <c r="C135" s="3"/>
      <c r="F135" s="13"/>
    </row>
  </sheetData>
  <autoFilter ref="A1:A135" xr:uid="{07C8A412-E5D9-4623-B0AA-D5CC5DEFF79C}"/>
  <sortState ref="D25:E98">
    <sortCondition descending="1" ref="E25:E9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4732-9D0F-4E9C-BD77-DCAA5B00EFBB}">
  <dimension ref="A1:I136"/>
  <sheetViews>
    <sheetView topLeftCell="A129" workbookViewId="0">
      <selection activeCell="H4" sqref="H4"/>
    </sheetView>
  </sheetViews>
  <sheetFormatPr baseColWidth="10" defaultColWidth="8.83203125" defaultRowHeight="16"/>
  <cols>
    <col min="1" max="1" width="41.6640625" bestFit="1" customWidth="1"/>
    <col min="2" max="2" width="20.33203125" bestFit="1" customWidth="1"/>
    <col min="3" max="3" width="8" customWidth="1"/>
    <col min="4" max="4" width="1.33203125" hidden="1" customWidth="1"/>
    <col min="5" max="5" width="35.6640625" bestFit="1" customWidth="1"/>
  </cols>
  <sheetData>
    <row r="1" spans="1:9" s="8" customFormat="1">
      <c r="A1" s="8" t="s">
        <v>2</v>
      </c>
      <c r="B1" s="8" t="s">
        <v>1107</v>
      </c>
      <c r="C1" s="8" t="s">
        <v>1108</v>
      </c>
      <c r="E1" s="8" t="s">
        <v>1100</v>
      </c>
      <c r="F1" s="8" t="s">
        <v>1101</v>
      </c>
      <c r="G1" s="8" t="s">
        <v>1259</v>
      </c>
      <c r="H1" s="8" t="s">
        <v>1105</v>
      </c>
      <c r="I1" t="s">
        <v>1120</v>
      </c>
    </row>
    <row r="2" spans="1:9" s="8" customFormat="1">
      <c r="A2" t="s">
        <v>61</v>
      </c>
      <c r="B2" t="s">
        <v>1126</v>
      </c>
      <c r="C2" t="s">
        <v>1110</v>
      </c>
      <c r="D2" t="str">
        <f>_xlfn.CONCAT(B2, ", ", C2)</f>
        <v>Portsmouth, NH</v>
      </c>
      <c r="E2" t="s">
        <v>1096</v>
      </c>
      <c r="F2" t="s">
        <v>1103</v>
      </c>
      <c r="G2">
        <f>COUNTIF('All Info-Jan-2019'!D:D, 'Companies Info'!A2)</f>
        <v>1</v>
      </c>
      <c r="H2" s="8" t="s">
        <v>1103</v>
      </c>
      <c r="I2" t="s">
        <v>1121</v>
      </c>
    </row>
    <row r="3" spans="1:9">
      <c r="A3" t="s">
        <v>446</v>
      </c>
      <c r="B3" t="s">
        <v>1111</v>
      </c>
      <c r="C3" t="s">
        <v>1110</v>
      </c>
      <c r="D3" t="str">
        <f t="shared" ref="D3:D66" si="0">_xlfn.CONCAT(B3, ", ", C3)</f>
        <v>Exeter, NH</v>
      </c>
      <c r="E3" t="s">
        <v>1096</v>
      </c>
      <c r="F3" t="s">
        <v>1103</v>
      </c>
      <c r="G3">
        <f>COUNTIF('All Info-Jan-2019'!D:D, 'Companies Info'!A3)</f>
        <v>1</v>
      </c>
      <c r="H3" s="8" t="s">
        <v>1119</v>
      </c>
      <c r="I3" t="s">
        <v>1122</v>
      </c>
    </row>
    <row r="4" spans="1:9">
      <c r="A4" s="3" t="s">
        <v>244</v>
      </c>
      <c r="B4" s="3" t="s">
        <v>1116</v>
      </c>
      <c r="C4" s="3" t="s">
        <v>1117</v>
      </c>
      <c r="D4" t="str">
        <f t="shared" si="0"/>
        <v>Acton, MA</v>
      </c>
      <c r="E4" t="s">
        <v>1096</v>
      </c>
      <c r="F4" t="s">
        <v>1105</v>
      </c>
      <c r="G4">
        <f>COUNTIF('All Info-Jan-2019'!D:D, 'Companies Info'!A4)</f>
        <v>1</v>
      </c>
    </row>
    <row r="5" spans="1:9">
      <c r="A5" s="3" t="s">
        <v>263</v>
      </c>
      <c r="B5" s="3" t="s">
        <v>1118</v>
      </c>
      <c r="C5" s="3" t="s">
        <v>1110</v>
      </c>
      <c r="D5" t="str">
        <f t="shared" si="0"/>
        <v>Rochester, NH</v>
      </c>
      <c r="E5" s="3" t="s">
        <v>1262</v>
      </c>
      <c r="F5" t="s">
        <v>1105</v>
      </c>
      <c r="G5">
        <f>COUNTIF('All Info-Jan-2019'!D:D, 'Companies Info'!A5)</f>
        <v>1</v>
      </c>
    </row>
    <row r="6" spans="1:9">
      <c r="A6" t="s">
        <v>417</v>
      </c>
      <c r="B6" t="s">
        <v>1186</v>
      </c>
      <c r="C6" t="s">
        <v>1185</v>
      </c>
      <c r="D6" t="str">
        <f t="shared" si="0"/>
        <v>Fort Myers, FL</v>
      </c>
      <c r="E6" t="s">
        <v>1263</v>
      </c>
      <c r="F6" t="s">
        <v>1105</v>
      </c>
      <c r="G6">
        <f>COUNTIF('All Info-Jan-2019'!D:D, 'Companies Info'!A6)</f>
        <v>1</v>
      </c>
    </row>
    <row r="7" spans="1:9">
      <c r="A7" s="3" t="s">
        <v>186</v>
      </c>
      <c r="B7" s="3" t="s">
        <v>1124</v>
      </c>
      <c r="C7" s="3" t="s">
        <v>1110</v>
      </c>
      <c r="D7" t="str">
        <f t="shared" si="0"/>
        <v>Alton, NH</v>
      </c>
      <c r="E7" s="3" t="s">
        <v>1261</v>
      </c>
      <c r="F7" t="s">
        <v>1105</v>
      </c>
      <c r="G7">
        <f>COUNTIF('All Info-Jan-2019'!D:D, 'Companies Info'!A7)</f>
        <v>1</v>
      </c>
    </row>
    <row r="8" spans="1:9">
      <c r="A8" t="s">
        <v>537</v>
      </c>
      <c r="B8" s="3" t="s">
        <v>1126</v>
      </c>
      <c r="C8" s="3" t="s">
        <v>1110</v>
      </c>
      <c r="D8" t="str">
        <f t="shared" si="0"/>
        <v>Portsmouth, NH</v>
      </c>
      <c r="E8" s="3" t="s">
        <v>1096</v>
      </c>
      <c r="F8" t="s">
        <v>1105</v>
      </c>
      <c r="G8">
        <f>COUNTIF('All Info-Jan-2019'!D:D, 'Companies Info'!A8)</f>
        <v>1</v>
      </c>
    </row>
    <row r="9" spans="1:9">
      <c r="A9" t="s">
        <v>84</v>
      </c>
      <c r="B9" s="3" t="s">
        <v>1143</v>
      </c>
      <c r="C9" s="3" t="s">
        <v>1110</v>
      </c>
      <c r="D9" t="str">
        <f t="shared" si="0"/>
        <v>Manchester, NH</v>
      </c>
      <c r="E9" t="s">
        <v>1096</v>
      </c>
      <c r="F9" t="s">
        <v>1103</v>
      </c>
      <c r="G9">
        <f>COUNTIF('All Info-Jan-2019'!D:D, 'Companies Info'!A9)</f>
        <v>1</v>
      </c>
    </row>
    <row r="10" spans="1:9">
      <c r="A10" s="3" t="s">
        <v>274</v>
      </c>
      <c r="B10" s="3" t="s">
        <v>1128</v>
      </c>
      <c r="C10" s="3" t="s">
        <v>1110</v>
      </c>
      <c r="D10" t="str">
        <f t="shared" si="0"/>
        <v>Nashua, NH</v>
      </c>
      <c r="E10" s="3" t="s">
        <v>1264</v>
      </c>
      <c r="F10" t="s">
        <v>1105</v>
      </c>
      <c r="G10">
        <f>COUNTIF('All Info-Jan-2019'!D:D, 'Companies Info'!A10)</f>
        <v>1</v>
      </c>
    </row>
    <row r="11" spans="1:9">
      <c r="A11" t="s">
        <v>327</v>
      </c>
      <c r="B11" s="3" t="s">
        <v>1130</v>
      </c>
      <c r="C11" s="3" t="s">
        <v>1117</v>
      </c>
      <c r="D11" t="str">
        <f t="shared" si="0"/>
        <v>Burlington, MA</v>
      </c>
      <c r="E11" s="3" t="s">
        <v>1096</v>
      </c>
      <c r="F11" t="s">
        <v>1103</v>
      </c>
      <c r="G11">
        <f>COUNTIF('All Info-Jan-2019'!D:D, 'Companies Info'!A11)</f>
        <v>1</v>
      </c>
    </row>
    <row r="12" spans="1:9">
      <c r="A12" s="3" t="s">
        <v>176</v>
      </c>
      <c r="B12" s="3" t="s">
        <v>1131</v>
      </c>
      <c r="C12" s="3" t="s">
        <v>1110</v>
      </c>
      <c r="D12" t="str">
        <f t="shared" si="0"/>
        <v>Newmarket, NH</v>
      </c>
      <c r="E12" s="3" t="s">
        <v>1266</v>
      </c>
      <c r="F12" t="s">
        <v>1103</v>
      </c>
      <c r="G12">
        <f>COUNTIF('All Info-Jan-2019'!D:D, 'Companies Info'!A12)</f>
        <v>1</v>
      </c>
    </row>
    <row r="13" spans="1:9">
      <c r="A13" t="s">
        <v>428</v>
      </c>
      <c r="B13" s="3" t="s">
        <v>1133</v>
      </c>
      <c r="C13" s="3" t="s">
        <v>1117</v>
      </c>
      <c r="D13" t="str">
        <f t="shared" si="0"/>
        <v>Bedford, MA</v>
      </c>
      <c r="E13" s="3" t="s">
        <v>1096</v>
      </c>
      <c r="F13" t="s">
        <v>1103</v>
      </c>
      <c r="G13">
        <f>COUNTIF('All Info-Jan-2019'!D:D, 'Companies Info'!A13)</f>
        <v>1</v>
      </c>
    </row>
    <row r="14" spans="1:9">
      <c r="A14" t="s">
        <v>670</v>
      </c>
      <c r="B14" s="3" t="s">
        <v>1187</v>
      </c>
      <c r="C14" s="3" t="s">
        <v>1110</v>
      </c>
      <c r="D14" t="str">
        <f t="shared" si="0"/>
        <v>Dover, NH</v>
      </c>
      <c r="E14" s="3" t="s">
        <v>1096</v>
      </c>
      <c r="F14" t="s">
        <v>1103</v>
      </c>
      <c r="G14">
        <f>COUNTIF('All Info-Jan-2019'!D:D, 'Companies Info'!A14)</f>
        <v>1</v>
      </c>
    </row>
    <row r="15" spans="1:9">
      <c r="A15" t="s">
        <v>293</v>
      </c>
      <c r="B15" s="3" t="s">
        <v>1143</v>
      </c>
      <c r="C15" s="3" t="s">
        <v>1110</v>
      </c>
      <c r="D15" t="str">
        <f t="shared" si="0"/>
        <v>Manchester, NH</v>
      </c>
      <c r="E15" s="3" t="s">
        <v>1096</v>
      </c>
      <c r="F15" t="s">
        <v>1103</v>
      </c>
      <c r="G15">
        <f>COUNTIF('All Info-Jan-2019'!D:D, 'Companies Info'!A15)</f>
        <v>1</v>
      </c>
    </row>
    <row r="16" spans="1:9">
      <c r="A16" t="s">
        <v>1134</v>
      </c>
      <c r="B16" s="3" t="s">
        <v>1188</v>
      </c>
      <c r="C16" s="3" t="s">
        <v>1110</v>
      </c>
      <c r="D16" t="str">
        <f t="shared" si="0"/>
        <v>Merrimack, NH</v>
      </c>
      <c r="E16" s="3" t="s">
        <v>1264</v>
      </c>
      <c r="F16" t="s">
        <v>1103</v>
      </c>
      <c r="G16">
        <f>COUNTIF('All Info-Jan-2019'!D:D, 'Companies Info'!A16)</f>
        <v>1</v>
      </c>
    </row>
    <row r="17" spans="1:7">
      <c r="A17" t="s">
        <v>436</v>
      </c>
      <c r="B17" s="3" t="s">
        <v>1143</v>
      </c>
      <c r="C17" s="3" t="s">
        <v>1110</v>
      </c>
      <c r="D17" t="str">
        <f t="shared" si="0"/>
        <v>Manchester, NH</v>
      </c>
      <c r="E17" s="3" t="s">
        <v>1261</v>
      </c>
      <c r="F17" t="s">
        <v>1103</v>
      </c>
      <c r="G17">
        <f>COUNTIF('All Info-Jan-2019'!D:D, 'Companies Info'!A17)</f>
        <v>1</v>
      </c>
    </row>
    <row r="18" spans="1:7">
      <c r="A18" t="s">
        <v>309</v>
      </c>
      <c r="B18" s="3" t="s">
        <v>1128</v>
      </c>
      <c r="C18" s="3" t="s">
        <v>1110</v>
      </c>
      <c r="D18" t="str">
        <f t="shared" si="0"/>
        <v>Nashua, NH</v>
      </c>
      <c r="E18" s="3" t="s">
        <v>1266</v>
      </c>
      <c r="F18" t="s">
        <v>1103</v>
      </c>
      <c r="G18">
        <f>COUNTIF('All Info-Jan-2019'!D:D, 'Companies Info'!A18)</f>
        <v>5</v>
      </c>
    </row>
    <row r="19" spans="1:7">
      <c r="A19" s="3" t="s">
        <v>207</v>
      </c>
      <c r="B19" s="3" t="s">
        <v>1139</v>
      </c>
      <c r="C19" s="3" t="s">
        <v>1117</v>
      </c>
      <c r="D19" t="str">
        <f t="shared" si="0"/>
        <v>Peabody, MA</v>
      </c>
      <c r="E19" s="3" t="s">
        <v>1230</v>
      </c>
      <c r="F19" t="s">
        <v>1103</v>
      </c>
      <c r="G19">
        <f>COUNTIF('All Info-Jan-2019'!D:D, 'Companies Info'!A19)</f>
        <v>1</v>
      </c>
    </row>
    <row r="20" spans="1:7">
      <c r="A20" t="s">
        <v>499</v>
      </c>
      <c r="B20" s="3" t="s">
        <v>1141</v>
      </c>
      <c r="C20" s="3" t="s">
        <v>1109</v>
      </c>
      <c r="D20" t="str">
        <f t="shared" si="0"/>
        <v>Santa Monica, CA</v>
      </c>
      <c r="E20" s="3" t="s">
        <v>1260</v>
      </c>
      <c r="F20" t="s">
        <v>1103</v>
      </c>
      <c r="G20">
        <f>COUNTIF('All Info-Jan-2019'!D:D, 'Companies Info'!A20)</f>
        <v>1</v>
      </c>
    </row>
    <row r="21" spans="1:7">
      <c r="A21" t="s">
        <v>19</v>
      </c>
      <c r="B21" t="s">
        <v>1113</v>
      </c>
      <c r="C21" t="s">
        <v>1112</v>
      </c>
      <c r="D21" t="str">
        <f t="shared" si="0"/>
        <v>Minneapolis, MN</v>
      </c>
      <c r="E21" t="s">
        <v>1095</v>
      </c>
      <c r="F21" t="s">
        <v>1103</v>
      </c>
      <c r="G21">
        <f>COUNTIF('All Info-Jan-2019'!D:D, 'Companies Info'!A21)</f>
        <v>1</v>
      </c>
    </row>
    <row r="22" spans="1:7">
      <c r="A22" s="3" t="s">
        <v>202</v>
      </c>
      <c r="B22" t="s">
        <v>1113</v>
      </c>
      <c r="C22" t="s">
        <v>1112</v>
      </c>
      <c r="D22" t="str">
        <f t="shared" si="0"/>
        <v>Minneapolis, MN</v>
      </c>
      <c r="E22" t="s">
        <v>1095</v>
      </c>
      <c r="F22" t="s">
        <v>1103</v>
      </c>
      <c r="G22">
        <f>COUNTIF('All Info-Jan-2019'!D:D, 'Companies Info'!A22)</f>
        <v>1</v>
      </c>
    </row>
    <row r="23" spans="1:7">
      <c r="A23" t="s">
        <v>1142</v>
      </c>
      <c r="B23" s="3" t="s">
        <v>1143</v>
      </c>
      <c r="C23" s="3" t="s">
        <v>1110</v>
      </c>
      <c r="D23" t="str">
        <f t="shared" si="0"/>
        <v>Manchester, NH</v>
      </c>
      <c r="E23" s="3" t="s">
        <v>1096</v>
      </c>
      <c r="F23" t="s">
        <v>1103</v>
      </c>
      <c r="G23">
        <f>COUNTIF('All Info-Jan-2019'!D:D, 'Companies Info'!A23)</f>
        <v>1</v>
      </c>
    </row>
    <row r="24" spans="1:7">
      <c r="A24" s="3" t="s">
        <v>239</v>
      </c>
      <c r="B24" s="3" t="s">
        <v>835</v>
      </c>
      <c r="C24" s="3" t="s">
        <v>1110</v>
      </c>
      <c r="D24" t="str">
        <f t="shared" si="0"/>
        <v>Salem, NH</v>
      </c>
      <c r="E24" s="3" t="s">
        <v>1260</v>
      </c>
      <c r="F24" t="s">
        <v>1103</v>
      </c>
      <c r="G24">
        <f>COUNTIF('All Info-Jan-2019'!D:D, 'Companies Info'!A24)</f>
        <v>1</v>
      </c>
    </row>
    <row r="25" spans="1:7">
      <c r="A25" t="s">
        <v>1065</v>
      </c>
      <c r="B25" s="3" t="s">
        <v>1189</v>
      </c>
      <c r="C25" s="3" t="s">
        <v>1110</v>
      </c>
      <c r="D25" t="str">
        <f t="shared" si="0"/>
        <v>Derry, NH</v>
      </c>
      <c r="E25" s="3" t="s">
        <v>1265</v>
      </c>
      <c r="F25" t="s">
        <v>1119</v>
      </c>
      <c r="G25">
        <f>COUNTIF('All Info-Jan-2019'!D:D, 'Companies Info'!A25)</f>
        <v>1</v>
      </c>
    </row>
    <row r="26" spans="1:7">
      <c r="A26" t="s">
        <v>714</v>
      </c>
      <c r="B26" s="3" t="s">
        <v>1148</v>
      </c>
      <c r="C26" s="3" t="s">
        <v>1149</v>
      </c>
      <c r="D26" t="str">
        <f t="shared" si="0"/>
        <v>Irving, TX</v>
      </c>
      <c r="E26" s="3" t="s">
        <v>1083</v>
      </c>
      <c r="F26" t="s">
        <v>1105</v>
      </c>
      <c r="G26">
        <f>COUNTIF('All Info-Jan-2019'!D:D, 'Companies Info'!A26)</f>
        <v>1</v>
      </c>
    </row>
    <row r="27" spans="1:7">
      <c r="A27" t="s">
        <v>598</v>
      </c>
      <c r="B27" s="3" t="s">
        <v>1190</v>
      </c>
      <c r="C27" s="3" t="s">
        <v>1191</v>
      </c>
      <c r="D27" t="str">
        <f t="shared" si="0"/>
        <v>Baltimore, MD</v>
      </c>
      <c r="E27" s="3" t="s">
        <v>1265</v>
      </c>
      <c r="F27" t="s">
        <v>1105</v>
      </c>
      <c r="G27">
        <f>COUNTIF('All Info-Jan-2019'!D:D, 'Companies Info'!A27)</f>
        <v>1</v>
      </c>
    </row>
    <row r="28" spans="1:7">
      <c r="A28" t="s">
        <v>454</v>
      </c>
      <c r="B28" s="3" t="s">
        <v>1152</v>
      </c>
      <c r="C28" s="3" t="s">
        <v>1110</v>
      </c>
      <c r="D28" t="str">
        <f t="shared" si="0"/>
        <v>Auburn, NH</v>
      </c>
      <c r="E28" s="3" t="s">
        <v>1096</v>
      </c>
      <c r="F28" t="s">
        <v>1105</v>
      </c>
      <c r="G28">
        <f>COUNTIF('All Info-Jan-2019'!D:D, 'Companies Info'!A28)</f>
        <v>1</v>
      </c>
    </row>
    <row r="29" spans="1:7">
      <c r="A29" t="s">
        <v>94</v>
      </c>
      <c r="B29" s="3" t="s">
        <v>1155</v>
      </c>
      <c r="C29" s="3" t="s">
        <v>1110</v>
      </c>
      <c r="D29" t="str">
        <f t="shared" si="0"/>
        <v>Milford, NH</v>
      </c>
      <c r="E29" s="3" t="s">
        <v>1262</v>
      </c>
      <c r="F29" t="s">
        <v>1105</v>
      </c>
      <c r="G29">
        <f>COUNTIF('All Info-Jan-2019'!D:D, 'Companies Info'!A29)</f>
        <v>1</v>
      </c>
    </row>
    <row r="30" spans="1:7">
      <c r="A30" t="s">
        <v>409</v>
      </c>
      <c r="B30" s="3" t="s">
        <v>1146</v>
      </c>
      <c r="C30" s="3" t="s">
        <v>1117</v>
      </c>
      <c r="D30" t="str">
        <f t="shared" si="0"/>
        <v>Boston, MA</v>
      </c>
      <c r="E30" s="3" t="s">
        <v>1096</v>
      </c>
      <c r="F30" t="s">
        <v>1103</v>
      </c>
      <c r="G30">
        <f>COUNTIF('All Info-Jan-2019'!D:D, 'Companies Info'!A30)</f>
        <v>1</v>
      </c>
    </row>
    <row r="31" spans="1:7">
      <c r="A31" t="s">
        <v>41</v>
      </c>
      <c r="B31" s="3" t="s">
        <v>1143</v>
      </c>
      <c r="C31" s="3" t="s">
        <v>1110</v>
      </c>
      <c r="D31" t="str">
        <f t="shared" si="0"/>
        <v>Manchester, NH</v>
      </c>
      <c r="E31" s="3" t="s">
        <v>1230</v>
      </c>
      <c r="F31" t="s">
        <v>1103</v>
      </c>
      <c r="G31">
        <f>COUNTIF('All Info-Jan-2019'!D:D, 'Companies Info'!A31)</f>
        <v>3</v>
      </c>
    </row>
    <row r="32" spans="1:7">
      <c r="A32" t="s">
        <v>132</v>
      </c>
      <c r="B32" s="3" t="s">
        <v>1157</v>
      </c>
      <c r="C32" s="3" t="s">
        <v>1137</v>
      </c>
      <c r="D32" t="str">
        <f t="shared" si="0"/>
        <v>Philadelphia, PA</v>
      </c>
      <c r="E32" s="3" t="s">
        <v>1230</v>
      </c>
      <c r="F32" t="s">
        <v>1103</v>
      </c>
      <c r="G32">
        <f>COUNTIF('All Info-Jan-2019'!D:D, 'Companies Info'!A32)</f>
        <v>2</v>
      </c>
    </row>
    <row r="33" spans="1:7">
      <c r="A33" t="s">
        <v>297</v>
      </c>
      <c r="B33" s="3" t="s">
        <v>1159</v>
      </c>
      <c r="C33" s="3" t="s">
        <v>1110</v>
      </c>
      <c r="D33" t="str">
        <f t="shared" si="0"/>
        <v>Hampstead, NH</v>
      </c>
      <c r="E33" s="3" t="s">
        <v>1096</v>
      </c>
      <c r="F33" t="s">
        <v>1105</v>
      </c>
      <c r="G33">
        <f>COUNTIF('All Info-Jan-2019'!D:D, 'Companies Info'!A33)</f>
        <v>1</v>
      </c>
    </row>
    <row r="34" spans="1:7">
      <c r="A34" t="s">
        <v>45</v>
      </c>
      <c r="B34" s="3" t="s">
        <v>1162</v>
      </c>
      <c r="C34" s="3" t="s">
        <v>1110</v>
      </c>
      <c r="D34" t="str">
        <f t="shared" si="0"/>
        <v>Concord, NH</v>
      </c>
      <c r="E34" t="s">
        <v>1260</v>
      </c>
      <c r="F34" t="s">
        <v>1103</v>
      </c>
      <c r="G34">
        <f>COUNTIF('All Info-Jan-2019'!D:D, 'Companies Info'!A34)</f>
        <v>2</v>
      </c>
    </row>
    <row r="35" spans="1:7">
      <c r="A35" t="s">
        <v>509</v>
      </c>
      <c r="B35" s="3" t="s">
        <v>1192</v>
      </c>
      <c r="C35" s="3" t="s">
        <v>1117</v>
      </c>
      <c r="D35" t="str">
        <f t="shared" si="0"/>
        <v>Maynard, MA</v>
      </c>
      <c r="E35" s="3" t="s">
        <v>1230</v>
      </c>
      <c r="F35" t="s">
        <v>1103</v>
      </c>
      <c r="G35">
        <f>COUNTIF('All Info-Jan-2019'!D:D, 'Companies Info'!A35)</f>
        <v>1</v>
      </c>
    </row>
    <row r="36" spans="1:7">
      <c r="A36" t="s">
        <v>465</v>
      </c>
      <c r="B36" s="3" t="s">
        <v>1163</v>
      </c>
      <c r="C36" s="3" t="s">
        <v>1117</v>
      </c>
      <c r="D36" t="str">
        <f t="shared" si="0"/>
        <v>Westwood, MA</v>
      </c>
      <c r="E36" s="3" t="s">
        <v>1096</v>
      </c>
      <c r="F36" t="s">
        <v>1103</v>
      </c>
      <c r="G36">
        <f>COUNTIF('All Info-Jan-2019'!D:D, 'Companies Info'!A36)</f>
        <v>1</v>
      </c>
    </row>
    <row r="37" spans="1:7">
      <c r="A37" t="s">
        <v>340</v>
      </c>
      <c r="B37" s="3" t="s">
        <v>1146</v>
      </c>
      <c r="C37" s="3" t="s">
        <v>1117</v>
      </c>
      <c r="D37" t="str">
        <f t="shared" si="0"/>
        <v>Boston, MA</v>
      </c>
      <c r="E37" s="3" t="s">
        <v>1096</v>
      </c>
      <c r="F37" t="s">
        <v>1103</v>
      </c>
      <c r="G37">
        <f>COUNTIF('All Info-Jan-2019'!D:D, 'Companies Info'!A37)</f>
        <v>1</v>
      </c>
    </row>
    <row r="38" spans="1:7">
      <c r="A38" t="s">
        <v>333</v>
      </c>
      <c r="B38" s="3" t="s">
        <v>1143</v>
      </c>
      <c r="C38" s="3" t="s">
        <v>1110</v>
      </c>
      <c r="D38" t="str">
        <f t="shared" si="0"/>
        <v>Manchester, NH</v>
      </c>
      <c r="E38" s="3" t="s">
        <v>1264</v>
      </c>
      <c r="F38" t="s">
        <v>1105</v>
      </c>
      <c r="G38">
        <f>COUNTIF('All Info-Jan-2019'!D:D, 'Companies Info'!A38)</f>
        <v>2</v>
      </c>
    </row>
    <row r="39" spans="1:7">
      <c r="A39" t="s">
        <v>55</v>
      </c>
      <c r="B39" s="3" t="s">
        <v>1128</v>
      </c>
      <c r="C39" s="3" t="s">
        <v>1110</v>
      </c>
      <c r="D39" t="str">
        <f t="shared" si="0"/>
        <v>Nashua, NH</v>
      </c>
      <c r="E39" t="s">
        <v>1096</v>
      </c>
      <c r="F39" t="s">
        <v>1103</v>
      </c>
      <c r="G39">
        <f>COUNTIF('All Info-Jan-2019'!D:D, 'Companies Info'!A39)</f>
        <v>1</v>
      </c>
    </row>
    <row r="40" spans="1:7">
      <c r="A40" s="3" t="s">
        <v>211</v>
      </c>
      <c r="B40" s="3" t="s">
        <v>1128</v>
      </c>
      <c r="C40" s="3" t="s">
        <v>1110</v>
      </c>
      <c r="D40" t="str">
        <f t="shared" si="0"/>
        <v>Nashua, NH</v>
      </c>
      <c r="E40" t="s">
        <v>1096</v>
      </c>
      <c r="F40" t="s">
        <v>1105</v>
      </c>
      <c r="G40">
        <f>COUNTIF('All Info-Jan-2019'!D:D, 'Companies Info'!A40)</f>
        <v>2</v>
      </c>
    </row>
    <row r="41" spans="1:7">
      <c r="A41" t="s">
        <v>392</v>
      </c>
      <c r="B41" s="3" t="s">
        <v>1165</v>
      </c>
      <c r="C41" s="3" t="s">
        <v>1117</v>
      </c>
      <c r="D41" t="str">
        <f t="shared" si="0"/>
        <v>Chelsea, MA</v>
      </c>
      <c r="E41" s="3" t="s">
        <v>1166</v>
      </c>
      <c r="F41" t="s">
        <v>1103</v>
      </c>
      <c r="G41">
        <f>COUNTIF('All Info-Jan-2019'!D:D, 'Companies Info'!A41)</f>
        <v>1</v>
      </c>
    </row>
    <row r="42" spans="1:7">
      <c r="A42" t="s">
        <v>424</v>
      </c>
      <c r="B42" s="3" t="s">
        <v>1143</v>
      </c>
      <c r="C42" s="3" t="s">
        <v>1110</v>
      </c>
      <c r="D42" t="str">
        <f t="shared" si="0"/>
        <v>Manchester, NH</v>
      </c>
      <c r="E42" s="3" t="s">
        <v>1096</v>
      </c>
      <c r="F42" t="s">
        <v>1103</v>
      </c>
      <c r="G42">
        <f>COUNTIF('All Info-Jan-2019'!D:D, 'Companies Info'!A42)</f>
        <v>2</v>
      </c>
    </row>
    <row r="43" spans="1:7">
      <c r="A43" t="s">
        <v>450</v>
      </c>
      <c r="B43" s="3" t="s">
        <v>1167</v>
      </c>
      <c r="C43" s="3" t="s">
        <v>1168</v>
      </c>
      <c r="D43" t="str">
        <f t="shared" si="0"/>
        <v>Waterbury, CT</v>
      </c>
      <c r="E43" s="3" t="s">
        <v>1262</v>
      </c>
      <c r="F43" t="s">
        <v>1103</v>
      </c>
      <c r="G43">
        <f>COUNTIF('All Info-Jan-2019'!D:D, 'Companies Info'!A43)</f>
        <v>1</v>
      </c>
    </row>
    <row r="44" spans="1:7">
      <c r="A44" s="3" t="s">
        <v>267</v>
      </c>
      <c r="B44" s="3" t="s">
        <v>1143</v>
      </c>
      <c r="C44" s="3" t="s">
        <v>1110</v>
      </c>
      <c r="D44" t="str">
        <f t="shared" si="0"/>
        <v>Manchester, NH</v>
      </c>
      <c r="E44" s="3" t="s">
        <v>1260</v>
      </c>
      <c r="F44" t="s">
        <v>1103</v>
      </c>
      <c r="G44">
        <f>COUNTIF('All Info-Jan-2019'!D:D, 'Companies Info'!A44)</f>
        <v>2</v>
      </c>
    </row>
    <row r="45" spans="1:7">
      <c r="A45" t="s">
        <v>1078</v>
      </c>
      <c r="B45" s="3" t="s">
        <v>1169</v>
      </c>
      <c r="C45" s="3" t="s">
        <v>1170</v>
      </c>
      <c r="D45" t="str">
        <f t="shared" si="0"/>
        <v>Tyumen, Russia</v>
      </c>
      <c r="E45" t="s">
        <v>1096</v>
      </c>
      <c r="F45" t="s">
        <v>1119</v>
      </c>
      <c r="G45">
        <f>COUNTIF('All Info-Jan-2019'!D:D, 'Companies Info'!A45)</f>
        <v>1</v>
      </c>
    </row>
    <row r="46" spans="1:7">
      <c r="A46" t="s">
        <v>317</v>
      </c>
      <c r="B46" s="3" t="s">
        <v>1162</v>
      </c>
      <c r="C46" s="3" t="s">
        <v>1110</v>
      </c>
      <c r="D46" t="str">
        <f t="shared" si="0"/>
        <v>Concord, NH</v>
      </c>
      <c r="E46" s="3" t="s">
        <v>1096</v>
      </c>
      <c r="F46" t="s">
        <v>1103</v>
      </c>
      <c r="G46">
        <f>COUNTIF('All Info-Jan-2019'!D:D, 'Companies Info'!A46)</f>
        <v>1</v>
      </c>
    </row>
    <row r="47" spans="1:7">
      <c r="A47" t="s">
        <v>546</v>
      </c>
      <c r="B47" t="s">
        <v>1171</v>
      </c>
      <c r="C47" s="3" t="s">
        <v>1110</v>
      </c>
      <c r="D47" t="str">
        <f t="shared" si="0"/>
        <v>Hillisbourgh, NH</v>
      </c>
      <c r="E47" s="3" t="s">
        <v>1083</v>
      </c>
      <c r="G47">
        <f>COUNTIF('All Info-Jan-2019'!D:D, 'Companies Info'!A47)</f>
        <v>1</v>
      </c>
    </row>
    <row r="48" spans="1:7">
      <c r="A48" t="s">
        <v>34</v>
      </c>
      <c r="B48" s="3" t="s">
        <v>1146</v>
      </c>
      <c r="C48" s="3" t="s">
        <v>1117</v>
      </c>
      <c r="D48" t="str">
        <f t="shared" si="0"/>
        <v>Boston, MA</v>
      </c>
      <c r="E48" s="3" t="s">
        <v>1166</v>
      </c>
      <c r="F48" s="3" t="s">
        <v>1103</v>
      </c>
      <c r="G48">
        <f>COUNTIF('All Info-Jan-2019'!D:D, 'Companies Info'!A48)</f>
        <v>4</v>
      </c>
    </row>
    <row r="49" spans="1:7">
      <c r="A49" t="s">
        <v>522</v>
      </c>
      <c r="B49" s="3" t="s">
        <v>1143</v>
      </c>
      <c r="C49" s="3" t="s">
        <v>1110</v>
      </c>
      <c r="D49" t="str">
        <f t="shared" si="0"/>
        <v>Manchester, NH</v>
      </c>
      <c r="E49" s="3" t="s">
        <v>1083</v>
      </c>
      <c r="F49" t="s">
        <v>1103</v>
      </c>
      <c r="G49">
        <f>COUNTIF('All Info-Jan-2019'!D:D, 'Companies Info'!A49)</f>
        <v>1</v>
      </c>
    </row>
    <row r="50" spans="1:7">
      <c r="A50" t="s">
        <v>710</v>
      </c>
      <c r="B50" s="3" t="s">
        <v>1146</v>
      </c>
      <c r="C50" s="3" t="s">
        <v>1117</v>
      </c>
      <c r="D50" t="str">
        <f t="shared" si="0"/>
        <v>Boston, MA</v>
      </c>
      <c r="E50" s="3" t="s">
        <v>1095</v>
      </c>
      <c r="F50" s="3" t="s">
        <v>1105</v>
      </c>
      <c r="G50">
        <f>COUNTIF('All Info-Jan-2019'!D:D, 'Companies Info'!A50)</f>
        <v>1</v>
      </c>
    </row>
    <row r="51" spans="1:7">
      <c r="A51" t="s">
        <v>397</v>
      </c>
      <c r="B51" s="3" t="s">
        <v>1174</v>
      </c>
      <c r="C51" s="3" t="s">
        <v>1175</v>
      </c>
      <c r="D51" t="str">
        <f t="shared" si="0"/>
        <v>Dearborn, MI</v>
      </c>
      <c r="E51" s="3" t="s">
        <v>1262</v>
      </c>
      <c r="F51" s="3" t="s">
        <v>1105</v>
      </c>
      <c r="G51">
        <f>COUNTIF('All Info-Jan-2019'!D:D, 'Companies Info'!A51)</f>
        <v>1</v>
      </c>
    </row>
    <row r="52" spans="1:7">
      <c r="A52" s="3" t="s">
        <v>171</v>
      </c>
      <c r="B52" s="3" t="s">
        <v>1177</v>
      </c>
      <c r="C52" s="3" t="s">
        <v>1117</v>
      </c>
      <c r="D52" t="str">
        <f t="shared" si="0"/>
        <v>Cambridge, MA</v>
      </c>
      <c r="E52" s="3" t="s">
        <v>1260</v>
      </c>
      <c r="F52" t="s">
        <v>1105</v>
      </c>
      <c r="G52">
        <f>COUNTIF('All Info-Jan-2019'!D:D, 'Companies Info'!A52)</f>
        <v>1</v>
      </c>
    </row>
    <row r="53" spans="1:7">
      <c r="A53" t="s">
        <v>541</v>
      </c>
      <c r="B53" s="3" t="s">
        <v>1178</v>
      </c>
      <c r="C53" s="3" t="s">
        <v>1110</v>
      </c>
      <c r="D53" t="str">
        <f t="shared" si="0"/>
        <v>Temple, NH</v>
      </c>
      <c r="E53" s="3" t="s">
        <v>1179</v>
      </c>
      <c r="F53" s="3" t="s">
        <v>1119</v>
      </c>
      <c r="G53">
        <f>COUNTIF('All Info-Jan-2019'!D:D, 'Companies Info'!A53)</f>
        <v>1</v>
      </c>
    </row>
    <row r="54" spans="1:7">
      <c r="A54" t="s">
        <v>1180</v>
      </c>
      <c r="B54" s="3" t="s">
        <v>1181</v>
      </c>
      <c r="C54" s="3" t="s">
        <v>1110</v>
      </c>
      <c r="D54" t="str">
        <f t="shared" si="0"/>
        <v>Londonderry, NH</v>
      </c>
      <c r="E54" s="3" t="s">
        <v>1083</v>
      </c>
      <c r="F54" s="3" t="s">
        <v>1103</v>
      </c>
      <c r="G54">
        <f>COUNTIF('All Info-Jan-2019'!D:D, 'Companies Info'!A54)</f>
        <v>2</v>
      </c>
    </row>
    <row r="55" spans="1:7">
      <c r="A55" t="s">
        <v>699</v>
      </c>
      <c r="B55" s="3" t="s">
        <v>1184</v>
      </c>
      <c r="C55" s="3" t="s">
        <v>1185</v>
      </c>
      <c r="D55" t="str">
        <f t="shared" si="0"/>
        <v>Jacksonville, FL</v>
      </c>
      <c r="E55" s="3" t="s">
        <v>1266</v>
      </c>
      <c r="F55" s="3" t="s">
        <v>1103</v>
      </c>
      <c r="G55">
        <f>COUNTIF('All Info-Jan-2019'!D:D, 'Companies Info'!A55)</f>
        <v>1</v>
      </c>
    </row>
    <row r="56" spans="1:7">
      <c r="A56" t="s">
        <v>146</v>
      </c>
      <c r="B56" s="3" t="s">
        <v>1162</v>
      </c>
      <c r="C56" s="3" t="s">
        <v>1110</v>
      </c>
      <c r="D56" t="str">
        <f t="shared" si="0"/>
        <v>Concord, NH</v>
      </c>
      <c r="E56" s="3" t="s">
        <v>1096</v>
      </c>
      <c r="F56" s="3" t="s">
        <v>1103</v>
      </c>
      <c r="G56">
        <f>COUNTIF('All Info-Jan-2019'!D:D, 'Companies Info'!A56)</f>
        <v>1</v>
      </c>
    </row>
    <row r="57" spans="1:7">
      <c r="A57" t="s">
        <v>47</v>
      </c>
      <c r="B57" s="3" t="s">
        <v>1143</v>
      </c>
      <c r="C57" s="3" t="s">
        <v>1110</v>
      </c>
      <c r="D57" t="str">
        <f t="shared" si="0"/>
        <v>Manchester, NH</v>
      </c>
      <c r="E57" s="3" t="s">
        <v>1260</v>
      </c>
      <c r="F57" s="3" t="s">
        <v>1119</v>
      </c>
      <c r="G57">
        <f>COUNTIF('All Info-Jan-2019'!D:D, 'Companies Info'!A57)</f>
        <v>3</v>
      </c>
    </row>
    <row r="58" spans="1:7">
      <c r="A58" t="s">
        <v>38</v>
      </c>
      <c r="B58" t="s">
        <v>1194</v>
      </c>
      <c r="C58" s="3" t="s">
        <v>1117</v>
      </c>
      <c r="D58" t="str">
        <f t="shared" si="0"/>
        <v>Andover, MA</v>
      </c>
      <c r="E58" t="s">
        <v>1096</v>
      </c>
      <c r="F58" t="s">
        <v>1103</v>
      </c>
      <c r="G58">
        <f>COUNTIF('All Info-Jan-2019'!D:D, 'Companies Info'!A58)</f>
        <v>1</v>
      </c>
    </row>
    <row r="59" spans="1:7">
      <c r="A59" t="s">
        <v>99</v>
      </c>
      <c r="B59" t="s">
        <v>1143</v>
      </c>
      <c r="C59" s="3" t="s">
        <v>1110</v>
      </c>
      <c r="D59" t="str">
        <f t="shared" si="0"/>
        <v>Manchester, NH</v>
      </c>
      <c r="E59" s="3" t="s">
        <v>1096</v>
      </c>
      <c r="F59" s="3" t="s">
        <v>1103</v>
      </c>
      <c r="G59">
        <f>COUNTIF('All Info-Jan-2019'!D:D, 'Companies Info'!A59)</f>
        <v>1</v>
      </c>
    </row>
    <row r="60" spans="1:7">
      <c r="A60" t="s">
        <v>721</v>
      </c>
      <c r="B60" t="s">
        <v>1195</v>
      </c>
      <c r="C60" s="3" t="s">
        <v>1196</v>
      </c>
      <c r="D60" t="str">
        <f t="shared" si="0"/>
        <v>Seattle, WA</v>
      </c>
      <c r="E60" s="3" t="s">
        <v>1266</v>
      </c>
      <c r="F60" s="3" t="s">
        <v>1103</v>
      </c>
      <c r="G60">
        <f>COUNTIF('All Info-Jan-2019'!D:D, 'Companies Info'!A60)</f>
        <v>1</v>
      </c>
    </row>
    <row r="61" spans="1:7">
      <c r="A61" t="s">
        <v>619</v>
      </c>
      <c r="B61" t="s">
        <v>1116</v>
      </c>
      <c r="C61" s="3" t="s">
        <v>1117</v>
      </c>
      <c r="D61" t="str">
        <f t="shared" si="0"/>
        <v>Acton, MA</v>
      </c>
      <c r="E61" s="3" t="s">
        <v>1260</v>
      </c>
      <c r="F61" s="3" t="s">
        <v>1103</v>
      </c>
      <c r="G61">
        <f>COUNTIF('All Info-Jan-2019'!D:D, 'Companies Info'!A61)</f>
        <v>1</v>
      </c>
    </row>
    <row r="62" spans="1:7">
      <c r="A62" t="s">
        <v>579</v>
      </c>
      <c r="B62" t="s">
        <v>1202</v>
      </c>
      <c r="C62" s="3" t="s">
        <v>1199</v>
      </c>
      <c r="D62" t="str">
        <f t="shared" si="0"/>
        <v>Castle Rock, CO</v>
      </c>
      <c r="E62" s="3" t="s">
        <v>1096</v>
      </c>
      <c r="F62" s="3" t="s">
        <v>1103</v>
      </c>
      <c r="G62">
        <f>COUNTIF('All Info-Jan-2019'!D:D, 'Companies Info'!A62)</f>
        <v>1</v>
      </c>
    </row>
    <row r="63" spans="1:7">
      <c r="A63" t="s">
        <v>603</v>
      </c>
      <c r="B63" t="s">
        <v>1146</v>
      </c>
      <c r="C63" s="3" t="s">
        <v>1117</v>
      </c>
      <c r="D63" t="str">
        <f t="shared" si="0"/>
        <v>Boston, MA</v>
      </c>
      <c r="E63" t="s">
        <v>1096</v>
      </c>
      <c r="F63" s="3" t="s">
        <v>1103</v>
      </c>
      <c r="G63">
        <f>COUNTIF('All Info-Jan-2019'!D:D, 'Companies Info'!A63)</f>
        <v>1</v>
      </c>
    </row>
    <row r="64" spans="1:7">
      <c r="A64" t="s">
        <v>733</v>
      </c>
      <c r="B64" t="s">
        <v>1203</v>
      </c>
      <c r="C64" s="3" t="s">
        <v>1204</v>
      </c>
      <c r="D64" t="str">
        <f t="shared" si="0"/>
        <v>Liss, UK</v>
      </c>
      <c r="E64" s="3" t="s">
        <v>1096</v>
      </c>
      <c r="F64" s="3" t="s">
        <v>1103</v>
      </c>
      <c r="G64">
        <f>COUNTIF('All Info-Jan-2019'!D:D, 'Companies Info'!A64)</f>
        <v>1</v>
      </c>
    </row>
    <row r="65" spans="1:7">
      <c r="A65" t="s">
        <v>646</v>
      </c>
      <c r="B65" t="s">
        <v>1133</v>
      </c>
      <c r="C65" s="3" t="s">
        <v>1110</v>
      </c>
      <c r="D65" t="str">
        <f t="shared" si="0"/>
        <v>Bedford, NH</v>
      </c>
      <c r="E65" s="3" t="s">
        <v>1205</v>
      </c>
      <c r="F65" s="3" t="s">
        <v>1103</v>
      </c>
      <c r="G65">
        <f>COUNTIF('All Info-Jan-2019'!D:D, 'Companies Info'!A65)</f>
        <v>1</v>
      </c>
    </row>
    <row r="66" spans="1:7">
      <c r="A66" t="s">
        <v>606</v>
      </c>
      <c r="B66" t="s">
        <v>1197</v>
      </c>
      <c r="C66" t="s">
        <v>1117</v>
      </c>
      <c r="D66" t="str">
        <f t="shared" si="0"/>
        <v>Wilmington, MA</v>
      </c>
      <c r="E66" s="3" t="s">
        <v>1266</v>
      </c>
      <c r="F66" s="3" t="s">
        <v>1103</v>
      </c>
      <c r="G66">
        <f>COUNTIF('All Info-Jan-2019'!D:D, 'Companies Info'!A66)</f>
        <v>1</v>
      </c>
    </row>
    <row r="67" spans="1:7">
      <c r="A67" t="s">
        <v>79</v>
      </c>
      <c r="B67" t="s">
        <v>1118</v>
      </c>
      <c r="C67" s="3" t="s">
        <v>1110</v>
      </c>
      <c r="D67" t="str">
        <f t="shared" ref="D67:D130" si="1">_xlfn.CONCAT(B67, ", ", C67)</f>
        <v>Rochester, NH</v>
      </c>
      <c r="E67" t="s">
        <v>1262</v>
      </c>
      <c r="F67" t="s">
        <v>1105</v>
      </c>
      <c r="G67">
        <f>COUNTIF('All Info-Jan-2019'!D:D, 'Companies Info'!A67)</f>
        <v>1</v>
      </c>
    </row>
    <row r="68" spans="1:7">
      <c r="A68" t="s">
        <v>8</v>
      </c>
      <c r="B68" t="s">
        <v>1146</v>
      </c>
      <c r="C68" s="3" t="s">
        <v>1117</v>
      </c>
      <c r="D68" t="str">
        <f t="shared" si="1"/>
        <v>Boston, MA</v>
      </c>
      <c r="E68" s="3" t="s">
        <v>1206</v>
      </c>
      <c r="F68" s="3" t="s">
        <v>1103</v>
      </c>
      <c r="G68">
        <f>COUNTIF('All Info-Jan-2019'!D:D, 'Companies Info'!A68)</f>
        <v>9</v>
      </c>
    </row>
    <row r="69" spans="1:7">
      <c r="A69" s="3" t="s">
        <v>166</v>
      </c>
      <c r="B69" s="3" t="s">
        <v>1207</v>
      </c>
      <c r="C69" s="3" t="s">
        <v>1137</v>
      </c>
      <c r="D69" t="str">
        <f t="shared" si="1"/>
        <v>Radnor, PA</v>
      </c>
      <c r="E69" s="3" t="s">
        <v>1166</v>
      </c>
      <c r="F69" s="3" t="s">
        <v>1103</v>
      </c>
      <c r="G69">
        <f>COUNTIF('All Info-Jan-2019'!D:D, 'Companies Info'!A69)</f>
        <v>2</v>
      </c>
    </row>
    <row r="70" spans="1:7">
      <c r="A70" t="s">
        <v>161</v>
      </c>
      <c r="B70" t="s">
        <v>1198</v>
      </c>
      <c r="C70" t="s">
        <v>1110</v>
      </c>
      <c r="D70" t="str">
        <f t="shared" si="1"/>
        <v>Litchfield, NH</v>
      </c>
      <c r="E70" t="s">
        <v>1261</v>
      </c>
      <c r="F70" t="s">
        <v>1119</v>
      </c>
      <c r="G70">
        <f>COUNTIF('All Info-Jan-2019'!D:D, 'Companies Info'!A70)</f>
        <v>1</v>
      </c>
    </row>
    <row r="71" spans="1:7">
      <c r="A71" t="s">
        <v>526</v>
      </c>
      <c r="B71" t="s">
        <v>1143</v>
      </c>
      <c r="C71" s="3" t="s">
        <v>1110</v>
      </c>
      <c r="D71" t="str">
        <f t="shared" si="1"/>
        <v>Manchester, NH</v>
      </c>
      <c r="E71" s="3" t="s">
        <v>1261</v>
      </c>
      <c r="F71" s="3" t="s">
        <v>1105</v>
      </c>
      <c r="G71">
        <f>COUNTIF('All Info-Jan-2019'!D:D, 'Companies Info'!A71)</f>
        <v>1</v>
      </c>
    </row>
    <row r="72" spans="1:7">
      <c r="A72" t="s">
        <v>103</v>
      </c>
      <c r="B72" t="s">
        <v>1143</v>
      </c>
      <c r="C72" s="3" t="s">
        <v>1110</v>
      </c>
      <c r="D72" t="str">
        <f t="shared" si="1"/>
        <v>Manchester, NH</v>
      </c>
      <c r="E72" s="3" t="s">
        <v>1260</v>
      </c>
      <c r="F72" s="3" t="s">
        <v>1103</v>
      </c>
      <c r="G72">
        <f>COUNTIF('All Info-Jan-2019'!D:D, 'Companies Info'!A72)</f>
        <v>1</v>
      </c>
    </row>
    <row r="73" spans="1:7">
      <c r="A73" t="s">
        <v>32</v>
      </c>
      <c r="B73" t="s">
        <v>1143</v>
      </c>
      <c r="C73" s="3" t="s">
        <v>1110</v>
      </c>
      <c r="D73" t="str">
        <f t="shared" si="1"/>
        <v>Manchester, NH</v>
      </c>
      <c r="E73" s="3" t="s">
        <v>1083</v>
      </c>
      <c r="F73" s="3" t="s">
        <v>1105</v>
      </c>
      <c r="G73">
        <f>COUNTIF('All Info-Jan-2019'!D:D, 'Companies Info'!A73)</f>
        <v>1</v>
      </c>
    </row>
    <row r="74" spans="1:7">
      <c r="A74" t="s">
        <v>356</v>
      </c>
      <c r="B74" t="s">
        <v>1210</v>
      </c>
      <c r="C74" s="3" t="s">
        <v>1211</v>
      </c>
      <c r="D74" t="str">
        <f t="shared" si="1"/>
        <v>Alpharetta, GA</v>
      </c>
      <c r="E74" s="3" t="s">
        <v>1265</v>
      </c>
      <c r="F74" s="3" t="s">
        <v>1103</v>
      </c>
      <c r="G74">
        <f>COUNTIF('All Info-Jan-2019'!D:D, 'Companies Info'!A74)</f>
        <v>1</v>
      </c>
    </row>
    <row r="75" spans="1:7">
      <c r="A75" s="3" t="s">
        <v>218</v>
      </c>
      <c r="B75" s="3" t="s">
        <v>1133</v>
      </c>
      <c r="C75" s="3" t="s">
        <v>1110</v>
      </c>
      <c r="D75" t="str">
        <f t="shared" si="1"/>
        <v>Bedford, NH</v>
      </c>
      <c r="E75" t="s">
        <v>1096</v>
      </c>
      <c r="F75" t="s">
        <v>1103</v>
      </c>
      <c r="G75">
        <f>COUNTIF('All Info-Jan-2019'!D:D, 'Companies Info'!A75)</f>
        <v>1</v>
      </c>
    </row>
    <row r="76" spans="1:7">
      <c r="A76" t="s">
        <v>487</v>
      </c>
      <c r="B76" t="s">
        <v>1163</v>
      </c>
      <c r="C76" s="3" t="s">
        <v>1117</v>
      </c>
      <c r="D76" t="str">
        <f t="shared" si="1"/>
        <v>Westwood, MA</v>
      </c>
      <c r="E76" s="3" t="s">
        <v>1096</v>
      </c>
      <c r="F76" s="3" t="s">
        <v>1103</v>
      </c>
      <c r="G76">
        <f>COUNTIF('All Info-Jan-2019'!D:D, 'Companies Info'!A76)</f>
        <v>1</v>
      </c>
    </row>
    <row r="77" spans="1:7">
      <c r="A77" t="s">
        <v>529</v>
      </c>
      <c r="B77" t="s">
        <v>1162</v>
      </c>
      <c r="C77" s="3" t="s">
        <v>1110</v>
      </c>
      <c r="D77" t="str">
        <f t="shared" si="1"/>
        <v>Concord, NH</v>
      </c>
      <c r="E77" t="s">
        <v>1096</v>
      </c>
      <c r="F77" t="s">
        <v>1103</v>
      </c>
      <c r="G77">
        <f>COUNTIF('All Info-Jan-2019'!D:D, 'Companies Info'!A77)</f>
        <v>1</v>
      </c>
    </row>
    <row r="78" spans="1:7">
      <c r="A78" t="s">
        <v>1212</v>
      </c>
      <c r="B78" t="s">
        <v>1213</v>
      </c>
      <c r="C78" s="3" t="s">
        <v>1110</v>
      </c>
      <c r="D78" t="str">
        <f t="shared" si="1"/>
        <v>Hooksett, NH</v>
      </c>
      <c r="E78" s="3" t="s">
        <v>1166</v>
      </c>
      <c r="F78" s="3" t="s">
        <v>1103</v>
      </c>
      <c r="G78">
        <f>COUNTIF('All Info-Jan-2019'!D:D, 'Companies Info'!A78)</f>
        <v>1</v>
      </c>
    </row>
    <row r="79" spans="1:7">
      <c r="A79" t="s">
        <v>679</v>
      </c>
      <c r="B79" t="s">
        <v>1200</v>
      </c>
      <c r="C79" s="3" t="s">
        <v>1117</v>
      </c>
      <c r="D79" t="str">
        <f t="shared" si="1"/>
        <v>Methuen, MA</v>
      </c>
      <c r="E79" t="s">
        <v>1083</v>
      </c>
      <c r="G79">
        <f>COUNTIF('All Info-Jan-2019'!D:D, 'Companies Info'!A79)</f>
        <v>1</v>
      </c>
    </row>
    <row r="80" spans="1:7">
      <c r="A80" s="3" t="s">
        <v>230</v>
      </c>
      <c r="B80" t="s">
        <v>1146</v>
      </c>
      <c r="C80" s="3" t="s">
        <v>1117</v>
      </c>
      <c r="D80" t="str">
        <f t="shared" si="1"/>
        <v>Boston, MA</v>
      </c>
      <c r="E80" s="3" t="s">
        <v>1096</v>
      </c>
      <c r="F80" s="3" t="s">
        <v>1103</v>
      </c>
      <c r="G80">
        <f>COUNTIF('All Info-Jan-2019'!D:D, 'Companies Info'!A80)</f>
        <v>1</v>
      </c>
    </row>
    <row r="81" spans="1:7">
      <c r="A81" t="s">
        <v>137</v>
      </c>
      <c r="B81" t="s">
        <v>1214</v>
      </c>
      <c r="C81" s="3" t="s">
        <v>1117</v>
      </c>
      <c r="D81" t="str">
        <f t="shared" si="1"/>
        <v>Lexington, MA</v>
      </c>
      <c r="E81" t="s">
        <v>1096</v>
      </c>
      <c r="F81" t="s">
        <v>1103</v>
      </c>
      <c r="G81">
        <f>COUNTIF('All Info-Jan-2019'!D:D, 'Companies Info'!A81)</f>
        <v>1</v>
      </c>
    </row>
    <row r="82" spans="1:7">
      <c r="A82" s="3" t="s">
        <v>259</v>
      </c>
      <c r="B82" s="3" t="s">
        <v>1216</v>
      </c>
      <c r="C82" s="3" t="s">
        <v>1196</v>
      </c>
      <c r="D82" t="str">
        <f t="shared" si="1"/>
        <v>Ephrata, WA</v>
      </c>
      <c r="E82" s="3" t="s">
        <v>1096</v>
      </c>
      <c r="F82" s="3" t="s">
        <v>1119</v>
      </c>
      <c r="G82">
        <f>COUNTIF('All Info-Jan-2019'!D:D, 'Companies Info'!A82)</f>
        <v>1</v>
      </c>
    </row>
    <row r="83" spans="1:7">
      <c r="A83" t="s">
        <v>483</v>
      </c>
      <c r="B83" t="s">
        <v>1143</v>
      </c>
      <c r="C83" s="3" t="s">
        <v>1110</v>
      </c>
      <c r="D83" t="str">
        <f t="shared" si="1"/>
        <v>Manchester, NH</v>
      </c>
      <c r="E83" t="s">
        <v>1096</v>
      </c>
      <c r="F83" t="s">
        <v>1103</v>
      </c>
      <c r="G83">
        <f>COUNTIF('All Info-Jan-2019'!D:D, 'Companies Info'!A83)</f>
        <v>1</v>
      </c>
    </row>
    <row r="84" spans="1:7">
      <c r="A84" s="3" t="s">
        <v>197</v>
      </c>
      <c r="B84" s="3" t="s">
        <v>1133</v>
      </c>
      <c r="C84" s="3" t="s">
        <v>1117</v>
      </c>
      <c r="D84" t="str">
        <f t="shared" si="1"/>
        <v>Bedford, MA</v>
      </c>
      <c r="E84" t="s">
        <v>1096</v>
      </c>
      <c r="F84" t="s">
        <v>1103</v>
      </c>
      <c r="G84">
        <f>COUNTIF('All Info-Jan-2019'!D:D, 'Companies Info'!A84)</f>
        <v>1</v>
      </c>
    </row>
    <row r="85" spans="1:7">
      <c r="A85" t="s">
        <v>439</v>
      </c>
      <c r="B85" t="s">
        <v>1146</v>
      </c>
      <c r="C85" s="3" t="s">
        <v>1117</v>
      </c>
      <c r="D85" t="str">
        <f t="shared" si="1"/>
        <v>Boston, MA</v>
      </c>
      <c r="E85" t="s">
        <v>1096</v>
      </c>
      <c r="F85" t="s">
        <v>1103</v>
      </c>
      <c r="G85">
        <f>COUNTIF('All Info-Jan-2019'!D:D, 'Companies Info'!A85)</f>
        <v>1</v>
      </c>
    </row>
    <row r="86" spans="1:7">
      <c r="A86" t="s">
        <v>24</v>
      </c>
      <c r="B86" t="s">
        <v>24</v>
      </c>
      <c r="C86" t="s">
        <v>24</v>
      </c>
      <c r="D86" t="str">
        <f t="shared" si="1"/>
        <v>N/A, N/A</v>
      </c>
      <c r="E86" t="s">
        <v>24</v>
      </c>
      <c r="G86">
        <f>COUNTIF('All Info-Jan-2019'!D:D, 'Companies Info'!A86)</f>
        <v>13</v>
      </c>
    </row>
    <row r="87" spans="1:7">
      <c r="A87" t="s">
        <v>690</v>
      </c>
      <c r="B87" s="3" t="s">
        <v>1143</v>
      </c>
      <c r="C87" s="3" t="s">
        <v>1110</v>
      </c>
      <c r="D87" t="str">
        <f t="shared" si="1"/>
        <v>Manchester, NH</v>
      </c>
      <c r="E87" t="s">
        <v>1095</v>
      </c>
      <c r="F87" t="s">
        <v>1105</v>
      </c>
      <c r="G87">
        <f>COUNTIF('All Info-Jan-2019'!D:D, 'Companies Info'!A87)</f>
        <v>1</v>
      </c>
    </row>
    <row r="88" spans="1:7">
      <c r="A88" t="s">
        <v>115</v>
      </c>
      <c r="B88" s="3" t="s">
        <v>1219</v>
      </c>
      <c r="C88" s="3" t="s">
        <v>1110</v>
      </c>
      <c r="D88" t="str">
        <f t="shared" si="1"/>
        <v>Somersworth, NH</v>
      </c>
      <c r="E88" t="s">
        <v>1083</v>
      </c>
      <c r="F88" t="s">
        <v>1105</v>
      </c>
      <c r="G88">
        <f>COUNTIF('All Info-Jan-2019'!D:D, 'Companies Info'!A88)</f>
        <v>1</v>
      </c>
    </row>
    <row r="89" spans="1:7">
      <c r="A89" s="3" t="s">
        <v>251</v>
      </c>
      <c r="B89" s="3" t="s">
        <v>1162</v>
      </c>
      <c r="C89" s="3" t="s">
        <v>1110</v>
      </c>
      <c r="D89" t="str">
        <f t="shared" si="1"/>
        <v>Concord, NH</v>
      </c>
      <c r="E89" t="s">
        <v>1261</v>
      </c>
      <c r="F89" t="s">
        <v>1105</v>
      </c>
      <c r="G89">
        <f>COUNTIF('All Info-Jan-2019'!D:D, 'Companies Info'!A89)</f>
        <v>1</v>
      </c>
    </row>
    <row r="90" spans="1:7">
      <c r="A90" t="s">
        <v>288</v>
      </c>
      <c r="B90" s="3" t="s">
        <v>1128</v>
      </c>
      <c r="C90" s="3" t="s">
        <v>1110</v>
      </c>
      <c r="D90" t="str">
        <f t="shared" si="1"/>
        <v>Nashua, NH</v>
      </c>
      <c r="E90" s="3" t="s">
        <v>1096</v>
      </c>
      <c r="F90" s="3" t="s">
        <v>1103</v>
      </c>
      <c r="G90">
        <f>COUNTIF('All Info-Jan-2019'!D:D, 'Companies Info'!A90)</f>
        <v>1</v>
      </c>
    </row>
    <row r="91" spans="1:7">
      <c r="A91" t="s">
        <v>584</v>
      </c>
      <c r="B91" s="3" t="s">
        <v>42</v>
      </c>
      <c r="C91" s="3" t="s">
        <v>1220</v>
      </c>
      <c r="D91" t="str">
        <f t="shared" si="1"/>
        <v>New York, NY</v>
      </c>
      <c r="E91" t="s">
        <v>1096</v>
      </c>
      <c r="F91" t="s">
        <v>1103</v>
      </c>
      <c r="G91">
        <f>COUNTIF('All Info-Jan-2019'!D:D, 'Companies Info'!A91)</f>
        <v>1</v>
      </c>
    </row>
    <row r="92" spans="1:7">
      <c r="A92" t="s">
        <v>284</v>
      </c>
      <c r="B92" s="3" t="s">
        <v>1222</v>
      </c>
      <c r="C92" s="3" t="s">
        <v>1117</v>
      </c>
      <c r="D92" t="str">
        <f t="shared" si="1"/>
        <v>Littleton, MA</v>
      </c>
      <c r="E92" t="s">
        <v>1096</v>
      </c>
      <c r="F92" t="s">
        <v>1103</v>
      </c>
      <c r="G92">
        <f>COUNTIF('All Info-Jan-2019'!D:D, 'Companies Info'!A92)</f>
        <v>1</v>
      </c>
    </row>
    <row r="93" spans="1:7">
      <c r="A93" t="s">
        <v>28</v>
      </c>
      <c r="B93" s="3" t="s">
        <v>1143</v>
      </c>
      <c r="C93" s="3" t="s">
        <v>1110</v>
      </c>
      <c r="D93" t="str">
        <f t="shared" si="1"/>
        <v>Manchester, NH</v>
      </c>
      <c r="E93" t="s">
        <v>1096</v>
      </c>
      <c r="F93" t="s">
        <v>1103</v>
      </c>
      <c r="G93">
        <f>COUNTIF('All Info-Jan-2019'!D:D, 'Companies Info'!A93)</f>
        <v>5</v>
      </c>
    </row>
    <row r="94" spans="1:7">
      <c r="A94" t="s">
        <v>665</v>
      </c>
      <c r="B94" s="3" t="s">
        <v>42</v>
      </c>
      <c r="C94" s="3" t="s">
        <v>1220</v>
      </c>
      <c r="D94" t="str">
        <f t="shared" si="1"/>
        <v>New York, NY</v>
      </c>
      <c r="E94" t="s">
        <v>1260</v>
      </c>
      <c r="F94" t="s">
        <v>1103</v>
      </c>
      <c r="G94">
        <f>COUNTIF('All Info-Jan-2019'!D:D, 'Companies Info'!A94)</f>
        <v>1</v>
      </c>
    </row>
    <row r="95" spans="1:7">
      <c r="A95" t="s">
        <v>301</v>
      </c>
      <c r="B95" s="3" t="s">
        <v>1223</v>
      </c>
      <c r="C95" s="3" t="s">
        <v>1110</v>
      </c>
      <c r="D95" t="str">
        <f t="shared" si="1"/>
        <v>North Hampton, NH</v>
      </c>
      <c r="E95" s="3" t="s">
        <v>1096</v>
      </c>
      <c r="F95" s="3" t="s">
        <v>1103</v>
      </c>
      <c r="G95">
        <f>COUNTIF('All Info-Jan-2019'!D:D, 'Companies Info'!A95)</f>
        <v>1</v>
      </c>
    </row>
    <row r="96" spans="1:7">
      <c r="A96" t="s">
        <v>125</v>
      </c>
      <c r="B96" s="3" t="s">
        <v>1225</v>
      </c>
      <c r="C96" s="3" t="s">
        <v>1117</v>
      </c>
      <c r="D96" t="str">
        <f t="shared" si="1"/>
        <v>Billerica, MA</v>
      </c>
      <c r="E96" t="s">
        <v>1265</v>
      </c>
      <c r="F96" t="s">
        <v>1103</v>
      </c>
      <c r="G96">
        <f>COUNTIF('All Info-Jan-2019'!D:D, 'Companies Info'!A96)</f>
        <v>1</v>
      </c>
    </row>
    <row r="97" spans="1:7">
      <c r="A97" t="s">
        <v>513</v>
      </c>
      <c r="B97" s="3" t="s">
        <v>1226</v>
      </c>
      <c r="C97" s="3" t="s">
        <v>1117</v>
      </c>
      <c r="D97" t="str">
        <f t="shared" si="1"/>
        <v>Waltham, MA</v>
      </c>
      <c r="E97" t="s">
        <v>1166</v>
      </c>
      <c r="F97" t="s">
        <v>1103</v>
      </c>
      <c r="G97">
        <f>COUNTIF('All Info-Jan-2019'!D:D, 'Companies Info'!A97)</f>
        <v>1</v>
      </c>
    </row>
    <row r="98" spans="1:7">
      <c r="A98" t="s">
        <v>639</v>
      </c>
      <c r="B98" s="3" t="s">
        <v>1126</v>
      </c>
      <c r="C98" s="3" t="s">
        <v>1110</v>
      </c>
      <c r="D98" t="str">
        <f t="shared" si="1"/>
        <v>Portsmouth, NH</v>
      </c>
      <c r="E98" t="s">
        <v>1083</v>
      </c>
      <c r="G98">
        <f>COUNTIF('All Info-Jan-2019'!D:D, 'Companies Info'!A98)</f>
        <v>1</v>
      </c>
    </row>
    <row r="99" spans="1:7" ht="17">
      <c r="A99" s="4" t="s">
        <v>75</v>
      </c>
      <c r="B99" s="4" t="s">
        <v>1128</v>
      </c>
      <c r="C99" s="4" t="s">
        <v>1110</v>
      </c>
      <c r="D99" t="str">
        <f t="shared" si="1"/>
        <v>Nashua, NH</v>
      </c>
      <c r="E99" t="s">
        <v>1096</v>
      </c>
      <c r="F99" t="s">
        <v>1103</v>
      </c>
      <c r="G99">
        <f>COUNTIF('All Info-Jan-2019'!D:D, 'Companies Info'!A99)</f>
        <v>1</v>
      </c>
    </row>
    <row r="100" spans="1:7">
      <c r="A100" t="s">
        <v>567</v>
      </c>
      <c r="B100" s="3" t="s">
        <v>1226</v>
      </c>
      <c r="C100" s="3" t="s">
        <v>1117</v>
      </c>
      <c r="D100" t="str">
        <f t="shared" si="1"/>
        <v>Waltham, MA</v>
      </c>
      <c r="E100" t="s">
        <v>1266</v>
      </c>
      <c r="F100" t="s">
        <v>1103</v>
      </c>
      <c r="G100">
        <f>COUNTIF('All Info-Jan-2019'!D:D, 'Companies Info'!A100)</f>
        <v>1</v>
      </c>
    </row>
    <row r="101" spans="1:7">
      <c r="A101" s="3" t="s">
        <v>181</v>
      </c>
      <c r="B101" s="3" t="s">
        <v>1227</v>
      </c>
      <c r="C101" s="3" t="s">
        <v>1110</v>
      </c>
      <c r="D101" t="str">
        <f t="shared" si="1"/>
        <v>Hudson, NH</v>
      </c>
      <c r="E101" t="s">
        <v>1096</v>
      </c>
      <c r="F101" t="s">
        <v>1103</v>
      </c>
      <c r="G101">
        <f>COUNTIF('All Info-Jan-2019'!D:D, 'Companies Info'!A101)</f>
        <v>1</v>
      </c>
    </row>
    <row r="102" spans="1:7">
      <c r="A102" s="3" t="s">
        <v>277</v>
      </c>
      <c r="B102" s="3" t="s">
        <v>1226</v>
      </c>
      <c r="C102" s="3" t="s">
        <v>1117</v>
      </c>
      <c r="D102" t="str">
        <f t="shared" si="1"/>
        <v>Waltham, MA</v>
      </c>
      <c r="E102" t="s">
        <v>1096</v>
      </c>
      <c r="F102" t="s">
        <v>1103</v>
      </c>
      <c r="G102">
        <f>COUNTIF('All Info-Jan-2019'!D:D, 'Companies Info'!A102)</f>
        <v>1</v>
      </c>
    </row>
    <row r="103" spans="1:7">
      <c r="A103" s="3" t="s">
        <v>235</v>
      </c>
      <c r="B103" s="3" t="s">
        <v>1128</v>
      </c>
      <c r="C103" s="3" t="s">
        <v>1110</v>
      </c>
      <c r="D103" t="str">
        <f t="shared" si="1"/>
        <v>Nashua, NH</v>
      </c>
      <c r="E103" t="s">
        <v>1096</v>
      </c>
      <c r="F103" t="s">
        <v>1103</v>
      </c>
      <c r="G103">
        <f>COUNTIF('All Info-Jan-2019'!D:D, 'Companies Info'!A103)</f>
        <v>1</v>
      </c>
    </row>
    <row r="104" spans="1:7">
      <c r="A104" t="s">
        <v>563</v>
      </c>
      <c r="B104" s="3" t="s">
        <v>1229</v>
      </c>
      <c r="C104" s="3" t="s">
        <v>1110</v>
      </c>
      <c r="D104" t="str">
        <f t="shared" si="1"/>
        <v>Sandown, NH</v>
      </c>
      <c r="E104" t="s">
        <v>1083</v>
      </c>
      <c r="G104">
        <f>COUNTIF('All Info-Jan-2019'!D:D, 'Companies Info'!A104)</f>
        <v>1</v>
      </c>
    </row>
    <row r="105" spans="1:7">
      <c r="A105" t="s">
        <v>472</v>
      </c>
      <c r="B105" s="3" t="s">
        <v>1231</v>
      </c>
      <c r="C105" s="3" t="s">
        <v>1110</v>
      </c>
      <c r="D105" t="str">
        <f t="shared" si="1"/>
        <v>Plymouth, NH</v>
      </c>
      <c r="E105" t="s">
        <v>1083</v>
      </c>
      <c r="G105">
        <f>COUNTIF('All Info-Jan-2019'!D:D, 'Companies Info'!A105)</f>
        <v>1</v>
      </c>
    </row>
    <row r="106" spans="1:7">
      <c r="A106" t="s">
        <v>89</v>
      </c>
      <c r="B106" s="3" t="s">
        <v>1194</v>
      </c>
      <c r="C106" s="3" t="s">
        <v>1117</v>
      </c>
      <c r="D106" t="str">
        <f t="shared" si="1"/>
        <v>Andover, MA</v>
      </c>
      <c r="E106" s="3" t="s">
        <v>1262</v>
      </c>
      <c r="F106" t="s">
        <v>1103</v>
      </c>
      <c r="G106">
        <f>COUNTIF('All Info-Jan-2019'!D:D, 'Companies Info'!A106)</f>
        <v>1</v>
      </c>
    </row>
    <row r="107" spans="1:7">
      <c r="A107" t="s">
        <v>738</v>
      </c>
      <c r="B107" s="3" t="s">
        <v>1233</v>
      </c>
      <c r="C107" s="3" t="s">
        <v>1234</v>
      </c>
      <c r="D107" t="str">
        <f t="shared" si="1"/>
        <v>Toronto, Canada</v>
      </c>
      <c r="E107" t="s">
        <v>1166</v>
      </c>
      <c r="F107" t="s">
        <v>1103</v>
      </c>
      <c r="G107">
        <f>COUNTIF('All Info-Jan-2019'!D:D, 'Companies Info'!A107)</f>
        <v>1</v>
      </c>
    </row>
    <row r="108" spans="1:7">
      <c r="A108" s="3" t="s">
        <v>1217</v>
      </c>
      <c r="B108" s="3" t="s">
        <v>1143</v>
      </c>
      <c r="C108" s="3" t="s">
        <v>1110</v>
      </c>
      <c r="D108" t="str">
        <f t="shared" si="1"/>
        <v>Manchester, NH</v>
      </c>
      <c r="E108" s="3" t="s">
        <v>1096</v>
      </c>
      <c r="F108" s="3" t="s">
        <v>1103</v>
      </c>
      <c r="G108">
        <f>COUNTIF('All Info-Jan-2019'!D:D, 'Companies Info'!A108)</f>
        <v>1</v>
      </c>
    </row>
    <row r="109" spans="1:7">
      <c r="A109" t="s">
        <v>385</v>
      </c>
      <c r="B109" s="3" t="s">
        <v>1128</v>
      </c>
      <c r="C109" s="3" t="s">
        <v>1110</v>
      </c>
      <c r="D109" t="str">
        <f t="shared" si="1"/>
        <v>Nashua, NH</v>
      </c>
      <c r="E109" t="s">
        <v>1083</v>
      </c>
      <c r="F109" t="s">
        <v>1103</v>
      </c>
      <c r="G109">
        <f>COUNTIF('All Info-Jan-2019'!D:D, 'Companies Info'!A109)</f>
        <v>1</v>
      </c>
    </row>
    <row r="110" spans="1:7">
      <c r="A110" t="s">
        <v>630</v>
      </c>
      <c r="B110" s="3" t="s">
        <v>24</v>
      </c>
      <c r="C110" s="3" t="s">
        <v>24</v>
      </c>
      <c r="D110" t="str">
        <f t="shared" si="1"/>
        <v>N/A, N/A</v>
      </c>
      <c r="E110" s="3" t="s">
        <v>24</v>
      </c>
      <c r="G110">
        <f>COUNTIF('All Info-Jan-2019'!D:D, 'Companies Info'!A110)</f>
        <v>1</v>
      </c>
    </row>
    <row r="111" spans="1:7">
      <c r="A111" s="3" t="s">
        <v>223</v>
      </c>
      <c r="B111" s="3" t="s">
        <v>1143</v>
      </c>
      <c r="C111" s="3" t="s">
        <v>1110</v>
      </c>
      <c r="D111" t="str">
        <f t="shared" si="1"/>
        <v>Manchester, NH</v>
      </c>
      <c r="E111" s="3" t="s">
        <v>1096</v>
      </c>
      <c r="F111" s="3" t="s">
        <v>1103</v>
      </c>
      <c r="G111">
        <f>COUNTIF('All Info-Jan-2019'!D:D, 'Companies Info'!A111)</f>
        <v>2</v>
      </c>
    </row>
    <row r="112" spans="1:7">
      <c r="A112" t="s">
        <v>121</v>
      </c>
      <c r="B112" s="3" t="s">
        <v>1133</v>
      </c>
      <c r="C112" s="3" t="s">
        <v>1110</v>
      </c>
      <c r="D112" t="str">
        <f t="shared" si="1"/>
        <v>Bedford, NH</v>
      </c>
      <c r="E112" s="3" t="s">
        <v>1096</v>
      </c>
      <c r="F112" t="s">
        <v>1103</v>
      </c>
      <c r="G112">
        <f>COUNTIF('All Info-Jan-2019'!D:D, 'Companies Info'!A112)</f>
        <v>1</v>
      </c>
    </row>
    <row r="113" spans="1:7">
      <c r="A113" t="s">
        <v>533</v>
      </c>
      <c r="B113" s="3" t="s">
        <v>1143</v>
      </c>
      <c r="C113" s="3" t="s">
        <v>1110</v>
      </c>
      <c r="D113" t="str">
        <f t="shared" si="1"/>
        <v>Manchester, NH</v>
      </c>
      <c r="E113" s="3" t="s">
        <v>1237</v>
      </c>
      <c r="F113" s="3" t="s">
        <v>1103</v>
      </c>
      <c r="G113">
        <f>COUNTIF('All Info-Jan-2019'!D:D, 'Companies Info'!A113)</f>
        <v>1</v>
      </c>
    </row>
    <row r="114" spans="1:7">
      <c r="A114" t="s">
        <v>494</v>
      </c>
      <c r="B114" s="3" t="s">
        <v>1238</v>
      </c>
      <c r="C114" s="3" t="s">
        <v>1112</v>
      </c>
      <c r="D114" t="str">
        <f t="shared" si="1"/>
        <v>Minneapolis–Saint Paul, MN</v>
      </c>
      <c r="E114" s="3" t="s">
        <v>1096</v>
      </c>
      <c r="F114" t="s">
        <v>1103</v>
      </c>
      <c r="G114">
        <f>COUNTIF('All Info-Jan-2019'!D:D, 'Companies Info'!A114)</f>
        <v>1</v>
      </c>
    </row>
    <row r="115" spans="1:7">
      <c r="A115" t="s">
        <v>107</v>
      </c>
      <c r="B115" s="3" t="s">
        <v>1143</v>
      </c>
      <c r="C115" s="3" t="s">
        <v>1110</v>
      </c>
      <c r="D115" t="str">
        <f t="shared" si="1"/>
        <v>Manchester, NH</v>
      </c>
      <c r="E115" s="3" t="s">
        <v>1261</v>
      </c>
      <c r="F115" s="3" t="s">
        <v>1103</v>
      </c>
      <c r="G115">
        <f>COUNTIF('All Info-Jan-2019'!D:D, 'Companies Info'!A115)</f>
        <v>1</v>
      </c>
    </row>
    <row r="116" spans="1:7">
      <c r="A116" t="s">
        <v>571</v>
      </c>
      <c r="B116" s="3" t="s">
        <v>1181</v>
      </c>
      <c r="C116" s="3" t="s">
        <v>1110</v>
      </c>
      <c r="D116" t="str">
        <f t="shared" si="1"/>
        <v>Londonderry, NH</v>
      </c>
      <c r="E116" s="3" t="s">
        <v>1265</v>
      </c>
      <c r="F116" t="s">
        <v>1103</v>
      </c>
      <c r="G116">
        <f>COUNTIF('All Info-Jan-2019'!D:D, 'Companies Info'!A116)</f>
        <v>1</v>
      </c>
    </row>
    <row r="117" spans="1:7">
      <c r="A117" t="s">
        <v>588</v>
      </c>
      <c r="B117" t="s">
        <v>1240</v>
      </c>
      <c r="C117" s="3" t="s">
        <v>1109</v>
      </c>
      <c r="D117" t="str">
        <f t="shared" si="1"/>
        <v>San Diego, CA</v>
      </c>
      <c r="E117" t="s">
        <v>1096</v>
      </c>
      <c r="F117" t="s">
        <v>1103</v>
      </c>
      <c r="G117">
        <f>COUNTIF('All Info-Jan-2019'!D:D, 'Companies Info'!A117)</f>
        <v>1</v>
      </c>
    </row>
    <row r="118" spans="1:7">
      <c r="A118" t="s">
        <v>111</v>
      </c>
      <c r="B118" s="3" t="s">
        <v>1241</v>
      </c>
      <c r="C118" s="3" t="s">
        <v>1242</v>
      </c>
      <c r="D118" t="str">
        <f t="shared" si="1"/>
        <v>Falmouth, ME</v>
      </c>
      <c r="E118" s="3" t="s">
        <v>1166</v>
      </c>
      <c r="G118">
        <f>COUNTIF('All Info-Jan-2019'!D:D, 'Companies Info'!A118)</f>
        <v>1</v>
      </c>
    </row>
    <row r="119" spans="1:7">
      <c r="A119" t="s">
        <v>615</v>
      </c>
      <c r="B119" s="3" t="s">
        <v>1143</v>
      </c>
      <c r="C119" s="3" t="s">
        <v>1110</v>
      </c>
      <c r="D119" t="str">
        <f t="shared" si="1"/>
        <v>Manchester, NH</v>
      </c>
      <c r="E119" s="3" t="s">
        <v>1260</v>
      </c>
      <c r="F119" t="s">
        <v>1103</v>
      </c>
      <c r="G119">
        <f>COUNTIF('All Info-Jan-2019'!D:D, 'Companies Info'!A119)</f>
        <v>1</v>
      </c>
    </row>
    <row r="120" spans="1:7">
      <c r="A120" t="s">
        <v>402</v>
      </c>
      <c r="B120" s="3" t="s">
        <v>1143</v>
      </c>
      <c r="C120" s="3" t="s">
        <v>1110</v>
      </c>
      <c r="D120" t="str">
        <f t="shared" si="1"/>
        <v>Manchester, NH</v>
      </c>
      <c r="E120" s="3" t="s">
        <v>1260</v>
      </c>
      <c r="F120" t="s">
        <v>1103</v>
      </c>
      <c r="G120">
        <f>COUNTIF('All Info-Jan-2019'!D:D, 'Companies Info'!A120)</f>
        <v>1</v>
      </c>
    </row>
    <row r="121" spans="1:7">
      <c r="A121" t="s">
        <v>694</v>
      </c>
      <c r="B121" s="3" t="s">
        <v>1244</v>
      </c>
      <c r="C121" s="3" t="s">
        <v>1245</v>
      </c>
      <c r="D121" t="str">
        <f t="shared" si="1"/>
        <v>Kuala Lumpur, Malaysia</v>
      </c>
      <c r="E121" s="3" t="s">
        <v>1096</v>
      </c>
      <c r="F121" t="s">
        <v>1103</v>
      </c>
      <c r="G121">
        <f>COUNTIF('All Info-Jan-2019'!D:D, 'Companies Info'!A121)</f>
        <v>1</v>
      </c>
    </row>
    <row r="122" spans="1:7">
      <c r="A122" t="s">
        <v>432</v>
      </c>
      <c r="B122" s="3" t="s">
        <v>1143</v>
      </c>
      <c r="C122" s="3" t="s">
        <v>1110</v>
      </c>
      <c r="D122" t="str">
        <f t="shared" si="1"/>
        <v>Manchester, NH</v>
      </c>
      <c r="E122" s="3" t="s">
        <v>1083</v>
      </c>
      <c r="G122">
        <f>COUNTIF('All Info-Jan-2019'!D:D, 'Companies Info'!A122)</f>
        <v>1</v>
      </c>
    </row>
    <row r="123" spans="1:7">
      <c r="A123" t="s">
        <v>66</v>
      </c>
      <c r="B123" s="3" t="s">
        <v>1246</v>
      </c>
      <c r="C123" s="3" t="s">
        <v>1117</v>
      </c>
      <c r="D123" t="str">
        <f t="shared" si="1"/>
        <v>Tewksbury, MA</v>
      </c>
      <c r="E123" t="s">
        <v>1096</v>
      </c>
      <c r="F123" t="s">
        <v>1103</v>
      </c>
      <c r="G123">
        <f>COUNTIF('All Info-Jan-2019'!D:D, 'Companies Info'!A123)</f>
        <v>1</v>
      </c>
    </row>
    <row r="124" spans="1:7">
      <c r="A124" t="s">
        <v>413</v>
      </c>
      <c r="B124" s="3" t="s">
        <v>1143</v>
      </c>
      <c r="C124" s="3" t="s">
        <v>1110</v>
      </c>
      <c r="D124" t="str">
        <f t="shared" si="1"/>
        <v>Manchester, NH</v>
      </c>
      <c r="E124" s="3" t="s">
        <v>1096</v>
      </c>
      <c r="F124" t="s">
        <v>1103</v>
      </c>
      <c r="G124">
        <f>COUNTIF('All Info-Jan-2019'!D:D, 'Companies Info'!A124)</f>
        <v>1</v>
      </c>
    </row>
    <row r="125" spans="1:7">
      <c r="A125" t="s">
        <v>330</v>
      </c>
      <c r="B125" s="3" t="s">
        <v>1128</v>
      </c>
      <c r="C125" s="3" t="s">
        <v>1110</v>
      </c>
      <c r="D125" t="str">
        <f t="shared" si="1"/>
        <v>Nashua, NH</v>
      </c>
      <c r="E125" s="3" t="s">
        <v>1261</v>
      </c>
      <c r="F125" t="s">
        <v>1103</v>
      </c>
      <c r="G125">
        <f>COUNTIF('All Info-Jan-2019'!D:D, 'Companies Info'!A125)</f>
        <v>2</v>
      </c>
    </row>
    <row r="126" spans="1:7">
      <c r="A126" t="s">
        <v>633</v>
      </c>
      <c r="B126" s="3" t="s">
        <v>1248</v>
      </c>
      <c r="C126" s="3" t="s">
        <v>1110</v>
      </c>
      <c r="D126" t="str">
        <f t="shared" si="1"/>
        <v>Barrington, NH</v>
      </c>
      <c r="E126" s="3" t="s">
        <v>1266</v>
      </c>
      <c r="F126" t="s">
        <v>1103</v>
      </c>
      <c r="G126">
        <f>COUNTIF('All Info-Jan-2019'!D:D, 'Companies Info'!A126)</f>
        <v>1</v>
      </c>
    </row>
    <row r="127" spans="1:7">
      <c r="A127" t="s">
        <v>625</v>
      </c>
      <c r="B127" s="3" t="s">
        <v>1195</v>
      </c>
      <c r="C127" s="3" t="s">
        <v>1196</v>
      </c>
      <c r="D127" t="str">
        <f t="shared" si="1"/>
        <v>Seattle, WA</v>
      </c>
      <c r="E127" s="3" t="s">
        <v>1262</v>
      </c>
      <c r="F127" t="s">
        <v>1105</v>
      </c>
      <c r="G127">
        <f>COUNTIF('All Info-Jan-2019'!D:D, 'Companies Info'!A127)</f>
        <v>1</v>
      </c>
    </row>
    <row r="128" spans="1:7">
      <c r="A128" s="3" t="s">
        <v>255</v>
      </c>
      <c r="B128" s="3" t="s">
        <v>1162</v>
      </c>
      <c r="C128" s="3" t="s">
        <v>1110</v>
      </c>
      <c r="D128" t="str">
        <f t="shared" si="1"/>
        <v>Concord, NH</v>
      </c>
      <c r="E128" s="3" t="s">
        <v>1266</v>
      </c>
      <c r="F128" t="s">
        <v>1103</v>
      </c>
      <c r="G128">
        <f>COUNTIF('All Info-Jan-2019'!D:D, 'Companies Info'!A128)</f>
        <v>1</v>
      </c>
    </row>
    <row r="129" spans="1:7">
      <c r="A129" t="s">
        <v>12</v>
      </c>
      <c r="B129" t="s">
        <v>1114</v>
      </c>
      <c r="C129" t="s">
        <v>1110</v>
      </c>
      <c r="D129" t="str">
        <f t="shared" si="1"/>
        <v>Durham, NH</v>
      </c>
      <c r="E129" t="s">
        <v>1261</v>
      </c>
      <c r="F129" t="s">
        <v>1105</v>
      </c>
      <c r="G129">
        <f>COUNTIF('All Info-Jan-2019'!D:D, 'Companies Info'!A129)</f>
        <v>7</v>
      </c>
    </row>
    <row r="130" spans="1:7">
      <c r="A130" t="s">
        <v>1102</v>
      </c>
      <c r="B130" t="s">
        <v>1143</v>
      </c>
      <c r="C130" t="s">
        <v>1110</v>
      </c>
      <c r="D130" t="str">
        <f t="shared" si="1"/>
        <v>Manchester, NH</v>
      </c>
      <c r="E130" t="s">
        <v>1261</v>
      </c>
      <c r="F130" t="s">
        <v>1105</v>
      </c>
      <c r="G130">
        <f>COUNTIF('All Info-Jan-2019'!D:D, 'Companies Info'!A130)</f>
        <v>2</v>
      </c>
    </row>
    <row r="131" spans="1:7">
      <c r="A131" t="s">
        <v>351</v>
      </c>
      <c r="B131" s="3" t="s">
        <v>1252</v>
      </c>
      <c r="C131" s="3" t="s">
        <v>1253</v>
      </c>
      <c r="D131" t="str">
        <f t="shared" ref="D131:D136" si="2">_xlfn.CONCAT(B131, ", ", C131)</f>
        <v>Providence, RI</v>
      </c>
      <c r="E131" s="3" t="s">
        <v>1265</v>
      </c>
      <c r="F131" t="s">
        <v>1119</v>
      </c>
      <c r="G131">
        <f>COUNTIF('All Info-Jan-2019'!D:D, 'Companies Info'!A131)</f>
        <v>1</v>
      </c>
    </row>
    <row r="132" spans="1:7">
      <c r="A132" t="s">
        <v>728</v>
      </c>
      <c r="B132" s="3" t="s">
        <v>1255</v>
      </c>
      <c r="C132" s="3" t="s">
        <v>1199</v>
      </c>
      <c r="D132" t="str">
        <f t="shared" si="2"/>
        <v>Peyton, CO</v>
      </c>
      <c r="E132" s="3" t="s">
        <v>1083</v>
      </c>
      <c r="F132" t="s">
        <v>1103</v>
      </c>
      <c r="G132">
        <f>COUNTIF('All Info-Jan-2019'!D:D, 'Companies Info'!A132)</f>
        <v>1</v>
      </c>
    </row>
    <row r="133" spans="1:7">
      <c r="A133" t="s">
        <v>656</v>
      </c>
      <c r="B133" s="3" t="s">
        <v>1143</v>
      </c>
      <c r="C133" s="3" t="s">
        <v>1110</v>
      </c>
      <c r="D133" t="str">
        <f t="shared" si="2"/>
        <v>Manchester, NH</v>
      </c>
      <c r="E133" s="3" t="s">
        <v>1262</v>
      </c>
      <c r="F133" t="s">
        <v>1103</v>
      </c>
      <c r="G133">
        <f>COUNTIF('All Info-Jan-2019'!D:D, 'Companies Info'!A133)</f>
        <v>1</v>
      </c>
    </row>
    <row r="134" spans="1:7">
      <c r="A134" t="s">
        <v>376</v>
      </c>
      <c r="B134" s="3" t="s">
        <v>1257</v>
      </c>
      <c r="C134" s="3" t="s">
        <v>1199</v>
      </c>
      <c r="D134" t="str">
        <f t="shared" si="2"/>
        <v>Broomfield, CO</v>
      </c>
      <c r="E134" s="3" t="s">
        <v>1096</v>
      </c>
      <c r="F134" t="s">
        <v>1103</v>
      </c>
      <c r="G134">
        <f>COUNTIF('All Info-Jan-2019'!D:D, 'Companies Info'!A134)</f>
        <v>1</v>
      </c>
    </row>
    <row r="135" spans="1:7">
      <c r="A135" t="s">
        <v>313</v>
      </c>
      <c r="B135" s="3" t="s">
        <v>1258</v>
      </c>
      <c r="C135" s="3" t="s">
        <v>1110</v>
      </c>
      <c r="D135" t="str">
        <f t="shared" si="2"/>
        <v>Amherst, NH</v>
      </c>
      <c r="E135" s="3" t="s">
        <v>1265</v>
      </c>
      <c r="F135" t="s">
        <v>1103</v>
      </c>
      <c r="G135">
        <f>COUNTIF('All Info-Jan-2019'!D:D, 'Companies Info'!A135)</f>
        <v>1</v>
      </c>
    </row>
    <row r="136" spans="1:7">
      <c r="A136" t="s">
        <v>1160</v>
      </c>
      <c r="B136" s="3" t="s">
        <v>1161</v>
      </c>
      <c r="C136" s="3" t="s">
        <v>1110</v>
      </c>
      <c r="D136" t="str">
        <f t="shared" si="2"/>
        <v>Hampton, NH</v>
      </c>
      <c r="E136" s="3" t="s">
        <v>1261</v>
      </c>
      <c r="F136" t="s">
        <v>1103</v>
      </c>
      <c r="G136">
        <f>COUNTIF('All Info-Jan-2019'!D:D, 'Companies Info'!A136)</f>
        <v>1</v>
      </c>
    </row>
  </sheetData>
  <sortState ref="A2:G136">
    <sortCondition ref="A2:A136"/>
  </sortState>
  <dataValidations count="1">
    <dataValidation type="list" allowBlank="1" showInputMessage="1" showErrorMessage="1" sqref="F2:F137" xr:uid="{4451DAEB-8408-439D-A105-10364235A388}">
      <formula1>$H$1:$H$3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72557B-EB3C-4DCF-856B-4F6C46030D64}">
          <x14:formula1>
            <xm:f>'Industry Chart'!$A$2:$A$15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5CF-0859-4D83-A8FF-12F899146118}">
  <dimension ref="A1:J151"/>
  <sheetViews>
    <sheetView workbookViewId="0">
      <selection activeCell="D11" sqref="D11"/>
    </sheetView>
  </sheetViews>
  <sheetFormatPr baseColWidth="10" defaultColWidth="8.83203125" defaultRowHeight="16"/>
  <cols>
    <col min="1" max="1" width="34" customWidth="1"/>
    <col min="2" max="2" width="19.83203125" bestFit="1" customWidth="1"/>
    <col min="3" max="3" width="19.33203125" bestFit="1" customWidth="1"/>
    <col min="4" max="4" width="19.33203125" customWidth="1"/>
    <col min="5" max="5" width="16.1640625" bestFit="1" customWidth="1"/>
    <col min="6" max="6" width="11.5" bestFit="1" customWidth="1"/>
    <col min="7" max="7" width="10.5" bestFit="1" customWidth="1"/>
    <col min="8" max="8" width="11.1640625" bestFit="1" customWidth="1"/>
  </cols>
  <sheetData>
    <row r="1" spans="1:10" s="8" customFormat="1">
      <c r="A1" s="8" t="s">
        <v>1087</v>
      </c>
      <c r="B1" s="8" t="s">
        <v>1092</v>
      </c>
    </row>
    <row r="2" spans="1:10">
      <c r="A2" s="3" t="s">
        <v>145</v>
      </c>
      <c r="B2" t="s">
        <v>1083</v>
      </c>
      <c r="C2" s="3"/>
      <c r="D2" s="3"/>
      <c r="E2" s="7"/>
      <c r="F2" s="3"/>
      <c r="G2" s="3"/>
      <c r="H2" s="3"/>
      <c r="I2" s="3"/>
      <c r="J2" s="3"/>
    </row>
    <row r="3" spans="1:10">
      <c r="A3" s="3" t="s">
        <v>165</v>
      </c>
      <c r="B3" s="7" t="s">
        <v>1089</v>
      </c>
      <c r="C3" s="3"/>
      <c r="D3" s="3"/>
      <c r="E3" s="3"/>
      <c r="F3" s="3"/>
      <c r="H3" s="3"/>
      <c r="I3" s="3"/>
    </row>
    <row r="4" spans="1:10">
      <c r="A4" s="3" t="s">
        <v>1077</v>
      </c>
      <c r="B4" t="s">
        <v>1081</v>
      </c>
      <c r="C4" s="3"/>
      <c r="E4" s="3"/>
      <c r="F4" s="3"/>
      <c r="H4" s="3"/>
      <c r="I4" s="3"/>
    </row>
    <row r="5" spans="1:10">
      <c r="A5" t="s">
        <v>717</v>
      </c>
      <c r="B5" t="s">
        <v>1089</v>
      </c>
      <c r="C5" s="3"/>
      <c r="D5" s="3"/>
      <c r="F5" s="3"/>
      <c r="H5" s="3"/>
      <c r="I5" s="3"/>
    </row>
    <row r="6" spans="1:10">
      <c r="A6" t="s">
        <v>732</v>
      </c>
      <c r="B6" t="s">
        <v>703</v>
      </c>
      <c r="C6" s="3"/>
      <c r="D6" s="3"/>
      <c r="F6" s="3"/>
      <c r="H6" s="3"/>
      <c r="I6" s="3"/>
    </row>
    <row r="7" spans="1:10">
      <c r="A7" s="3" t="s">
        <v>88</v>
      </c>
      <c r="B7" t="s">
        <v>1081</v>
      </c>
      <c r="C7" s="3"/>
      <c r="D7" s="3"/>
      <c r="H7" s="3"/>
      <c r="I7" s="3"/>
    </row>
    <row r="8" spans="1:10">
      <c r="A8" s="3" t="s">
        <v>93</v>
      </c>
      <c r="B8" t="s">
        <v>1081</v>
      </c>
      <c r="C8" s="3"/>
      <c r="H8" s="3"/>
      <c r="I8" s="3"/>
    </row>
    <row r="9" spans="1:10">
      <c r="A9" t="s">
        <v>461</v>
      </c>
      <c r="B9" t="s">
        <v>1081</v>
      </c>
      <c r="C9" s="3"/>
      <c r="H9" s="3"/>
      <c r="I9" s="3"/>
    </row>
    <row r="10" spans="1:10">
      <c r="A10" s="7" t="s">
        <v>11</v>
      </c>
      <c r="B10" t="s">
        <v>1079</v>
      </c>
      <c r="C10" s="3"/>
      <c r="H10" s="3"/>
      <c r="I10" s="3"/>
    </row>
    <row r="11" spans="1:10">
      <c r="A11" t="s">
        <v>652</v>
      </c>
      <c r="B11" t="s">
        <v>1079</v>
      </c>
      <c r="C11" s="3"/>
      <c r="H11" s="3"/>
      <c r="I11" s="3"/>
    </row>
    <row r="12" spans="1:10">
      <c r="A12" t="s">
        <v>669</v>
      </c>
      <c r="B12" t="s">
        <v>1090</v>
      </c>
      <c r="C12" s="3"/>
      <c r="H12" s="3"/>
      <c r="I12" s="3"/>
    </row>
    <row r="13" spans="1:10">
      <c r="A13" t="s">
        <v>618</v>
      </c>
      <c r="B13" t="s">
        <v>1083</v>
      </c>
      <c r="C13" s="3"/>
    </row>
    <row r="14" spans="1:10">
      <c r="A14" s="3" t="s">
        <v>359</v>
      </c>
      <c r="B14" t="s">
        <v>1079</v>
      </c>
    </row>
    <row r="15" spans="1:10">
      <c r="A15" t="s">
        <v>706</v>
      </c>
      <c r="B15" t="s">
        <v>1091</v>
      </c>
    </row>
    <row r="16" spans="1:10">
      <c r="A16" t="s">
        <v>649</v>
      </c>
      <c r="B16" t="s">
        <v>1089</v>
      </c>
    </row>
    <row r="17" spans="1:2">
      <c r="A17" t="s">
        <v>594</v>
      </c>
      <c r="B17" t="s">
        <v>1080</v>
      </c>
    </row>
    <row r="18" spans="1:2">
      <c r="A18" t="s">
        <v>686</v>
      </c>
      <c r="B18" t="s">
        <v>1089</v>
      </c>
    </row>
    <row r="19" spans="1:2">
      <c r="A19" s="3" t="s">
        <v>262</v>
      </c>
      <c r="B19" t="s">
        <v>1083</v>
      </c>
    </row>
    <row r="20" spans="1:2">
      <c r="A20" s="3" t="s">
        <v>312</v>
      </c>
      <c r="B20" t="s">
        <v>1083</v>
      </c>
    </row>
    <row r="21" spans="1:2">
      <c r="A21" s="3" t="s">
        <v>258</v>
      </c>
      <c r="B21" t="s">
        <v>1083</v>
      </c>
    </row>
    <row r="22" spans="1:2">
      <c r="A22" t="s">
        <v>570</v>
      </c>
      <c r="B22" t="s">
        <v>703</v>
      </c>
    </row>
    <row r="23" spans="1:2">
      <c r="A23" t="s">
        <v>493</v>
      </c>
      <c r="B23" t="s">
        <v>1083</v>
      </c>
    </row>
    <row r="24" spans="1:2">
      <c r="A24" s="3" t="s">
        <v>222</v>
      </c>
      <c r="B24" t="s">
        <v>1083</v>
      </c>
    </row>
    <row r="25" spans="1:2">
      <c r="A25" t="s">
        <v>464</v>
      </c>
      <c r="B25" t="s">
        <v>1083</v>
      </c>
    </row>
    <row r="26" spans="1:2">
      <c r="A26" t="s">
        <v>587</v>
      </c>
      <c r="B26" t="s">
        <v>1083</v>
      </c>
    </row>
    <row r="27" spans="1:2">
      <c r="A27" s="3" t="s">
        <v>305</v>
      </c>
      <c r="B27" t="s">
        <v>1094</v>
      </c>
    </row>
    <row r="28" spans="1:2">
      <c r="A28" s="3" t="s">
        <v>396</v>
      </c>
      <c r="B28" t="s">
        <v>1083</v>
      </c>
    </row>
    <row r="29" spans="1:2">
      <c r="A29" t="s">
        <v>629</v>
      </c>
      <c r="B29" t="s">
        <v>703</v>
      </c>
    </row>
    <row r="30" spans="1:2">
      <c r="A30" t="s">
        <v>449</v>
      </c>
      <c r="B30" t="s">
        <v>1080</v>
      </c>
    </row>
    <row r="31" spans="1:2">
      <c r="A31" t="s">
        <v>578</v>
      </c>
      <c r="B31" t="s">
        <v>1083</v>
      </c>
    </row>
    <row r="32" spans="1:2">
      <c r="A32" s="3" t="s">
        <v>196</v>
      </c>
      <c r="B32" t="s">
        <v>1084</v>
      </c>
    </row>
    <row r="33" spans="1:2">
      <c r="A33" s="3" t="s">
        <v>110</v>
      </c>
      <c r="B33" t="s">
        <v>1089</v>
      </c>
    </row>
    <row r="34" spans="1:2">
      <c r="A34" t="s">
        <v>737</v>
      </c>
      <c r="B34" t="s">
        <v>1090</v>
      </c>
    </row>
    <row r="35" spans="1:2">
      <c r="A35" s="3" t="s">
        <v>206</v>
      </c>
      <c r="B35" t="s">
        <v>1090</v>
      </c>
    </row>
    <row r="36" spans="1:2">
      <c r="A36" s="3" t="s">
        <v>416</v>
      </c>
      <c r="B36" t="s">
        <v>1089</v>
      </c>
    </row>
    <row r="37" spans="1:2">
      <c r="A37" s="3" t="s">
        <v>170</v>
      </c>
      <c r="B37" t="s">
        <v>1081</v>
      </c>
    </row>
    <row r="38" spans="1:2">
      <c r="A38" t="s">
        <v>624</v>
      </c>
      <c r="B38" t="s">
        <v>1083</v>
      </c>
    </row>
    <row r="39" spans="1:2">
      <c r="A39" t="s">
        <v>673</v>
      </c>
      <c r="B39" t="s">
        <v>1083</v>
      </c>
    </row>
    <row r="40" spans="1:2">
      <c r="A40" s="3" t="s">
        <v>296</v>
      </c>
      <c r="B40" t="s">
        <v>1081</v>
      </c>
    </row>
    <row r="41" spans="1:2">
      <c r="A41" t="s">
        <v>614</v>
      </c>
      <c r="B41" t="s">
        <v>1082</v>
      </c>
    </row>
    <row r="42" spans="1:2">
      <c r="A42" s="3" t="s">
        <v>391</v>
      </c>
      <c r="B42" t="s">
        <v>1083</v>
      </c>
    </row>
    <row r="43" spans="1:2">
      <c r="A43" s="3" t="s">
        <v>421</v>
      </c>
      <c r="B43" t="s">
        <v>1083</v>
      </c>
    </row>
    <row r="44" spans="1:2">
      <c r="A44" t="s">
        <v>709</v>
      </c>
      <c r="B44" t="s">
        <v>1082</v>
      </c>
    </row>
    <row r="45" spans="1:2">
      <c r="A45" t="s">
        <v>482</v>
      </c>
      <c r="B45" t="s">
        <v>1080</v>
      </c>
    </row>
    <row r="46" spans="1:2">
      <c r="A46" s="3" t="s">
        <v>106</v>
      </c>
      <c r="B46" t="s">
        <v>1094</v>
      </c>
    </row>
    <row r="47" spans="1:2">
      <c r="A47" t="s">
        <v>431</v>
      </c>
      <c r="B47" t="s">
        <v>1081</v>
      </c>
    </row>
    <row r="48" spans="1:2">
      <c r="A48" t="s">
        <v>498</v>
      </c>
      <c r="B48" t="s">
        <v>1081</v>
      </c>
    </row>
    <row r="49" spans="1:2">
      <c r="A49" t="s">
        <v>471</v>
      </c>
      <c r="B49" t="s">
        <v>1083</v>
      </c>
    </row>
    <row r="50" spans="1:2">
      <c r="A50" t="s">
        <v>516</v>
      </c>
      <c r="B50" t="s">
        <v>703</v>
      </c>
    </row>
    <row r="51" spans="1:2">
      <c r="A51" s="3" t="s">
        <v>401</v>
      </c>
      <c r="B51" t="s">
        <v>703</v>
      </c>
    </row>
    <row r="52" spans="1:2">
      <c r="A52" s="3" t="s">
        <v>98</v>
      </c>
      <c r="B52" t="s">
        <v>1094</v>
      </c>
    </row>
    <row r="53" spans="1:2">
      <c r="A53" t="s">
        <v>610</v>
      </c>
      <c r="B53" t="s">
        <v>703</v>
      </c>
    </row>
    <row r="54" spans="1:2">
      <c r="A54" s="3" t="s">
        <v>243</v>
      </c>
      <c r="B54" t="s">
        <v>1081</v>
      </c>
    </row>
    <row r="55" spans="1:2">
      <c r="A55" t="s">
        <v>655</v>
      </c>
      <c r="B55" t="s">
        <v>703</v>
      </c>
    </row>
    <row r="56" spans="1:2">
      <c r="A56" t="s">
        <v>703</v>
      </c>
      <c r="B56" t="s">
        <v>703</v>
      </c>
    </row>
    <row r="57" spans="1:2">
      <c r="A57" t="s">
        <v>476</v>
      </c>
      <c r="B57" t="s">
        <v>703</v>
      </c>
    </row>
    <row r="58" spans="1:2">
      <c r="A58" s="3" t="s">
        <v>102</v>
      </c>
      <c r="B58" t="s">
        <v>1094</v>
      </c>
    </row>
    <row r="59" spans="1:2">
      <c r="A59" s="3" t="s">
        <v>175</v>
      </c>
      <c r="B59" t="s">
        <v>1094</v>
      </c>
    </row>
    <row r="60" spans="1:2">
      <c r="A60" t="s">
        <v>559</v>
      </c>
      <c r="B60" t="s">
        <v>703</v>
      </c>
    </row>
    <row r="61" spans="1:2">
      <c r="A61" s="3" t="s">
        <v>160</v>
      </c>
      <c r="B61" t="s">
        <v>703</v>
      </c>
    </row>
    <row r="62" spans="1:2">
      <c r="A62" t="s">
        <v>689</v>
      </c>
      <c r="B62" t="s">
        <v>1083</v>
      </c>
    </row>
    <row r="63" spans="1:2">
      <c r="A63" t="s">
        <v>519</v>
      </c>
      <c r="B63" t="s">
        <v>1081</v>
      </c>
    </row>
    <row r="64" spans="1:2">
      <c r="A64" s="3" t="s">
        <v>365</v>
      </c>
      <c r="B64" t="s">
        <v>1081</v>
      </c>
    </row>
    <row r="65" spans="1:2">
      <c r="A65" s="3" t="s">
        <v>234</v>
      </c>
      <c r="B65" t="s">
        <v>1081</v>
      </c>
    </row>
    <row r="66" spans="1:2">
      <c r="A66" t="s">
        <v>645</v>
      </c>
      <c r="B66" t="s">
        <v>1083</v>
      </c>
    </row>
    <row r="67" spans="1:2">
      <c r="A67" s="3" t="s">
        <v>124</v>
      </c>
      <c r="B67" t="s">
        <v>1089</v>
      </c>
    </row>
    <row r="68" spans="1:2">
      <c r="A68" s="3" t="s">
        <v>74</v>
      </c>
      <c r="B68" t="s">
        <v>1081</v>
      </c>
    </row>
    <row r="69" spans="1:2">
      <c r="A69" s="3" t="s">
        <v>54</v>
      </c>
      <c r="B69" t="s">
        <v>1080</v>
      </c>
    </row>
    <row r="70" spans="1:2">
      <c r="A70" s="3" t="s">
        <v>343</v>
      </c>
      <c r="B70" t="s">
        <v>1083</v>
      </c>
    </row>
    <row r="71" spans="1:2">
      <c r="A71" s="3" t="s">
        <v>24</v>
      </c>
      <c r="B71" s="3" t="s">
        <v>24</v>
      </c>
    </row>
    <row r="72" spans="1:2">
      <c r="A72" s="3" t="s">
        <v>78</v>
      </c>
      <c r="B72" t="s">
        <v>1082</v>
      </c>
    </row>
    <row r="73" spans="1:2">
      <c r="A73" s="3" t="s">
        <v>120</v>
      </c>
      <c r="B73" t="s">
        <v>1082</v>
      </c>
    </row>
    <row r="74" spans="1:2">
      <c r="A74" s="3" t="s">
        <v>405</v>
      </c>
      <c r="B74" t="s">
        <v>1082</v>
      </c>
    </row>
    <row r="75" spans="1:2">
      <c r="A75" s="3" t="s">
        <v>375</v>
      </c>
      <c r="B75" t="s">
        <v>1082</v>
      </c>
    </row>
    <row r="76" spans="1:2">
      <c r="A76" t="s">
        <v>597</v>
      </c>
      <c r="B76" t="s">
        <v>1083</v>
      </c>
    </row>
    <row r="77" spans="1:2">
      <c r="A77" s="3" t="s">
        <v>180</v>
      </c>
      <c r="B77" t="s">
        <v>1082</v>
      </c>
    </row>
    <row r="78" spans="1:2">
      <c r="A78" t="s">
        <v>525</v>
      </c>
      <c r="B78" t="s">
        <v>1083</v>
      </c>
    </row>
    <row r="79" spans="1:2">
      <c r="A79" t="s">
        <v>490</v>
      </c>
      <c r="B79" t="s">
        <v>1094</v>
      </c>
    </row>
    <row r="80" spans="1:2">
      <c r="A80" s="3" t="s">
        <v>300</v>
      </c>
      <c r="B80" t="s">
        <v>1083</v>
      </c>
    </row>
    <row r="81" spans="1:2">
      <c r="A81" t="s">
        <v>540</v>
      </c>
      <c r="B81" t="s">
        <v>1083</v>
      </c>
    </row>
    <row r="82" spans="1:2">
      <c r="A82" t="s">
        <v>720</v>
      </c>
      <c r="B82" t="s">
        <v>1083</v>
      </c>
    </row>
    <row r="83" spans="1:2">
      <c r="A83" t="s">
        <v>661</v>
      </c>
      <c r="B83" t="s">
        <v>1083</v>
      </c>
    </row>
    <row r="84" spans="1:2">
      <c r="A84" s="3" t="s">
        <v>384</v>
      </c>
      <c r="B84" t="s">
        <v>1083</v>
      </c>
    </row>
    <row r="85" spans="1:2">
      <c r="A85" t="s">
        <v>602</v>
      </c>
      <c r="B85" t="s">
        <v>1083</v>
      </c>
    </row>
    <row r="86" spans="1:2">
      <c r="A86" s="3" t="s">
        <v>238</v>
      </c>
      <c r="B86" t="s">
        <v>1081</v>
      </c>
    </row>
    <row r="87" spans="1:2">
      <c r="A87" t="s">
        <v>508</v>
      </c>
      <c r="B87" t="s">
        <v>1081</v>
      </c>
    </row>
    <row r="88" spans="1:2">
      <c r="A88" t="s">
        <v>727</v>
      </c>
      <c r="B88" t="s">
        <v>1093</v>
      </c>
    </row>
    <row r="89" spans="1:2">
      <c r="A89" t="s">
        <v>664</v>
      </c>
      <c r="B89" t="s">
        <v>1093</v>
      </c>
    </row>
    <row r="90" spans="1:2">
      <c r="A90" t="s">
        <v>638</v>
      </c>
      <c r="B90" t="s">
        <v>1083</v>
      </c>
    </row>
    <row r="91" spans="1:2">
      <c r="A91" s="3" t="s">
        <v>152</v>
      </c>
      <c r="B91" t="s">
        <v>1091</v>
      </c>
    </row>
    <row r="92" spans="1:2">
      <c r="A92" s="3" t="s">
        <v>266</v>
      </c>
      <c r="B92" t="s">
        <v>1091</v>
      </c>
    </row>
    <row r="93" spans="1:2">
      <c r="A93" t="s">
        <v>713</v>
      </c>
      <c r="B93" t="s">
        <v>1083</v>
      </c>
    </row>
    <row r="94" spans="1:2">
      <c r="A94" s="3" t="s">
        <v>412</v>
      </c>
      <c r="B94" t="s">
        <v>1080</v>
      </c>
    </row>
    <row r="95" spans="1:2">
      <c r="A95" t="s">
        <v>545</v>
      </c>
      <c r="B95" t="s">
        <v>1083</v>
      </c>
    </row>
    <row r="96" spans="1:2">
      <c r="A96" s="3" t="s">
        <v>355</v>
      </c>
      <c r="B96" t="s">
        <v>1083</v>
      </c>
    </row>
    <row r="97" spans="1:2">
      <c r="A97" s="3" t="s">
        <v>201</v>
      </c>
      <c r="B97" t="s">
        <v>1084</v>
      </c>
    </row>
    <row r="98" spans="1:2">
      <c r="A98" t="s">
        <v>678</v>
      </c>
      <c r="B98" t="s">
        <v>1089</v>
      </c>
    </row>
    <row r="99" spans="1:2">
      <c r="A99" s="3" t="s">
        <v>350</v>
      </c>
      <c r="B99" t="s">
        <v>1089</v>
      </c>
    </row>
    <row r="100" spans="1:2">
      <c r="A100" s="3" t="s">
        <v>149</v>
      </c>
      <c r="B100" t="s">
        <v>1082</v>
      </c>
    </row>
    <row r="101" spans="1:2">
      <c r="A101" t="s">
        <v>536</v>
      </c>
      <c r="B101" t="s">
        <v>1081</v>
      </c>
    </row>
    <row r="102" spans="1:2">
      <c r="A102" s="3" t="s">
        <v>65</v>
      </c>
      <c r="B102" t="s">
        <v>1081</v>
      </c>
    </row>
    <row r="103" spans="1:2">
      <c r="A103" s="3" t="s">
        <v>190</v>
      </c>
      <c r="B103" t="s">
        <v>1081</v>
      </c>
    </row>
    <row r="104" spans="1:2">
      <c r="A104" s="3" t="s">
        <v>1085</v>
      </c>
      <c r="B104" t="s">
        <v>1081</v>
      </c>
    </row>
    <row r="105" spans="1:2">
      <c r="A105" s="3" t="s">
        <v>273</v>
      </c>
      <c r="B105" t="s">
        <v>1081</v>
      </c>
    </row>
    <row r="106" spans="1:2">
      <c r="A106" t="s">
        <v>486</v>
      </c>
      <c r="B106" t="s">
        <v>1091</v>
      </c>
    </row>
    <row r="107" spans="1:2">
      <c r="A107" t="s">
        <v>427</v>
      </c>
      <c r="B107" t="s">
        <v>1091</v>
      </c>
    </row>
    <row r="108" spans="1:2">
      <c r="A108" s="3" t="s">
        <v>254</v>
      </c>
      <c r="B108" t="s">
        <v>1094</v>
      </c>
    </row>
    <row r="109" spans="1:2">
      <c r="A109" s="3" t="s">
        <v>283</v>
      </c>
      <c r="B109" t="s">
        <v>1094</v>
      </c>
    </row>
    <row r="110" spans="1:2">
      <c r="A110" s="3" t="s">
        <v>380</v>
      </c>
      <c r="B110" t="s">
        <v>1081</v>
      </c>
    </row>
    <row r="111" spans="1:2">
      <c r="A111" t="s">
        <v>1228</v>
      </c>
      <c r="B111" t="s">
        <v>1081</v>
      </c>
    </row>
    <row r="112" spans="1:2">
      <c r="A112" s="3" t="s">
        <v>217</v>
      </c>
      <c r="B112" t="s">
        <v>1089</v>
      </c>
    </row>
    <row r="113" spans="1:2">
      <c r="A113" t="s">
        <v>532</v>
      </c>
      <c r="B113" t="s">
        <v>1083</v>
      </c>
    </row>
    <row r="114" spans="1:2">
      <c r="A114" s="3" t="s">
        <v>136</v>
      </c>
      <c r="B114" t="s">
        <v>1081</v>
      </c>
    </row>
    <row r="115" spans="1:2">
      <c r="A115" s="3" t="s">
        <v>336</v>
      </c>
      <c r="B115" t="s">
        <v>1081</v>
      </c>
    </row>
    <row r="116" spans="1:2">
      <c r="A116" s="3" t="s">
        <v>70</v>
      </c>
      <c r="B116" t="s">
        <v>1081</v>
      </c>
    </row>
    <row r="117" spans="1:2">
      <c r="A117" s="3" t="s">
        <v>18</v>
      </c>
      <c r="B117" t="s">
        <v>1081</v>
      </c>
    </row>
    <row r="118" spans="1:2">
      <c r="A118" t="s">
        <v>642</v>
      </c>
      <c r="B118" t="s">
        <v>1081</v>
      </c>
    </row>
    <row r="119" spans="1:2">
      <c r="A119" t="s">
        <v>550</v>
      </c>
      <c r="B119" t="s">
        <v>1081</v>
      </c>
    </row>
    <row r="120" spans="1:2">
      <c r="A120" s="3" t="s">
        <v>339</v>
      </c>
      <c r="B120" t="s">
        <v>1083</v>
      </c>
    </row>
    <row r="121" spans="1:2">
      <c r="A121" t="s">
        <v>693</v>
      </c>
      <c r="B121" t="s">
        <v>1081</v>
      </c>
    </row>
    <row r="122" spans="1:2">
      <c r="A122" t="s">
        <v>554</v>
      </c>
      <c r="B122" t="s">
        <v>1091</v>
      </c>
    </row>
    <row r="123" spans="1:2">
      <c r="A123" s="3" t="s">
        <v>308</v>
      </c>
      <c r="B123" t="s">
        <v>1089</v>
      </c>
    </row>
    <row r="124" spans="1:2">
      <c r="A124" s="3" t="s">
        <v>226</v>
      </c>
      <c r="B124" t="s">
        <v>1094</v>
      </c>
    </row>
    <row r="125" spans="1:2">
      <c r="A125" s="3" t="s">
        <v>371</v>
      </c>
      <c r="B125" t="s">
        <v>1081</v>
      </c>
    </row>
    <row r="126" spans="1:2">
      <c r="A126" t="s">
        <v>435</v>
      </c>
      <c r="B126" t="s">
        <v>1081</v>
      </c>
    </row>
    <row r="127" spans="1:2">
      <c r="A127" t="s">
        <v>214</v>
      </c>
      <c r="B127" t="s">
        <v>1086</v>
      </c>
    </row>
    <row r="128" spans="1:2">
      <c r="A128" s="3" t="s">
        <v>229</v>
      </c>
      <c r="B128" t="s">
        <v>1094</v>
      </c>
    </row>
    <row r="129" spans="1:2">
      <c r="A129" s="3" t="s">
        <v>248</v>
      </c>
      <c r="B129" t="s">
        <v>1094</v>
      </c>
    </row>
    <row r="130" spans="1:2">
      <c r="A130" s="3" t="s">
        <v>362</v>
      </c>
      <c r="B130" t="s">
        <v>1083</v>
      </c>
    </row>
    <row r="131" spans="1:2">
      <c r="A131" t="s">
        <v>683</v>
      </c>
      <c r="B131" t="s">
        <v>1094</v>
      </c>
    </row>
    <row r="132" spans="1:2">
      <c r="A132" s="3" t="s">
        <v>60</v>
      </c>
      <c r="B132" t="s">
        <v>1094</v>
      </c>
    </row>
    <row r="133" spans="1:2">
      <c r="A133" t="s">
        <v>724</v>
      </c>
      <c r="B133" t="s">
        <v>1089</v>
      </c>
    </row>
    <row r="134" spans="1:2">
      <c r="A134" s="3" t="s">
        <v>37</v>
      </c>
      <c r="B134" t="s">
        <v>1094</v>
      </c>
    </row>
    <row r="135" spans="1:2">
      <c r="A135" s="3" t="s">
        <v>31</v>
      </c>
      <c r="B135" t="s">
        <v>1094</v>
      </c>
    </row>
    <row r="136" spans="1:2">
      <c r="A136" s="3" t="s">
        <v>320</v>
      </c>
      <c r="B136" t="s">
        <v>1081</v>
      </c>
    </row>
    <row r="137" spans="1:2">
      <c r="A137" t="s">
        <v>458</v>
      </c>
      <c r="B137" t="s">
        <v>1083</v>
      </c>
    </row>
    <row r="138" spans="1:2">
      <c r="A138" s="3" t="s">
        <v>50</v>
      </c>
      <c r="B138" t="s">
        <v>1089</v>
      </c>
    </row>
    <row r="139" spans="1:2">
      <c r="A139" s="3" t="s">
        <v>83</v>
      </c>
      <c r="B139" t="s">
        <v>1089</v>
      </c>
    </row>
    <row r="140" spans="1:2">
      <c r="A140" s="3" t="s">
        <v>326</v>
      </c>
      <c r="B140" t="s">
        <v>1089</v>
      </c>
    </row>
    <row r="141" spans="1:2">
      <c r="A141" t="s">
        <v>698</v>
      </c>
      <c r="B141" t="s">
        <v>703</v>
      </c>
    </row>
    <row r="142" spans="1:2">
      <c r="A142" t="s">
        <v>583</v>
      </c>
      <c r="B142" t="s">
        <v>703</v>
      </c>
    </row>
    <row r="143" spans="1:2">
      <c r="A143" s="3" t="s">
        <v>193</v>
      </c>
      <c r="B143" t="s">
        <v>703</v>
      </c>
    </row>
    <row r="144" spans="1:2">
      <c r="A144" s="3" t="s">
        <v>270</v>
      </c>
      <c r="B144" t="s">
        <v>703</v>
      </c>
    </row>
    <row r="145" spans="1:2">
      <c r="A145" s="3" t="s">
        <v>368</v>
      </c>
      <c r="B145" t="s">
        <v>703</v>
      </c>
    </row>
    <row r="146" spans="1:2">
      <c r="A146" s="3" t="s">
        <v>131</v>
      </c>
      <c r="B146" t="s">
        <v>703</v>
      </c>
    </row>
    <row r="147" spans="1:2">
      <c r="A147" s="3" t="s">
        <v>185</v>
      </c>
      <c r="B147" t="s">
        <v>703</v>
      </c>
    </row>
    <row r="148" spans="1:2">
      <c r="A148" s="3" t="s">
        <v>44</v>
      </c>
      <c r="B148" t="s">
        <v>1083</v>
      </c>
    </row>
    <row r="149" spans="1:2">
      <c r="A149" t="s">
        <v>562</v>
      </c>
      <c r="B149" t="s">
        <v>1083</v>
      </c>
    </row>
    <row r="150" spans="1:2">
      <c r="A150" s="3" t="s">
        <v>347</v>
      </c>
      <c r="B150" t="s">
        <v>1083</v>
      </c>
    </row>
    <row r="151" spans="1:2">
      <c r="A151" s="3" t="s">
        <v>141</v>
      </c>
      <c r="B151" t="s">
        <v>1081</v>
      </c>
    </row>
  </sheetData>
  <autoFilter ref="A1:B150" xr:uid="{5EF891C5-BB67-4CFA-A59C-8ADB1082915D}">
    <sortState ref="A2:B150">
      <sortCondition ref="A76"/>
    </sortState>
  </autoFilter>
  <sortState ref="A2:B151">
    <sortCondition ref="A2:A15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C9BA-5D9E-CF4D-BB86-9980AB380619}">
  <dimension ref="A3:B9"/>
  <sheetViews>
    <sheetView workbookViewId="0">
      <selection activeCell="A203" sqref="A203"/>
    </sheetView>
  </sheetViews>
  <sheetFormatPr baseColWidth="10" defaultColWidth="11" defaultRowHeight="16"/>
  <cols>
    <col min="1" max="1" width="21.5" bestFit="1" customWidth="1"/>
    <col min="2" max="2" width="15.1640625" bestFit="1" customWidth="1"/>
    <col min="3" max="3" width="19.5" bestFit="1" customWidth="1"/>
    <col min="4" max="4" width="25.83203125" bestFit="1" customWidth="1"/>
    <col min="5" max="5" width="19" bestFit="1" customWidth="1"/>
    <col min="6" max="6" width="38.5" bestFit="1" customWidth="1"/>
    <col min="7" max="7" width="21" bestFit="1" customWidth="1"/>
    <col min="8" max="8" width="17" bestFit="1" customWidth="1"/>
    <col min="9" max="9" width="19.83203125" bestFit="1" customWidth="1"/>
    <col min="10" max="10" width="20.83203125" bestFit="1" customWidth="1"/>
    <col min="11" max="11" width="14.83203125" bestFit="1" customWidth="1"/>
    <col min="12" max="13" width="33.5" bestFit="1" customWidth="1"/>
    <col min="14" max="14" width="23.83203125" bestFit="1" customWidth="1"/>
    <col min="15" max="15" width="23" bestFit="1" customWidth="1"/>
    <col min="16" max="16" width="21.5" bestFit="1" customWidth="1"/>
    <col min="17" max="17" width="30" bestFit="1" customWidth="1"/>
    <col min="18" max="18" width="24.5" bestFit="1" customWidth="1"/>
    <col min="19" max="19" width="20.5" bestFit="1" customWidth="1"/>
    <col min="20" max="20" width="11.5" bestFit="1" customWidth="1"/>
    <col min="21" max="21" width="23.83203125" bestFit="1" customWidth="1"/>
    <col min="22" max="22" width="16.5" bestFit="1" customWidth="1"/>
    <col min="23" max="23" width="21" bestFit="1" customWidth="1"/>
    <col min="24" max="24" width="30.5" bestFit="1" customWidth="1"/>
    <col min="25" max="25" width="19.5" bestFit="1" customWidth="1"/>
    <col min="26" max="26" width="26" bestFit="1" customWidth="1"/>
    <col min="27" max="27" width="28.33203125" bestFit="1" customWidth="1"/>
    <col min="28" max="28" width="11" bestFit="1" customWidth="1"/>
    <col min="29" max="29" width="17.83203125" bestFit="1" customWidth="1"/>
    <col min="30" max="30" width="18.5" bestFit="1" customWidth="1"/>
    <col min="31" max="31" width="22" bestFit="1" customWidth="1"/>
    <col min="32" max="32" width="23.5" bestFit="1" customWidth="1"/>
    <col min="33" max="33" width="18.5" bestFit="1" customWidth="1"/>
    <col min="34" max="34" width="15" bestFit="1" customWidth="1"/>
    <col min="35" max="35" width="27.83203125" bestFit="1" customWidth="1"/>
    <col min="36" max="36" width="16.5" bestFit="1" customWidth="1"/>
    <col min="37" max="37" width="10.5" bestFit="1" customWidth="1"/>
    <col min="38" max="38" width="25.5" bestFit="1" customWidth="1"/>
    <col min="39" max="39" width="11" bestFit="1" customWidth="1"/>
    <col min="40" max="40" width="17.33203125" bestFit="1" customWidth="1"/>
    <col min="41" max="41" width="18.83203125" bestFit="1" customWidth="1"/>
    <col min="42" max="42" width="22" bestFit="1" customWidth="1"/>
    <col min="43" max="43" width="12.83203125" bestFit="1" customWidth="1"/>
    <col min="44" max="44" width="23.5" bestFit="1" customWidth="1"/>
    <col min="45" max="45" width="22.5" bestFit="1" customWidth="1"/>
    <col min="46" max="46" width="30" bestFit="1" customWidth="1"/>
    <col min="47" max="47" width="23" bestFit="1" customWidth="1"/>
    <col min="48" max="48" width="22.5" bestFit="1" customWidth="1"/>
    <col min="49" max="49" width="29.33203125" bestFit="1" customWidth="1"/>
    <col min="50" max="50" width="14.5" bestFit="1" customWidth="1"/>
    <col min="51" max="51" width="17.5" bestFit="1" customWidth="1"/>
    <col min="52" max="52" width="20" bestFit="1" customWidth="1"/>
    <col min="53" max="53" width="23.5" bestFit="1" customWidth="1"/>
    <col min="54" max="54" width="15.83203125" bestFit="1" customWidth="1"/>
    <col min="55" max="55" width="19.5" bestFit="1" customWidth="1"/>
    <col min="56" max="56" width="24" bestFit="1" customWidth="1"/>
    <col min="57" max="57" width="6.5" bestFit="1" customWidth="1"/>
    <col min="58" max="58" width="23" bestFit="1" customWidth="1"/>
    <col min="59" max="59" width="27.33203125" bestFit="1" customWidth="1"/>
    <col min="60" max="60" width="15.83203125" bestFit="1" customWidth="1"/>
    <col min="61" max="62" width="27.5" bestFit="1" customWidth="1"/>
    <col min="63" max="63" width="14.5" bestFit="1" customWidth="1"/>
    <col min="64" max="64" width="13.5" bestFit="1" customWidth="1"/>
    <col min="65" max="65" width="10" bestFit="1" customWidth="1"/>
    <col min="66" max="66" width="25.5" bestFit="1" customWidth="1"/>
    <col min="67" max="67" width="13.83203125" bestFit="1" customWidth="1"/>
    <col min="68" max="68" width="8.5" bestFit="1" customWidth="1"/>
    <col min="69" max="69" width="13.83203125" bestFit="1" customWidth="1"/>
    <col min="70" max="70" width="14" bestFit="1" customWidth="1"/>
    <col min="71" max="71" width="31" bestFit="1" customWidth="1"/>
    <col min="72" max="72" width="21.83203125" bestFit="1" customWidth="1"/>
    <col min="73" max="73" width="22" bestFit="1" customWidth="1"/>
    <col min="74" max="74" width="23.33203125" bestFit="1" customWidth="1"/>
    <col min="75" max="75" width="22.33203125" bestFit="1" customWidth="1"/>
    <col min="76" max="76" width="26.33203125" bestFit="1" customWidth="1"/>
    <col min="77" max="77" width="30" bestFit="1" customWidth="1"/>
    <col min="78" max="78" width="22.33203125" bestFit="1" customWidth="1"/>
    <col min="79" max="79" width="29" bestFit="1" customWidth="1"/>
    <col min="80" max="80" width="25.83203125" bestFit="1" customWidth="1"/>
    <col min="81" max="81" width="30.83203125" bestFit="1" customWidth="1"/>
    <col min="82" max="82" width="19.5" bestFit="1" customWidth="1"/>
    <col min="83" max="83" width="27.5" bestFit="1" customWidth="1"/>
    <col min="84" max="84" width="16.5" bestFit="1" customWidth="1"/>
    <col min="85" max="85" width="43" bestFit="1" customWidth="1"/>
    <col min="86" max="86" width="32.33203125" bestFit="1" customWidth="1"/>
    <col min="87" max="87" width="23" bestFit="1" customWidth="1"/>
    <col min="88" max="88" width="15" bestFit="1" customWidth="1"/>
    <col min="89" max="89" width="20" bestFit="1" customWidth="1"/>
    <col min="90" max="90" width="35" bestFit="1" customWidth="1"/>
    <col min="91" max="91" width="14.5" bestFit="1" customWidth="1"/>
    <col min="92" max="92" width="17.5" bestFit="1" customWidth="1"/>
    <col min="93" max="93" width="24" bestFit="1" customWidth="1"/>
    <col min="94" max="94" width="46.5" bestFit="1" customWidth="1"/>
    <col min="95" max="95" width="19.83203125" bestFit="1" customWidth="1"/>
    <col min="96" max="96" width="13" bestFit="1" customWidth="1"/>
    <col min="97" max="97" width="28.33203125" bestFit="1" customWidth="1"/>
    <col min="98" max="98" width="18.5" bestFit="1" customWidth="1"/>
    <col min="99" max="99" width="12.33203125" bestFit="1" customWidth="1"/>
    <col min="100" max="100" width="29.5" bestFit="1" customWidth="1"/>
    <col min="101" max="101" width="16.33203125" bestFit="1" customWidth="1"/>
    <col min="102" max="102" width="13.5" bestFit="1" customWidth="1"/>
  </cols>
  <sheetData>
    <row r="3" spans="1:2">
      <c r="A3" s="2" t="s">
        <v>741</v>
      </c>
      <c r="B3" t="s">
        <v>742</v>
      </c>
    </row>
    <row r="4" spans="1:2">
      <c r="A4" s="3" t="s">
        <v>34</v>
      </c>
      <c r="B4">
        <v>3</v>
      </c>
    </row>
    <row r="5" spans="1:2">
      <c r="A5" s="3" t="s">
        <v>55</v>
      </c>
      <c r="B5">
        <v>3</v>
      </c>
    </row>
    <row r="6" spans="1:2">
      <c r="A6" s="3" t="s">
        <v>424</v>
      </c>
      <c r="B6">
        <v>5</v>
      </c>
    </row>
    <row r="7" spans="1:2">
      <c r="A7" s="3" t="s">
        <v>41</v>
      </c>
      <c r="B7">
        <v>5</v>
      </c>
    </row>
    <row r="8" spans="1:2">
      <c r="A8" s="3" t="s">
        <v>8</v>
      </c>
      <c r="B8">
        <v>10</v>
      </c>
    </row>
    <row r="9" spans="1:2">
      <c r="A9" s="3" t="s">
        <v>743</v>
      </c>
      <c r="B9">
        <v>26</v>
      </c>
    </row>
  </sheetData>
  <sortState ref="A3:B89">
    <sortCondition ref="A88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4"/>
  <sheetViews>
    <sheetView topLeftCell="A16" workbookViewId="0">
      <selection activeCell="C1" sqref="C1:C1048576"/>
    </sheetView>
  </sheetViews>
  <sheetFormatPr baseColWidth="10" defaultColWidth="11" defaultRowHeight="16"/>
  <cols>
    <col min="1" max="1" width="12.5" bestFit="1" customWidth="1"/>
    <col min="2" max="2" width="12" customWidth="1"/>
    <col min="3" max="3" width="10.1640625" style="4" customWidth="1"/>
    <col min="4" max="4" width="41" bestFit="1" customWidth="1"/>
    <col min="5" max="5" width="44.83203125" bestFit="1" customWidth="1"/>
    <col min="6" max="6" width="7.1640625" style="4" customWidth="1"/>
    <col min="7" max="7" width="29" bestFit="1" customWidth="1"/>
    <col min="8" max="8" width="53.83203125" bestFit="1" customWidth="1"/>
  </cols>
  <sheetData>
    <row r="1" spans="1:8" ht="35" customHeight="1">
      <c r="A1" t="s">
        <v>744</v>
      </c>
      <c r="B1" t="s">
        <v>745</v>
      </c>
      <c r="C1" s="4" t="s">
        <v>746</v>
      </c>
      <c r="D1" t="s">
        <v>2</v>
      </c>
      <c r="E1" t="s">
        <v>1</v>
      </c>
      <c r="F1" s="4" t="s">
        <v>747</v>
      </c>
      <c r="G1" t="s">
        <v>748</v>
      </c>
      <c r="H1" s="1" t="s">
        <v>5</v>
      </c>
    </row>
    <row r="2" spans="1:8">
      <c r="A2" t="s">
        <v>749</v>
      </c>
      <c r="B2" t="s">
        <v>750</v>
      </c>
      <c r="C2" s="4">
        <v>2016</v>
      </c>
      <c r="D2" t="s">
        <v>1285</v>
      </c>
      <c r="E2" t="s">
        <v>350</v>
      </c>
      <c r="F2" s="4">
        <v>2016</v>
      </c>
      <c r="G2" t="s">
        <v>751</v>
      </c>
      <c r="H2" s="5" t="s">
        <v>752</v>
      </c>
    </row>
    <row r="3" spans="1:8">
      <c r="A3" t="s">
        <v>753</v>
      </c>
      <c r="B3" t="s">
        <v>754</v>
      </c>
      <c r="C3" s="4">
        <v>2014</v>
      </c>
      <c r="D3" t="s">
        <v>327</v>
      </c>
      <c r="E3" t="s">
        <v>326</v>
      </c>
      <c r="F3" s="4">
        <v>2016</v>
      </c>
      <c r="G3" t="s">
        <v>110</v>
      </c>
      <c r="H3" s="5" t="s">
        <v>328</v>
      </c>
    </row>
    <row r="4" spans="1:8">
      <c r="A4" t="s">
        <v>755</v>
      </c>
      <c r="B4" t="s">
        <v>756</v>
      </c>
      <c r="C4" s="4">
        <v>2015</v>
      </c>
      <c r="D4" t="s">
        <v>321</v>
      </c>
      <c r="E4" t="s">
        <v>320</v>
      </c>
      <c r="F4" s="4">
        <v>2015</v>
      </c>
      <c r="G4" t="s">
        <v>70</v>
      </c>
      <c r="H4" t="s">
        <v>322</v>
      </c>
    </row>
    <row r="5" spans="1:8">
      <c r="A5" t="s">
        <v>757</v>
      </c>
      <c r="B5" t="s">
        <v>758</v>
      </c>
      <c r="C5" s="4">
        <v>2017</v>
      </c>
      <c r="D5" t="s">
        <v>759</v>
      </c>
      <c r="E5" t="s">
        <v>519</v>
      </c>
      <c r="F5" s="4">
        <v>2016</v>
      </c>
      <c r="G5" t="s">
        <v>70</v>
      </c>
      <c r="H5" t="s">
        <v>520</v>
      </c>
    </row>
    <row r="6" spans="1:8">
      <c r="A6" t="s">
        <v>760</v>
      </c>
      <c r="B6" t="s">
        <v>761</v>
      </c>
      <c r="C6" s="4">
        <v>2017</v>
      </c>
      <c r="D6" t="s">
        <v>762</v>
      </c>
      <c r="E6" t="s">
        <v>300</v>
      </c>
      <c r="F6" s="4">
        <v>2016</v>
      </c>
      <c r="G6" t="s">
        <v>763</v>
      </c>
      <c r="H6" t="s">
        <v>303</v>
      </c>
    </row>
    <row r="7" spans="1:8">
      <c r="A7" t="s">
        <v>764</v>
      </c>
      <c r="B7" t="s">
        <v>765</v>
      </c>
      <c r="C7" s="4">
        <v>2015</v>
      </c>
      <c r="D7" t="s">
        <v>766</v>
      </c>
      <c r="E7" t="s">
        <v>70</v>
      </c>
      <c r="F7" s="4">
        <v>2015</v>
      </c>
      <c r="G7" t="s">
        <v>70</v>
      </c>
      <c r="H7" t="s">
        <v>440</v>
      </c>
    </row>
    <row r="8" spans="1:8">
      <c r="A8" t="s">
        <v>767</v>
      </c>
      <c r="B8" t="s">
        <v>768</v>
      </c>
      <c r="C8" s="4">
        <v>2015</v>
      </c>
      <c r="D8" t="s">
        <v>8</v>
      </c>
      <c r="E8" t="s">
        <v>769</v>
      </c>
      <c r="F8" s="4">
        <v>2015</v>
      </c>
      <c r="G8" t="s">
        <v>60</v>
      </c>
      <c r="H8" t="s">
        <v>279</v>
      </c>
    </row>
    <row r="9" spans="1:8">
      <c r="A9" t="s">
        <v>770</v>
      </c>
      <c r="B9" t="s">
        <v>771</v>
      </c>
      <c r="C9" s="4">
        <v>2015</v>
      </c>
      <c r="D9" t="s">
        <v>34</v>
      </c>
      <c r="E9" t="s">
        <v>706</v>
      </c>
      <c r="F9" s="4">
        <v>2016</v>
      </c>
      <c r="G9" t="s">
        <v>70</v>
      </c>
      <c r="H9" t="s">
        <v>707</v>
      </c>
    </row>
    <row r="10" spans="1:8">
      <c r="A10" t="s">
        <v>772</v>
      </c>
      <c r="B10" t="s">
        <v>773</v>
      </c>
      <c r="C10" s="4">
        <v>2017</v>
      </c>
      <c r="D10" t="s">
        <v>774</v>
      </c>
      <c r="E10" t="s">
        <v>70</v>
      </c>
      <c r="F10" s="4">
        <v>2017</v>
      </c>
      <c r="G10" t="s">
        <v>70</v>
      </c>
      <c r="H10" t="s">
        <v>523</v>
      </c>
    </row>
    <row r="11" spans="1:8">
      <c r="A11" t="s">
        <v>775</v>
      </c>
      <c r="B11" t="s">
        <v>776</v>
      </c>
      <c r="C11" s="4">
        <v>2015</v>
      </c>
      <c r="D11" t="s">
        <v>777</v>
      </c>
      <c r="E11" t="s">
        <v>778</v>
      </c>
      <c r="F11" s="4">
        <v>2011</v>
      </c>
      <c r="G11" t="s">
        <v>70</v>
      </c>
      <c r="H11" t="s">
        <v>318</v>
      </c>
    </row>
    <row r="12" spans="1:8">
      <c r="A12" t="s">
        <v>779</v>
      </c>
      <c r="B12" t="s">
        <v>780</v>
      </c>
      <c r="C12" s="4">
        <v>2015</v>
      </c>
      <c r="D12" t="s">
        <v>781</v>
      </c>
      <c r="E12" t="s">
        <v>782</v>
      </c>
      <c r="F12" s="4">
        <v>2015</v>
      </c>
      <c r="G12" t="s">
        <v>70</v>
      </c>
      <c r="H12" t="s">
        <v>386</v>
      </c>
    </row>
    <row r="13" spans="1:8">
      <c r="A13" t="s">
        <v>783</v>
      </c>
      <c r="B13" t="s">
        <v>784</v>
      </c>
      <c r="C13" s="4">
        <v>2015</v>
      </c>
      <c r="D13" t="s">
        <v>785</v>
      </c>
      <c r="E13" t="s">
        <v>786</v>
      </c>
      <c r="F13" s="4">
        <v>2016</v>
      </c>
      <c r="G13" t="s">
        <v>786</v>
      </c>
      <c r="H13" t="s">
        <v>433</v>
      </c>
    </row>
    <row r="14" spans="1:8">
      <c r="A14" t="s">
        <v>787</v>
      </c>
      <c r="B14" t="s">
        <v>788</v>
      </c>
      <c r="C14" s="4">
        <v>2015</v>
      </c>
      <c r="D14" t="s">
        <v>789</v>
      </c>
      <c r="E14" t="s">
        <v>790</v>
      </c>
      <c r="F14" s="4">
        <v>2015</v>
      </c>
      <c r="G14" t="s">
        <v>110</v>
      </c>
      <c r="H14" t="s">
        <v>681</v>
      </c>
    </row>
    <row r="15" spans="1:8">
      <c r="A15" t="s">
        <v>791</v>
      </c>
      <c r="B15" t="s">
        <v>792</v>
      </c>
      <c r="C15" s="4">
        <v>2016</v>
      </c>
      <c r="D15" t="s">
        <v>513</v>
      </c>
      <c r="E15" t="s">
        <v>60</v>
      </c>
      <c r="F15" s="4">
        <v>2017</v>
      </c>
      <c r="G15" t="s">
        <v>60</v>
      </c>
      <c r="H15" t="s">
        <v>514</v>
      </c>
    </row>
    <row r="16" spans="1:8">
      <c r="A16" t="s">
        <v>793</v>
      </c>
      <c r="B16" t="s">
        <v>794</v>
      </c>
      <c r="C16" s="4">
        <v>2016</v>
      </c>
      <c r="D16" t="s">
        <v>795</v>
      </c>
      <c r="E16" t="s">
        <v>120</v>
      </c>
      <c r="F16" s="4">
        <v>2016</v>
      </c>
      <c r="G16" t="s">
        <v>796</v>
      </c>
      <c r="H16" t="s">
        <v>122</v>
      </c>
    </row>
    <row r="17" spans="1:8">
      <c r="A17" t="s">
        <v>797</v>
      </c>
      <c r="B17" t="s">
        <v>798</v>
      </c>
      <c r="C17" s="4">
        <v>2015</v>
      </c>
      <c r="D17" t="s">
        <v>424</v>
      </c>
      <c r="E17" t="s">
        <v>201</v>
      </c>
      <c r="F17" s="4">
        <v>2015</v>
      </c>
      <c r="G17" t="s">
        <v>110</v>
      </c>
      <c r="H17" t="s">
        <v>204</v>
      </c>
    </row>
    <row r="18" spans="1:8">
      <c r="A18" t="s">
        <v>799</v>
      </c>
      <c r="B18" t="s">
        <v>800</v>
      </c>
      <c r="C18" s="4">
        <v>2015</v>
      </c>
      <c r="D18" t="s">
        <v>202</v>
      </c>
      <c r="E18" t="s">
        <v>18</v>
      </c>
      <c r="F18" s="4">
        <v>2017</v>
      </c>
      <c r="G18" t="s">
        <v>70</v>
      </c>
      <c r="H18" t="s">
        <v>20</v>
      </c>
    </row>
    <row r="19" spans="1:8">
      <c r="A19" t="s">
        <v>801</v>
      </c>
      <c r="B19" t="s">
        <v>802</v>
      </c>
      <c r="C19" s="4">
        <v>2014</v>
      </c>
      <c r="D19" t="s">
        <v>424</v>
      </c>
      <c r="E19" t="s">
        <v>803</v>
      </c>
      <c r="F19" s="4">
        <v>2014</v>
      </c>
      <c r="G19" t="s">
        <v>804</v>
      </c>
      <c r="H19" t="s">
        <v>227</v>
      </c>
    </row>
    <row r="20" spans="1:8">
      <c r="A20" t="s">
        <v>805</v>
      </c>
      <c r="B20" t="s">
        <v>806</v>
      </c>
      <c r="C20" s="4">
        <v>2015</v>
      </c>
      <c r="D20" t="s">
        <v>807</v>
      </c>
      <c r="E20" t="s">
        <v>578</v>
      </c>
      <c r="F20" s="4">
        <v>2016</v>
      </c>
      <c r="G20" t="s">
        <v>808</v>
      </c>
      <c r="H20" t="s">
        <v>581</v>
      </c>
    </row>
    <row r="21" spans="1:8">
      <c r="A21" t="s">
        <v>809</v>
      </c>
      <c r="B21" t="s">
        <v>810</v>
      </c>
      <c r="C21" s="4">
        <v>2013</v>
      </c>
      <c r="D21" t="s">
        <v>563</v>
      </c>
      <c r="E21" t="s">
        <v>562</v>
      </c>
      <c r="F21" s="4">
        <v>2010</v>
      </c>
      <c r="G21" t="s">
        <v>811</v>
      </c>
      <c r="H21" t="s">
        <v>565</v>
      </c>
    </row>
    <row r="22" spans="1:8">
      <c r="A22" t="s">
        <v>812</v>
      </c>
      <c r="B22" t="s">
        <v>813</v>
      </c>
      <c r="C22" s="4">
        <v>2016</v>
      </c>
      <c r="D22" t="s">
        <v>814</v>
      </c>
      <c r="E22" t="s">
        <v>815</v>
      </c>
      <c r="F22" s="4">
        <v>2015</v>
      </c>
      <c r="G22" t="s">
        <v>804</v>
      </c>
      <c r="H22" t="s">
        <v>527</v>
      </c>
    </row>
    <row r="23" spans="1:8">
      <c r="A23" t="s">
        <v>816</v>
      </c>
      <c r="B23" t="s">
        <v>817</v>
      </c>
      <c r="C23" s="4">
        <v>2012</v>
      </c>
      <c r="D23" t="s">
        <v>428</v>
      </c>
      <c r="E23" t="s">
        <v>818</v>
      </c>
      <c r="F23" s="4">
        <v>2013</v>
      </c>
      <c r="G23" t="s">
        <v>70</v>
      </c>
      <c r="H23" t="s">
        <v>429</v>
      </c>
    </row>
    <row r="24" spans="1:8">
      <c r="A24" t="s">
        <v>819</v>
      </c>
      <c r="B24" t="s">
        <v>820</v>
      </c>
      <c r="C24" s="4">
        <v>2015</v>
      </c>
      <c r="D24" t="s">
        <v>8</v>
      </c>
      <c r="E24" t="s">
        <v>821</v>
      </c>
      <c r="F24" s="4">
        <v>2015</v>
      </c>
      <c r="G24" t="s">
        <v>70</v>
      </c>
      <c r="H24" t="s">
        <v>337</v>
      </c>
    </row>
    <row r="25" spans="1:8">
      <c r="A25" t="s">
        <v>822</v>
      </c>
      <c r="B25" t="s">
        <v>823</v>
      </c>
      <c r="C25" s="4">
        <v>2017</v>
      </c>
      <c r="D25" t="s">
        <v>551</v>
      </c>
      <c r="E25" t="s">
        <v>824</v>
      </c>
      <c r="F25" s="4">
        <v>2017</v>
      </c>
      <c r="G25" t="s">
        <v>70</v>
      </c>
      <c r="H25" t="s">
        <v>576</v>
      </c>
    </row>
    <row r="26" spans="1:8">
      <c r="A26" t="s">
        <v>825</v>
      </c>
      <c r="B26" t="s">
        <v>826</v>
      </c>
      <c r="C26" s="4">
        <v>2016</v>
      </c>
      <c r="D26" t="s">
        <v>41</v>
      </c>
      <c r="E26" t="s">
        <v>152</v>
      </c>
      <c r="F26" s="4">
        <v>2016</v>
      </c>
      <c r="G26" t="s">
        <v>110</v>
      </c>
      <c r="H26" t="s">
        <v>153</v>
      </c>
    </row>
    <row r="27" spans="1:8">
      <c r="A27" t="s">
        <v>827</v>
      </c>
      <c r="B27" t="s">
        <v>828</v>
      </c>
      <c r="C27" s="4">
        <v>2013</v>
      </c>
      <c r="D27" t="s">
        <v>41</v>
      </c>
      <c r="E27" t="s">
        <v>829</v>
      </c>
      <c r="F27" s="4">
        <v>2014</v>
      </c>
      <c r="G27" t="s">
        <v>808</v>
      </c>
      <c r="H27" t="s">
        <v>647</v>
      </c>
    </row>
    <row r="28" spans="1:8">
      <c r="A28" t="s">
        <v>830</v>
      </c>
      <c r="B28" t="s">
        <v>831</v>
      </c>
      <c r="C28" s="4">
        <v>2017</v>
      </c>
      <c r="D28" t="s">
        <v>832</v>
      </c>
      <c r="E28" t="s">
        <v>833</v>
      </c>
      <c r="F28" s="4">
        <v>2017</v>
      </c>
      <c r="G28" t="s">
        <v>804</v>
      </c>
      <c r="H28" t="s">
        <v>671</v>
      </c>
    </row>
    <row r="29" spans="1:8">
      <c r="A29" t="s">
        <v>834</v>
      </c>
      <c r="B29" t="s">
        <v>835</v>
      </c>
      <c r="C29" s="4">
        <v>2016</v>
      </c>
      <c r="D29" t="s">
        <v>55</v>
      </c>
      <c r="E29" t="s">
        <v>836</v>
      </c>
      <c r="F29" s="4">
        <v>2014</v>
      </c>
      <c r="G29" t="s">
        <v>796</v>
      </c>
      <c r="H29" t="s">
        <v>139</v>
      </c>
    </row>
    <row r="30" spans="1:8">
      <c r="A30" t="s">
        <v>837</v>
      </c>
      <c r="B30" t="s">
        <v>838</v>
      </c>
      <c r="C30" s="4">
        <v>2017</v>
      </c>
      <c r="D30" t="s">
        <v>656</v>
      </c>
      <c r="E30" t="s">
        <v>655</v>
      </c>
      <c r="F30" s="4">
        <v>2017</v>
      </c>
      <c r="G30" t="s">
        <v>839</v>
      </c>
      <c r="H30" t="s">
        <v>657</v>
      </c>
    </row>
    <row r="31" spans="1:8">
      <c r="A31" t="s">
        <v>840</v>
      </c>
      <c r="B31" t="s">
        <v>841</v>
      </c>
      <c r="C31" s="4">
        <v>2014</v>
      </c>
      <c r="D31" t="s">
        <v>842</v>
      </c>
      <c r="E31" t="s">
        <v>839</v>
      </c>
      <c r="F31" s="4">
        <v>2016</v>
      </c>
      <c r="G31" t="s">
        <v>839</v>
      </c>
      <c r="H31" t="s">
        <v>704</v>
      </c>
    </row>
    <row r="32" spans="1:8">
      <c r="A32" t="s">
        <v>843</v>
      </c>
      <c r="B32" t="s">
        <v>844</v>
      </c>
      <c r="C32" s="4">
        <v>2016</v>
      </c>
      <c r="D32" t="s">
        <v>845</v>
      </c>
      <c r="E32" t="s">
        <v>365</v>
      </c>
      <c r="F32" s="4">
        <v>2016</v>
      </c>
      <c r="G32" t="s">
        <v>70</v>
      </c>
      <c r="H32" t="s">
        <v>366</v>
      </c>
    </row>
    <row r="33" spans="1:8">
      <c r="A33" t="s">
        <v>846</v>
      </c>
      <c r="B33" t="s">
        <v>847</v>
      </c>
      <c r="C33" s="4">
        <v>2016</v>
      </c>
      <c r="D33" t="s">
        <v>848</v>
      </c>
      <c r="E33" t="s">
        <v>849</v>
      </c>
      <c r="F33" s="4">
        <v>2017</v>
      </c>
      <c r="G33" t="s">
        <v>110</v>
      </c>
      <c r="H33" t="s">
        <v>511</v>
      </c>
    </row>
    <row r="34" spans="1:8">
      <c r="A34" t="s">
        <v>850</v>
      </c>
      <c r="B34" t="s">
        <v>851</v>
      </c>
      <c r="C34" s="4">
        <v>2012</v>
      </c>
      <c r="D34" t="s">
        <v>584</v>
      </c>
      <c r="E34" t="s">
        <v>852</v>
      </c>
      <c r="F34" s="4">
        <v>2017</v>
      </c>
      <c r="G34" t="s">
        <v>763</v>
      </c>
      <c r="H34" t="s">
        <v>585</v>
      </c>
    </row>
    <row r="35" spans="1:8">
      <c r="A35" t="s">
        <v>853</v>
      </c>
      <c r="B35" t="s">
        <v>854</v>
      </c>
      <c r="C35" s="4">
        <v>2015</v>
      </c>
      <c r="D35" t="s">
        <v>255</v>
      </c>
      <c r="E35" t="s">
        <v>254</v>
      </c>
      <c r="F35" s="4">
        <v>2013</v>
      </c>
      <c r="G35" t="s">
        <v>60</v>
      </c>
      <c r="H35" t="s">
        <v>256</v>
      </c>
    </row>
    <row r="36" spans="1:8">
      <c r="A36" t="s">
        <v>855</v>
      </c>
      <c r="B36" t="s">
        <v>856</v>
      </c>
      <c r="C36" s="4">
        <v>2012</v>
      </c>
      <c r="D36" t="s">
        <v>8</v>
      </c>
      <c r="E36" t="s">
        <v>273</v>
      </c>
      <c r="F36" s="4">
        <v>2013</v>
      </c>
      <c r="G36" t="s">
        <v>70</v>
      </c>
      <c r="H36" t="s">
        <v>373</v>
      </c>
    </row>
    <row r="37" spans="1:8">
      <c r="A37" t="s">
        <v>857</v>
      </c>
      <c r="B37" t="s">
        <v>858</v>
      </c>
      <c r="C37" s="4">
        <v>2008</v>
      </c>
      <c r="D37" t="s">
        <v>41</v>
      </c>
      <c r="E37" t="s">
        <v>859</v>
      </c>
      <c r="F37" s="4">
        <v>2015</v>
      </c>
      <c r="G37" t="s">
        <v>751</v>
      </c>
      <c r="H37" t="s">
        <v>215</v>
      </c>
    </row>
    <row r="38" spans="1:8">
      <c r="A38" t="s">
        <v>860</v>
      </c>
      <c r="B38" t="s">
        <v>861</v>
      </c>
      <c r="C38" s="4">
        <v>2010</v>
      </c>
      <c r="D38" t="s">
        <v>862</v>
      </c>
      <c r="E38" t="s">
        <v>863</v>
      </c>
      <c r="F38" s="4">
        <v>2013</v>
      </c>
      <c r="G38" t="s">
        <v>110</v>
      </c>
      <c r="H38" t="s">
        <v>96</v>
      </c>
    </row>
    <row r="39" spans="1:8">
      <c r="A39" t="s">
        <v>864</v>
      </c>
      <c r="B39" t="s">
        <v>865</v>
      </c>
      <c r="C39" s="4">
        <v>2016</v>
      </c>
      <c r="D39" t="s">
        <v>161</v>
      </c>
      <c r="E39" t="s">
        <v>866</v>
      </c>
      <c r="F39" s="4">
        <v>2015</v>
      </c>
      <c r="G39" t="s">
        <v>839</v>
      </c>
      <c r="H39" t="s">
        <v>163</v>
      </c>
    </row>
    <row r="40" spans="1:8">
      <c r="A40" t="s">
        <v>867</v>
      </c>
      <c r="B40" t="s">
        <v>868</v>
      </c>
      <c r="C40" s="4">
        <v>2017</v>
      </c>
      <c r="D40" t="s">
        <v>869</v>
      </c>
      <c r="E40" t="s">
        <v>78</v>
      </c>
      <c r="F40" s="4">
        <v>2017</v>
      </c>
      <c r="G40" t="s">
        <v>796</v>
      </c>
      <c r="H40" t="s">
        <v>81</v>
      </c>
    </row>
    <row r="41" spans="1:8">
      <c r="A41" t="s">
        <v>870</v>
      </c>
      <c r="B41" t="s">
        <v>871</v>
      </c>
      <c r="C41" s="4">
        <v>2013</v>
      </c>
      <c r="D41" t="s">
        <v>872</v>
      </c>
      <c r="E41" t="s">
        <v>70</v>
      </c>
      <c r="F41" s="4">
        <v>2013</v>
      </c>
      <c r="G41" t="s">
        <v>70</v>
      </c>
      <c r="H41" t="s">
        <v>334</v>
      </c>
    </row>
    <row r="42" spans="1:8">
      <c r="A42" t="s">
        <v>873</v>
      </c>
      <c r="B42" t="s">
        <v>874</v>
      </c>
      <c r="C42" s="4">
        <v>2010</v>
      </c>
      <c r="D42" t="s">
        <v>875</v>
      </c>
      <c r="E42" t="s">
        <v>254</v>
      </c>
      <c r="F42" s="4">
        <v>2016</v>
      </c>
      <c r="G42" t="s">
        <v>60</v>
      </c>
      <c r="H42" t="s">
        <v>232</v>
      </c>
    </row>
    <row r="43" spans="1:8">
      <c r="A43" t="s">
        <v>876</v>
      </c>
      <c r="B43" t="s">
        <v>877</v>
      </c>
      <c r="C43" s="4">
        <v>2012</v>
      </c>
      <c r="D43" t="s">
        <v>235</v>
      </c>
      <c r="E43" t="s">
        <v>878</v>
      </c>
      <c r="F43" s="4">
        <v>2016</v>
      </c>
      <c r="G43" t="s">
        <v>70</v>
      </c>
      <c r="H43" t="s">
        <v>236</v>
      </c>
    </row>
    <row r="44" spans="1:8">
      <c r="A44" t="s">
        <v>879</v>
      </c>
      <c r="B44" t="s">
        <v>880</v>
      </c>
      <c r="C44" s="4">
        <v>2012</v>
      </c>
      <c r="D44" t="s">
        <v>881</v>
      </c>
      <c r="E44" t="s">
        <v>882</v>
      </c>
      <c r="F44" s="4">
        <v>2012</v>
      </c>
      <c r="G44" t="s">
        <v>839</v>
      </c>
      <c r="H44" t="s">
        <v>883</v>
      </c>
    </row>
    <row r="45" spans="1:8">
      <c r="A45" t="s">
        <v>855</v>
      </c>
      <c r="B45" t="s">
        <v>884</v>
      </c>
      <c r="C45" s="4">
        <v>2013</v>
      </c>
      <c r="D45" t="s">
        <v>8</v>
      </c>
      <c r="E45" t="s">
        <v>661</v>
      </c>
      <c r="F45" s="4">
        <v>2013</v>
      </c>
      <c r="G45" t="s">
        <v>811</v>
      </c>
      <c r="H45" t="s">
        <v>662</v>
      </c>
    </row>
    <row r="46" spans="1:8">
      <c r="A46" t="s">
        <v>885</v>
      </c>
      <c r="B46" t="s">
        <v>886</v>
      </c>
      <c r="C46" s="4">
        <v>2017</v>
      </c>
      <c r="D46" t="s">
        <v>887</v>
      </c>
      <c r="E46" t="s">
        <v>888</v>
      </c>
      <c r="F46" s="4">
        <v>2014</v>
      </c>
      <c r="G46" t="s">
        <v>808</v>
      </c>
    </row>
    <row r="47" spans="1:8">
      <c r="A47" t="s">
        <v>889</v>
      </c>
      <c r="B47" t="s">
        <v>890</v>
      </c>
      <c r="C47" s="4">
        <v>2006</v>
      </c>
      <c r="D47" t="s">
        <v>71</v>
      </c>
      <c r="E47" t="s">
        <v>70</v>
      </c>
      <c r="F47" s="4">
        <v>2013</v>
      </c>
      <c r="G47" t="s">
        <v>70</v>
      </c>
      <c r="H47" t="s">
        <v>72</v>
      </c>
    </row>
    <row r="48" spans="1:8">
      <c r="A48" t="s">
        <v>891</v>
      </c>
      <c r="B48" t="s">
        <v>892</v>
      </c>
      <c r="C48" s="4">
        <v>2012</v>
      </c>
      <c r="D48" t="s">
        <v>8</v>
      </c>
      <c r="E48" t="s">
        <v>60</v>
      </c>
      <c r="F48" s="4">
        <v>2016</v>
      </c>
      <c r="G48" t="s">
        <v>60</v>
      </c>
      <c r="H48" t="s">
        <v>684</v>
      </c>
    </row>
    <row r="49" spans="1:8">
      <c r="A49" t="s">
        <v>893</v>
      </c>
      <c r="B49" t="s">
        <v>894</v>
      </c>
      <c r="C49" s="4">
        <v>2012</v>
      </c>
      <c r="D49" t="s">
        <v>895</v>
      </c>
      <c r="E49" t="s">
        <v>709</v>
      </c>
      <c r="F49" s="4">
        <v>2015</v>
      </c>
      <c r="G49" t="s">
        <v>70</v>
      </c>
      <c r="H49" t="s">
        <v>711</v>
      </c>
    </row>
    <row r="50" spans="1:8">
      <c r="A50" t="s">
        <v>896</v>
      </c>
      <c r="B50" t="s">
        <v>897</v>
      </c>
      <c r="C50" s="4">
        <v>2016</v>
      </c>
      <c r="D50" t="s">
        <v>898</v>
      </c>
      <c r="E50" t="s">
        <v>70</v>
      </c>
      <c r="F50" s="4">
        <v>2017</v>
      </c>
      <c r="G50" t="s">
        <v>70</v>
      </c>
      <c r="H50" t="s">
        <v>410</v>
      </c>
    </row>
    <row r="51" spans="1:8">
      <c r="A51" t="s">
        <v>899</v>
      </c>
      <c r="B51" t="s">
        <v>900</v>
      </c>
      <c r="C51" s="4">
        <v>2016</v>
      </c>
      <c r="D51" t="s">
        <v>186</v>
      </c>
      <c r="E51" t="s">
        <v>185</v>
      </c>
      <c r="F51" s="4">
        <v>2016</v>
      </c>
      <c r="G51" t="s">
        <v>808</v>
      </c>
      <c r="H51" t="s">
        <v>188</v>
      </c>
    </row>
    <row r="52" spans="1:8">
      <c r="A52" t="s">
        <v>791</v>
      </c>
      <c r="B52" t="s">
        <v>901</v>
      </c>
      <c r="C52" s="4">
        <v>2014</v>
      </c>
      <c r="D52" t="s">
        <v>171</v>
      </c>
      <c r="E52" t="s">
        <v>902</v>
      </c>
      <c r="F52" s="4">
        <v>2016</v>
      </c>
      <c r="G52" t="s">
        <v>70</v>
      </c>
      <c r="H52" t="s">
        <v>173</v>
      </c>
    </row>
    <row r="53" spans="1:8">
      <c r="A53" t="s">
        <v>843</v>
      </c>
      <c r="B53" t="s">
        <v>903</v>
      </c>
      <c r="C53" s="4">
        <v>2008</v>
      </c>
      <c r="D53" t="s">
        <v>41</v>
      </c>
      <c r="E53" t="s">
        <v>904</v>
      </c>
      <c r="F53" s="4">
        <v>2015</v>
      </c>
      <c r="G53" t="s">
        <v>808</v>
      </c>
      <c r="H53" t="s">
        <v>134</v>
      </c>
    </row>
    <row r="54" spans="1:8">
      <c r="A54" t="s">
        <v>905</v>
      </c>
      <c r="B54" t="s">
        <v>906</v>
      </c>
      <c r="C54" s="4">
        <v>2014</v>
      </c>
      <c r="D54" t="s">
        <v>907</v>
      </c>
      <c r="E54" t="s">
        <v>31</v>
      </c>
      <c r="F54" s="4">
        <v>2014</v>
      </c>
      <c r="G54" t="s">
        <v>751</v>
      </c>
      <c r="H54" t="s">
        <v>33</v>
      </c>
    </row>
    <row r="55" spans="1:8">
      <c r="A55" t="s">
        <v>908</v>
      </c>
      <c r="B55" t="s">
        <v>909</v>
      </c>
      <c r="C55" s="4">
        <v>2012</v>
      </c>
      <c r="D55" t="s">
        <v>402</v>
      </c>
      <c r="E55" t="s">
        <v>614</v>
      </c>
      <c r="F55" s="4">
        <v>2012</v>
      </c>
      <c r="G55" t="s">
        <v>796</v>
      </c>
      <c r="H55" t="s">
        <v>910</v>
      </c>
    </row>
    <row r="56" spans="1:8">
      <c r="A56" t="s">
        <v>911</v>
      </c>
      <c r="B56" t="s">
        <v>912</v>
      </c>
      <c r="C56" s="4">
        <v>2016</v>
      </c>
      <c r="D56" t="s">
        <v>529</v>
      </c>
      <c r="E56" t="s">
        <v>70</v>
      </c>
      <c r="F56" s="4">
        <v>2016</v>
      </c>
      <c r="G56" t="s">
        <v>70</v>
      </c>
      <c r="H56" t="s">
        <v>530</v>
      </c>
    </row>
    <row r="57" spans="1:8">
      <c r="A57" t="s">
        <v>913</v>
      </c>
      <c r="B57" t="s">
        <v>914</v>
      </c>
      <c r="C57" s="4">
        <v>2012</v>
      </c>
      <c r="D57" t="s">
        <v>34</v>
      </c>
      <c r="E57" t="s">
        <v>70</v>
      </c>
      <c r="F57" s="4">
        <v>2012</v>
      </c>
      <c r="G57" t="s">
        <v>70</v>
      </c>
      <c r="H57" t="s">
        <v>915</v>
      </c>
    </row>
    <row r="58" spans="1:8">
      <c r="A58" t="s">
        <v>916</v>
      </c>
      <c r="B58" t="s">
        <v>917</v>
      </c>
      <c r="C58" s="4">
        <v>2011</v>
      </c>
      <c r="D58" t="s">
        <v>34</v>
      </c>
      <c r="E58" t="s">
        <v>70</v>
      </c>
      <c r="F58" s="4">
        <v>2012</v>
      </c>
      <c r="G58" t="s">
        <v>70</v>
      </c>
      <c r="H58" t="s">
        <v>622</v>
      </c>
    </row>
    <row r="59" spans="1:8">
      <c r="A59" t="s">
        <v>855</v>
      </c>
      <c r="B59" t="s">
        <v>918</v>
      </c>
      <c r="C59" s="4">
        <v>2014</v>
      </c>
      <c r="D59" t="s">
        <v>41</v>
      </c>
      <c r="E59" t="s">
        <v>829</v>
      </c>
      <c r="F59" s="4">
        <v>2014</v>
      </c>
      <c r="G59" t="s">
        <v>808</v>
      </c>
      <c r="H59" t="s">
        <v>194</v>
      </c>
    </row>
    <row r="60" spans="1:8">
      <c r="A60" t="s">
        <v>919</v>
      </c>
      <c r="B60" t="s">
        <v>920</v>
      </c>
      <c r="C60" s="4">
        <v>2012</v>
      </c>
      <c r="D60" t="s">
        <v>402</v>
      </c>
      <c r="E60" t="s">
        <v>610</v>
      </c>
      <c r="F60" s="4">
        <v>2015</v>
      </c>
      <c r="G60" t="s">
        <v>839</v>
      </c>
      <c r="H60" t="s">
        <v>612</v>
      </c>
    </row>
    <row r="61" spans="1:8">
      <c r="A61" t="s">
        <v>913</v>
      </c>
      <c r="B61" t="s">
        <v>921</v>
      </c>
      <c r="C61" s="4">
        <v>2008</v>
      </c>
      <c r="D61" t="s">
        <v>465</v>
      </c>
      <c r="E61" t="s">
        <v>922</v>
      </c>
      <c r="F61" s="4">
        <v>2015</v>
      </c>
      <c r="G61" t="s">
        <v>804</v>
      </c>
      <c r="H61" t="s">
        <v>467</v>
      </c>
    </row>
    <row r="62" spans="1:8">
      <c r="A62" t="s">
        <v>923</v>
      </c>
      <c r="B62" t="s">
        <v>924</v>
      </c>
      <c r="C62" s="4">
        <v>2012</v>
      </c>
      <c r="D62" t="s">
        <v>8</v>
      </c>
      <c r="E62" t="s">
        <v>925</v>
      </c>
      <c r="F62" s="4">
        <v>2014</v>
      </c>
      <c r="G62" t="s">
        <v>70</v>
      </c>
      <c r="H62" t="s">
        <v>191</v>
      </c>
    </row>
    <row r="63" spans="1:8">
      <c r="A63" t="s">
        <v>889</v>
      </c>
      <c r="B63" t="s">
        <v>926</v>
      </c>
      <c r="D63" t="s">
        <v>927</v>
      </c>
      <c r="E63" t="s">
        <v>70</v>
      </c>
      <c r="F63" s="4">
        <v>2016</v>
      </c>
      <c r="G63" t="s">
        <v>70</v>
      </c>
      <c r="H63" t="s">
        <v>275</v>
      </c>
    </row>
    <row r="64" spans="1:8">
      <c r="A64" t="s">
        <v>928</v>
      </c>
      <c r="B64" t="s">
        <v>929</v>
      </c>
      <c r="C64" s="4">
        <v>2013</v>
      </c>
      <c r="D64" t="s">
        <v>930</v>
      </c>
      <c r="E64" t="s">
        <v>262</v>
      </c>
      <c r="F64" s="4">
        <v>2016</v>
      </c>
      <c r="G64" t="s">
        <v>804</v>
      </c>
      <c r="H64" t="s">
        <v>264</v>
      </c>
    </row>
    <row r="65" spans="1:8">
      <c r="A65" t="s">
        <v>772</v>
      </c>
      <c r="B65" t="s">
        <v>931</v>
      </c>
      <c r="C65" s="4">
        <v>2011</v>
      </c>
      <c r="D65" t="s">
        <v>494</v>
      </c>
      <c r="E65" t="s">
        <v>493</v>
      </c>
      <c r="F65" s="4">
        <v>2017</v>
      </c>
      <c r="G65" t="s">
        <v>804</v>
      </c>
      <c r="H65" t="s">
        <v>496</v>
      </c>
    </row>
    <row r="66" spans="1:8">
      <c r="A66" t="s">
        <v>932</v>
      </c>
      <c r="B66" t="s">
        <v>933</v>
      </c>
      <c r="C66" s="4">
        <v>2008</v>
      </c>
      <c r="D66" t="s">
        <v>934</v>
      </c>
      <c r="E66" t="s">
        <v>689</v>
      </c>
      <c r="F66" s="4">
        <v>2013</v>
      </c>
      <c r="G66" t="s">
        <v>839</v>
      </c>
      <c r="H66" t="s">
        <v>691</v>
      </c>
    </row>
    <row r="67" spans="1:8">
      <c r="A67" t="s">
        <v>935</v>
      </c>
      <c r="B67" t="s">
        <v>936</v>
      </c>
      <c r="C67" s="4">
        <v>2013</v>
      </c>
      <c r="D67" t="s">
        <v>759</v>
      </c>
      <c r="E67" t="s">
        <v>98</v>
      </c>
      <c r="F67" s="4">
        <v>2017</v>
      </c>
      <c r="G67" t="s">
        <v>70</v>
      </c>
      <c r="H67" t="s">
        <v>676</v>
      </c>
    </row>
    <row r="68" spans="1:8">
      <c r="A68" t="s">
        <v>913</v>
      </c>
      <c r="B68" t="s">
        <v>937</v>
      </c>
      <c r="C68" s="4">
        <v>2015</v>
      </c>
      <c r="D68" t="s">
        <v>244</v>
      </c>
      <c r="E68" t="s">
        <v>938</v>
      </c>
      <c r="F68" s="4">
        <v>2016</v>
      </c>
      <c r="G68" t="s">
        <v>839</v>
      </c>
      <c r="H68" t="s">
        <v>246</v>
      </c>
    </row>
    <row r="69" spans="1:8">
      <c r="A69" t="s">
        <v>939</v>
      </c>
      <c r="B69" t="s">
        <v>940</v>
      </c>
      <c r="C69" s="4">
        <v>2014</v>
      </c>
      <c r="D69" t="s">
        <v>293</v>
      </c>
      <c r="E69" t="s">
        <v>70</v>
      </c>
      <c r="F69" s="4">
        <v>2014</v>
      </c>
      <c r="G69" t="s">
        <v>70</v>
      </c>
      <c r="H69" t="s">
        <v>414</v>
      </c>
    </row>
    <row r="70" spans="1:8">
      <c r="A70" t="s">
        <v>941</v>
      </c>
      <c r="B70" t="s">
        <v>942</v>
      </c>
      <c r="C70" s="4">
        <v>2008</v>
      </c>
      <c r="D70" t="s">
        <v>218</v>
      </c>
      <c r="E70" t="s">
        <v>943</v>
      </c>
      <c r="F70" s="4">
        <v>2017</v>
      </c>
      <c r="G70" t="s">
        <v>110</v>
      </c>
      <c r="H70" t="s">
        <v>100</v>
      </c>
    </row>
    <row r="71" spans="1:8">
      <c r="A71" t="s">
        <v>944</v>
      </c>
      <c r="B71" t="s">
        <v>945</v>
      </c>
      <c r="C71" s="4">
        <v>2010</v>
      </c>
      <c r="D71" t="s">
        <v>125</v>
      </c>
      <c r="E71" t="s">
        <v>946</v>
      </c>
      <c r="F71" s="4">
        <v>2014</v>
      </c>
      <c r="G71" t="s">
        <v>110</v>
      </c>
      <c r="H71" t="s">
        <v>127</v>
      </c>
    </row>
    <row r="72" spans="1:8">
      <c r="A72" t="s">
        <v>947</v>
      </c>
      <c r="B72" t="s">
        <v>948</v>
      </c>
      <c r="C72" s="4">
        <v>2014</v>
      </c>
      <c r="D72" t="s">
        <v>293</v>
      </c>
      <c r="E72" t="s">
        <v>70</v>
      </c>
      <c r="F72" s="4">
        <v>2014</v>
      </c>
      <c r="G72" t="s">
        <v>70</v>
      </c>
      <c r="H72" t="s">
        <v>294</v>
      </c>
    </row>
    <row r="73" spans="1:8">
      <c r="A73" t="s">
        <v>949</v>
      </c>
      <c r="B73" t="s">
        <v>950</v>
      </c>
      <c r="C73" s="4">
        <v>2014</v>
      </c>
      <c r="D73" t="s">
        <v>111</v>
      </c>
      <c r="E73" t="s">
        <v>110</v>
      </c>
      <c r="F73" s="4">
        <v>2017</v>
      </c>
      <c r="G73" t="s">
        <v>110</v>
      </c>
      <c r="H73" t="s">
        <v>113</v>
      </c>
    </row>
    <row r="74" spans="1:8">
      <c r="A74" t="s">
        <v>951</v>
      </c>
      <c r="B74" t="s">
        <v>952</v>
      </c>
      <c r="C74" s="4">
        <v>2017</v>
      </c>
      <c r="D74" t="s">
        <v>197</v>
      </c>
      <c r="E74" t="s">
        <v>196</v>
      </c>
      <c r="F74" s="4">
        <v>2017</v>
      </c>
      <c r="G74" t="s">
        <v>70</v>
      </c>
      <c r="H74" t="s">
        <v>199</v>
      </c>
    </row>
    <row r="75" spans="1:8">
      <c r="A75" t="s">
        <v>935</v>
      </c>
      <c r="B75" t="s">
        <v>953</v>
      </c>
      <c r="C75" s="4">
        <v>2014</v>
      </c>
      <c r="D75" t="s">
        <v>55</v>
      </c>
      <c r="E75" t="s">
        <v>954</v>
      </c>
      <c r="F75" s="4">
        <v>2015</v>
      </c>
      <c r="G75" t="s">
        <v>110</v>
      </c>
      <c r="H75" t="s">
        <v>590</v>
      </c>
    </row>
    <row r="76" spans="1:8">
      <c r="A76" t="s">
        <v>939</v>
      </c>
      <c r="B76" t="s">
        <v>955</v>
      </c>
      <c r="C76" s="4">
        <v>2014</v>
      </c>
      <c r="D76" t="s">
        <v>956</v>
      </c>
      <c r="E76" t="s">
        <v>786</v>
      </c>
      <c r="F76" s="4">
        <v>2014</v>
      </c>
      <c r="G76" t="s">
        <v>786</v>
      </c>
      <c r="H76" t="s">
        <v>298</v>
      </c>
    </row>
    <row r="77" spans="1:8">
      <c r="A77" t="s">
        <v>957</v>
      </c>
      <c r="B77" t="s">
        <v>958</v>
      </c>
      <c r="C77" s="4">
        <v>2014</v>
      </c>
      <c r="D77" t="s">
        <v>12</v>
      </c>
      <c r="E77" t="s">
        <v>516</v>
      </c>
      <c r="F77" s="4">
        <v>2011</v>
      </c>
      <c r="G77" t="s">
        <v>839</v>
      </c>
      <c r="H77" t="s">
        <v>640</v>
      </c>
    </row>
    <row r="78" spans="1:8">
      <c r="A78" t="s">
        <v>959</v>
      </c>
      <c r="B78" t="s">
        <v>960</v>
      </c>
      <c r="C78" s="4">
        <v>2010</v>
      </c>
      <c r="D78" t="s">
        <v>61</v>
      </c>
      <c r="E78" t="s">
        <v>60</v>
      </c>
      <c r="F78" s="4">
        <v>2016</v>
      </c>
      <c r="G78" t="s">
        <v>60</v>
      </c>
      <c r="H78" t="s">
        <v>63</v>
      </c>
    </row>
    <row r="79" spans="1:8">
      <c r="A79" t="s">
        <v>961</v>
      </c>
      <c r="B79" t="s">
        <v>962</v>
      </c>
      <c r="C79" s="4">
        <v>2013</v>
      </c>
      <c r="D79" t="s">
        <v>8</v>
      </c>
      <c r="E79" t="s">
        <v>149</v>
      </c>
      <c r="F79" s="4">
        <v>2014</v>
      </c>
      <c r="G79" t="s">
        <v>796</v>
      </c>
      <c r="H79" t="s">
        <v>150</v>
      </c>
    </row>
    <row r="80" spans="1:8">
      <c r="A80" t="s">
        <v>935</v>
      </c>
      <c r="B80" t="s">
        <v>963</v>
      </c>
      <c r="C80" s="4">
        <v>2014</v>
      </c>
      <c r="D80" t="s">
        <v>964</v>
      </c>
      <c r="E80" t="s">
        <v>965</v>
      </c>
      <c r="F80" s="4">
        <v>2013</v>
      </c>
      <c r="G80" t="s">
        <v>839</v>
      </c>
      <c r="H80" t="s">
        <v>474</v>
      </c>
    </row>
    <row r="81" spans="1:8">
      <c r="A81" t="s">
        <v>966</v>
      </c>
      <c r="B81" t="s">
        <v>967</v>
      </c>
      <c r="C81" s="4">
        <v>2008</v>
      </c>
      <c r="D81" t="s">
        <v>166</v>
      </c>
      <c r="E81" t="s">
        <v>165</v>
      </c>
      <c r="F81" s="4">
        <v>2014</v>
      </c>
      <c r="G81" t="s">
        <v>110</v>
      </c>
      <c r="H81" t="s">
        <v>168</v>
      </c>
    </row>
    <row r="82" spans="1:8">
      <c r="A82" t="s">
        <v>968</v>
      </c>
      <c r="B82" t="s">
        <v>969</v>
      </c>
      <c r="C82" s="4">
        <v>2014</v>
      </c>
      <c r="D82" t="s">
        <v>733</v>
      </c>
      <c r="E82" t="s">
        <v>732</v>
      </c>
      <c r="F82" s="4">
        <v>2013</v>
      </c>
      <c r="G82" t="s">
        <v>808</v>
      </c>
      <c r="H82" t="s">
        <v>735</v>
      </c>
    </row>
    <row r="83" spans="1:8">
      <c r="A83" t="s">
        <v>970</v>
      </c>
      <c r="B83" t="s">
        <v>971</v>
      </c>
      <c r="C83" s="4">
        <v>2011</v>
      </c>
      <c r="D83" t="s">
        <v>972</v>
      </c>
      <c r="E83" t="s">
        <v>973</v>
      </c>
      <c r="F83" s="4">
        <v>2014</v>
      </c>
      <c r="G83" t="s">
        <v>751</v>
      </c>
      <c r="H83" t="s">
        <v>491</v>
      </c>
    </row>
    <row r="84" spans="1:8">
      <c r="A84" t="s">
        <v>974</v>
      </c>
      <c r="B84" t="s">
        <v>975</v>
      </c>
      <c r="C84" s="4">
        <v>2010</v>
      </c>
      <c r="D84" t="s">
        <v>55</v>
      </c>
      <c r="E84" t="s">
        <v>54</v>
      </c>
      <c r="F84" s="4">
        <v>2014</v>
      </c>
      <c r="G84" t="s">
        <v>70</v>
      </c>
      <c r="H84" t="s">
        <v>57</v>
      </c>
    </row>
    <row r="85" spans="1:8">
      <c r="A85" t="s">
        <v>893</v>
      </c>
      <c r="B85" t="s">
        <v>976</v>
      </c>
      <c r="C85" s="4">
        <v>2012</v>
      </c>
      <c r="D85" t="s">
        <v>567</v>
      </c>
      <c r="E85" t="s">
        <v>70</v>
      </c>
      <c r="F85" s="4">
        <v>2015</v>
      </c>
      <c r="G85" t="s">
        <v>70</v>
      </c>
      <c r="H85" t="s">
        <v>568</v>
      </c>
    </row>
    <row r="86" spans="1:8">
      <c r="A86" t="s">
        <v>977</v>
      </c>
      <c r="B86" t="s">
        <v>978</v>
      </c>
      <c r="C86" s="4">
        <v>2010</v>
      </c>
      <c r="D86" t="s">
        <v>979</v>
      </c>
      <c r="E86" t="s">
        <v>980</v>
      </c>
      <c r="F86" s="4">
        <v>2011</v>
      </c>
      <c r="G86" t="s">
        <v>763</v>
      </c>
      <c r="H86" t="s">
        <v>667</v>
      </c>
    </row>
    <row r="87" spans="1:8">
      <c r="A87" t="s">
        <v>981</v>
      </c>
      <c r="B87" t="s">
        <v>982</v>
      </c>
      <c r="C87" s="4">
        <v>2011</v>
      </c>
      <c r="D87" t="s">
        <v>115</v>
      </c>
      <c r="E87" t="s">
        <v>60</v>
      </c>
      <c r="F87" s="4">
        <v>2013</v>
      </c>
      <c r="G87" t="s">
        <v>60</v>
      </c>
      <c r="H87" t="s">
        <v>116</v>
      </c>
    </row>
    <row r="88" spans="1:8">
      <c r="A88" t="s">
        <v>983</v>
      </c>
      <c r="B88" t="s">
        <v>984</v>
      </c>
      <c r="C88" s="4">
        <v>2014</v>
      </c>
      <c r="D88" t="s">
        <v>218</v>
      </c>
      <c r="E88" t="s">
        <v>217</v>
      </c>
      <c r="F88" s="4">
        <v>2016</v>
      </c>
      <c r="G88" t="s">
        <v>110</v>
      </c>
      <c r="H88" t="s">
        <v>220</v>
      </c>
    </row>
    <row r="89" spans="1:8">
      <c r="A89" t="s">
        <v>985</v>
      </c>
      <c r="B89" t="s">
        <v>986</v>
      </c>
      <c r="C89" s="4">
        <v>2012</v>
      </c>
      <c r="D89" t="s">
        <v>8</v>
      </c>
      <c r="E89" t="s">
        <v>60</v>
      </c>
      <c r="F89" s="4">
        <v>2013</v>
      </c>
      <c r="G89" t="s">
        <v>60</v>
      </c>
      <c r="H89" t="s">
        <v>156</v>
      </c>
    </row>
    <row r="90" spans="1:8">
      <c r="A90" t="s">
        <v>987</v>
      </c>
      <c r="B90" t="s">
        <v>988</v>
      </c>
      <c r="C90" s="4">
        <v>2009</v>
      </c>
      <c r="D90" t="s">
        <v>989</v>
      </c>
      <c r="E90" t="s">
        <v>990</v>
      </c>
      <c r="F90" s="4">
        <v>2016</v>
      </c>
      <c r="G90" t="s">
        <v>811</v>
      </c>
      <c r="H90" t="s">
        <v>604</v>
      </c>
    </row>
    <row r="91" spans="1:8">
      <c r="A91" t="s">
        <v>879</v>
      </c>
      <c r="B91" t="s">
        <v>991</v>
      </c>
      <c r="C91" s="4">
        <v>2017</v>
      </c>
      <c r="D91" t="s">
        <v>795</v>
      </c>
      <c r="E91" t="s">
        <v>992</v>
      </c>
      <c r="F91" s="4">
        <v>2017</v>
      </c>
      <c r="G91" t="s">
        <v>70</v>
      </c>
      <c r="H91" t="s">
        <v>378</v>
      </c>
    </row>
    <row r="92" spans="1:8">
      <c r="A92" t="s">
        <v>993</v>
      </c>
      <c r="B92" t="s">
        <v>994</v>
      </c>
      <c r="C92" s="4">
        <v>2007</v>
      </c>
      <c r="D92" t="s">
        <v>995</v>
      </c>
      <c r="E92" t="s">
        <v>996</v>
      </c>
      <c r="F92" s="4">
        <v>2015</v>
      </c>
      <c r="G92" t="s">
        <v>70</v>
      </c>
      <c r="H92" t="s">
        <v>488</v>
      </c>
    </row>
    <row r="93" spans="1:8">
      <c r="A93" t="s">
        <v>791</v>
      </c>
      <c r="B93" t="s">
        <v>838</v>
      </c>
      <c r="C93" s="4">
        <v>2010</v>
      </c>
      <c r="D93" t="s">
        <v>8</v>
      </c>
      <c r="E93" t="s">
        <v>997</v>
      </c>
      <c r="F93" s="4">
        <v>2015</v>
      </c>
      <c r="G93" t="s">
        <v>70</v>
      </c>
      <c r="H93" t="s">
        <v>249</v>
      </c>
    </row>
    <row r="94" spans="1:8">
      <c r="A94" t="s">
        <v>998</v>
      </c>
      <c r="B94" t="s">
        <v>999</v>
      </c>
      <c r="C94" s="4">
        <v>2010</v>
      </c>
      <c r="D94" t="s">
        <v>1000</v>
      </c>
      <c r="E94" t="s">
        <v>254</v>
      </c>
      <c r="F94" s="4">
        <v>2017</v>
      </c>
      <c r="G94" t="s">
        <v>60</v>
      </c>
      <c r="H94" t="s">
        <v>40</v>
      </c>
    </row>
    <row r="95" spans="1:8">
      <c r="A95" t="s">
        <v>876</v>
      </c>
      <c r="B95" t="s">
        <v>1001</v>
      </c>
      <c r="C95" s="4">
        <v>2012</v>
      </c>
      <c r="D95" t="s">
        <v>392</v>
      </c>
      <c r="E95" t="s">
        <v>391</v>
      </c>
      <c r="F95" s="4">
        <v>2013</v>
      </c>
      <c r="G95" t="s">
        <v>804</v>
      </c>
      <c r="H95" t="s">
        <v>394</v>
      </c>
    </row>
    <row r="96" spans="1:8">
      <c r="A96" t="s">
        <v>1002</v>
      </c>
      <c r="B96" t="s">
        <v>1003</v>
      </c>
      <c r="C96" s="4">
        <v>2016</v>
      </c>
      <c r="D96" t="s">
        <v>1004</v>
      </c>
      <c r="E96" t="s">
        <v>1005</v>
      </c>
      <c r="F96" s="4">
        <v>2017</v>
      </c>
      <c r="G96" t="s">
        <v>60</v>
      </c>
      <c r="H96" t="s">
        <v>68</v>
      </c>
    </row>
    <row r="97" spans="1:8">
      <c r="A97" t="s">
        <v>1006</v>
      </c>
      <c r="B97" t="s">
        <v>1007</v>
      </c>
      <c r="C97" s="4">
        <v>2014</v>
      </c>
      <c r="D97" t="s">
        <v>450</v>
      </c>
      <c r="E97" t="s">
        <v>1008</v>
      </c>
      <c r="F97" s="4">
        <v>2014</v>
      </c>
      <c r="G97" t="s">
        <v>70</v>
      </c>
      <c r="H97" t="s">
        <v>452</v>
      </c>
    </row>
    <row r="98" spans="1:8">
      <c r="A98" t="s">
        <v>855</v>
      </c>
      <c r="B98" t="s">
        <v>1009</v>
      </c>
      <c r="C98" s="4">
        <v>2010</v>
      </c>
      <c r="D98" t="s">
        <v>424</v>
      </c>
      <c r="E98" t="s">
        <v>1010</v>
      </c>
      <c r="F98" s="4">
        <v>2015</v>
      </c>
      <c r="G98" t="s">
        <v>70</v>
      </c>
      <c r="H98" t="s">
        <v>1011</v>
      </c>
    </row>
    <row r="99" spans="1:8">
      <c r="A99" t="s">
        <v>1012</v>
      </c>
      <c r="B99" t="s">
        <v>1013</v>
      </c>
      <c r="C99" s="4">
        <v>2012</v>
      </c>
      <c r="D99" t="s">
        <v>330</v>
      </c>
      <c r="E99" t="s">
        <v>1014</v>
      </c>
      <c r="F99" s="4">
        <v>2014</v>
      </c>
      <c r="G99" t="s">
        <v>763</v>
      </c>
      <c r="H99" t="s">
        <v>369</v>
      </c>
    </row>
    <row r="100" spans="1:8">
      <c r="A100" t="s">
        <v>928</v>
      </c>
      <c r="B100" t="s">
        <v>884</v>
      </c>
      <c r="C100" s="4">
        <v>2009</v>
      </c>
      <c r="D100" t="s">
        <v>1015</v>
      </c>
      <c r="E100" t="s">
        <v>74</v>
      </c>
      <c r="F100" s="4">
        <v>2017</v>
      </c>
      <c r="G100" t="s">
        <v>70</v>
      </c>
      <c r="H100" t="s">
        <v>76</v>
      </c>
    </row>
    <row r="101" spans="1:8">
      <c r="A101" t="s">
        <v>822</v>
      </c>
      <c r="B101" t="s">
        <v>1016</v>
      </c>
      <c r="C101" s="4">
        <v>2008</v>
      </c>
      <c r="D101" t="s">
        <v>103</v>
      </c>
      <c r="E101" t="s">
        <v>175</v>
      </c>
      <c r="F101" s="4">
        <v>2016</v>
      </c>
      <c r="G101" t="s">
        <v>839</v>
      </c>
      <c r="H101" t="s">
        <v>104</v>
      </c>
    </row>
    <row r="102" spans="1:8">
      <c r="A102" t="s">
        <v>755</v>
      </c>
      <c r="B102" t="s">
        <v>1017</v>
      </c>
      <c r="C102" s="4">
        <v>2010</v>
      </c>
      <c r="D102" t="s">
        <v>1018</v>
      </c>
      <c r="E102" t="s">
        <v>464</v>
      </c>
      <c r="F102" s="4">
        <v>2017</v>
      </c>
      <c r="G102" t="s">
        <v>839</v>
      </c>
      <c r="H102" t="s">
        <v>260</v>
      </c>
    </row>
    <row r="103" spans="1:8">
      <c r="A103" t="s">
        <v>1019</v>
      </c>
      <c r="B103" t="s">
        <v>1020</v>
      </c>
      <c r="C103" s="4">
        <v>2014</v>
      </c>
      <c r="D103" t="s">
        <v>1021</v>
      </c>
      <c r="E103" t="s">
        <v>273</v>
      </c>
      <c r="F103" s="4">
        <v>2017</v>
      </c>
      <c r="G103" t="s">
        <v>70</v>
      </c>
      <c r="H103" t="s">
        <v>444</v>
      </c>
    </row>
    <row r="104" spans="1:8">
      <c r="A104" t="s">
        <v>1022</v>
      </c>
      <c r="B104" t="s">
        <v>1023</v>
      </c>
      <c r="C104" s="4">
        <v>2012</v>
      </c>
      <c r="D104" t="s">
        <v>424</v>
      </c>
      <c r="E104" t="s">
        <v>1024</v>
      </c>
      <c r="F104" s="4">
        <v>2014</v>
      </c>
      <c r="G104" t="s">
        <v>110</v>
      </c>
      <c r="H104" t="s">
        <v>1025</v>
      </c>
    </row>
    <row r="105" spans="1:8">
      <c r="A105" t="s">
        <v>1026</v>
      </c>
      <c r="B105" t="s">
        <v>1027</v>
      </c>
      <c r="C105" s="4">
        <v>2013</v>
      </c>
      <c r="D105" t="s">
        <v>181</v>
      </c>
      <c r="E105" t="s">
        <v>1028</v>
      </c>
      <c r="F105" s="4">
        <v>2015</v>
      </c>
      <c r="G105" t="s">
        <v>796</v>
      </c>
      <c r="H105" t="s">
        <v>183</v>
      </c>
    </row>
    <row r="106" spans="1:8">
      <c r="A106" t="s">
        <v>974</v>
      </c>
      <c r="B106" t="s">
        <v>1029</v>
      </c>
      <c r="C106" s="4">
        <v>2014</v>
      </c>
      <c r="D106" t="s">
        <v>738</v>
      </c>
      <c r="E106" t="s">
        <v>1030</v>
      </c>
      <c r="F106" s="4">
        <v>2017</v>
      </c>
      <c r="G106" t="s">
        <v>110</v>
      </c>
      <c r="H106" t="s">
        <v>740</v>
      </c>
    </row>
    <row r="107" spans="1:8">
      <c r="A107" t="s">
        <v>867</v>
      </c>
      <c r="B107" t="s">
        <v>1031</v>
      </c>
      <c r="C107" s="4">
        <v>2011</v>
      </c>
      <c r="D107" t="s">
        <v>1032</v>
      </c>
      <c r="E107" t="s">
        <v>1033</v>
      </c>
      <c r="F107" s="4">
        <v>2015</v>
      </c>
      <c r="G107" t="s">
        <v>70</v>
      </c>
      <c r="H107" t="s">
        <v>620</v>
      </c>
    </row>
    <row r="108" spans="1:8">
      <c r="A108" t="s">
        <v>1034</v>
      </c>
      <c r="B108" t="s">
        <v>1035</v>
      </c>
      <c r="D108" t="s">
        <v>699</v>
      </c>
      <c r="E108" t="s">
        <v>698</v>
      </c>
      <c r="F108" s="4">
        <v>2017</v>
      </c>
      <c r="G108" t="s">
        <v>763</v>
      </c>
      <c r="H108" t="s">
        <v>701</v>
      </c>
    </row>
    <row r="109" spans="1:8">
      <c r="A109" t="s">
        <v>791</v>
      </c>
      <c r="B109" t="s">
        <v>1036</v>
      </c>
      <c r="C109" s="4">
        <v>2013</v>
      </c>
      <c r="D109" t="s">
        <v>424</v>
      </c>
      <c r="E109" t="s">
        <v>405</v>
      </c>
      <c r="F109" s="4">
        <v>2017</v>
      </c>
      <c r="G109" t="s">
        <v>796</v>
      </c>
      <c r="H109" t="s">
        <v>407</v>
      </c>
    </row>
    <row r="110" spans="1:8">
      <c r="A110" t="s">
        <v>879</v>
      </c>
      <c r="B110" t="s">
        <v>1037</v>
      </c>
      <c r="C110" s="4">
        <v>2009</v>
      </c>
      <c r="D110" t="s">
        <v>1038</v>
      </c>
      <c r="E110" t="s">
        <v>1039</v>
      </c>
      <c r="F110" s="4">
        <v>2017</v>
      </c>
      <c r="G110" t="s">
        <v>839</v>
      </c>
      <c r="H110" t="s">
        <v>252</v>
      </c>
    </row>
    <row r="111" spans="1:8">
      <c r="A111" t="s">
        <v>793</v>
      </c>
      <c r="B111" t="s">
        <v>1040</v>
      </c>
      <c r="C111" s="4">
        <v>2014</v>
      </c>
      <c r="D111" t="s">
        <v>107</v>
      </c>
      <c r="E111" t="s">
        <v>106</v>
      </c>
      <c r="F111" s="4">
        <v>2016</v>
      </c>
      <c r="G111" t="s">
        <v>60</v>
      </c>
      <c r="H111" t="s">
        <v>108</v>
      </c>
    </row>
    <row r="112" spans="1:8">
      <c r="A112" t="s">
        <v>1041</v>
      </c>
      <c r="B112" t="s">
        <v>1042</v>
      </c>
      <c r="C112" s="4">
        <v>2014</v>
      </c>
      <c r="D112" t="s">
        <v>1043</v>
      </c>
      <c r="E112" t="s">
        <v>1044</v>
      </c>
      <c r="F112" s="4">
        <v>2017</v>
      </c>
      <c r="G112" t="s">
        <v>70</v>
      </c>
      <c r="H112" t="s">
        <v>399</v>
      </c>
    </row>
    <row r="113" spans="1:8">
      <c r="A113" t="s">
        <v>919</v>
      </c>
      <c r="B113" t="s">
        <v>1045</v>
      </c>
      <c r="C113" s="4">
        <v>2011</v>
      </c>
      <c r="D113" t="s">
        <v>1046</v>
      </c>
      <c r="E113" t="s">
        <v>536</v>
      </c>
      <c r="F113" s="4">
        <v>2014</v>
      </c>
      <c r="G113" t="s">
        <v>70</v>
      </c>
      <c r="H113" t="s">
        <v>538</v>
      </c>
    </row>
    <row r="114" spans="1:8">
      <c r="A114" t="s">
        <v>879</v>
      </c>
      <c r="B114" t="s">
        <v>1047</v>
      </c>
      <c r="C114" s="4">
        <v>2008</v>
      </c>
      <c r="D114" t="s">
        <v>1048</v>
      </c>
      <c r="E114" t="s">
        <v>1049</v>
      </c>
      <c r="F114" s="4">
        <v>2017</v>
      </c>
      <c r="G114" t="s">
        <v>60</v>
      </c>
      <c r="H114" t="s">
        <v>608</v>
      </c>
    </row>
    <row r="115" spans="1:8">
      <c r="A115" t="s">
        <v>1050</v>
      </c>
      <c r="B115" t="s">
        <v>1051</v>
      </c>
      <c r="C115" s="4">
        <v>2015</v>
      </c>
      <c r="D115" t="s">
        <v>1052</v>
      </c>
      <c r="E115" t="s">
        <v>1053</v>
      </c>
      <c r="F115" s="4">
        <v>2016</v>
      </c>
      <c r="G115" t="s">
        <v>70</v>
      </c>
      <c r="H115" t="s">
        <v>447</v>
      </c>
    </row>
    <row r="116" spans="1:8">
      <c r="A116" t="s">
        <v>791</v>
      </c>
      <c r="B116" t="s">
        <v>1054</v>
      </c>
      <c r="C116" s="4">
        <v>2016</v>
      </c>
      <c r="D116" t="s">
        <v>1055</v>
      </c>
      <c r="E116" t="s">
        <v>1056</v>
      </c>
      <c r="F116" s="4">
        <v>2008</v>
      </c>
      <c r="G116" t="s">
        <v>811</v>
      </c>
      <c r="H116" t="s">
        <v>715</v>
      </c>
    </row>
    <row r="117" spans="1:8">
      <c r="A117" t="s">
        <v>1057</v>
      </c>
      <c r="B117" t="s">
        <v>1058</v>
      </c>
      <c r="C117" s="4">
        <v>2007</v>
      </c>
      <c r="D117" t="s">
        <v>551</v>
      </c>
      <c r="E117" t="s">
        <v>1059</v>
      </c>
      <c r="F117" s="4">
        <v>2008</v>
      </c>
      <c r="G117" t="s">
        <v>110</v>
      </c>
      <c r="H117" t="s">
        <v>725</v>
      </c>
    </row>
    <row r="118" spans="1:8">
      <c r="A118" t="s">
        <v>1060</v>
      </c>
      <c r="B118" t="s">
        <v>1061</v>
      </c>
      <c r="C118" s="4">
        <v>2012</v>
      </c>
      <c r="D118" t="s">
        <v>721</v>
      </c>
      <c r="E118" t="s">
        <v>1062</v>
      </c>
      <c r="F118" s="4">
        <v>2017</v>
      </c>
      <c r="G118" t="s">
        <v>811</v>
      </c>
      <c r="H118" t="s">
        <v>722</v>
      </c>
    </row>
    <row r="119" spans="1:8">
      <c r="A119" t="s">
        <v>899</v>
      </c>
      <c r="B119" t="s">
        <v>1063</v>
      </c>
      <c r="C119" s="4">
        <v>2012</v>
      </c>
      <c r="D119" t="s">
        <v>8</v>
      </c>
      <c r="E119" t="s">
        <v>824</v>
      </c>
      <c r="F119" s="4">
        <v>2015</v>
      </c>
      <c r="G119" t="s">
        <v>70</v>
      </c>
      <c r="H119" t="s">
        <v>382</v>
      </c>
    </row>
    <row r="120" spans="1:8">
      <c r="A120" t="s">
        <v>935</v>
      </c>
      <c r="B120" t="s">
        <v>1064</v>
      </c>
      <c r="C120" s="4">
        <v>2015</v>
      </c>
      <c r="D120" t="s">
        <v>1065</v>
      </c>
      <c r="E120" t="s">
        <v>355</v>
      </c>
      <c r="F120" s="4">
        <v>2015</v>
      </c>
      <c r="G120" t="s">
        <v>808</v>
      </c>
      <c r="H120" t="s">
        <v>480</v>
      </c>
    </row>
    <row r="121" spans="1:8">
      <c r="A121" t="s">
        <v>889</v>
      </c>
      <c r="B121" t="s">
        <v>1066</v>
      </c>
      <c r="C121" s="4">
        <v>2009</v>
      </c>
      <c r="D121" t="s">
        <v>1067</v>
      </c>
      <c r="E121" t="s">
        <v>1068</v>
      </c>
      <c r="F121" s="4">
        <v>2017</v>
      </c>
      <c r="G121" t="s">
        <v>70</v>
      </c>
      <c r="H121" t="s">
        <v>501</v>
      </c>
    </row>
    <row r="122" spans="1:8">
      <c r="A122" t="s">
        <v>791</v>
      </c>
      <c r="B122" t="s">
        <v>1069</v>
      </c>
      <c r="C122" s="4">
        <v>2011</v>
      </c>
      <c r="D122" t="s">
        <v>728</v>
      </c>
      <c r="E122" t="s">
        <v>1070</v>
      </c>
      <c r="F122" s="4">
        <v>2017</v>
      </c>
      <c r="G122" t="s">
        <v>804</v>
      </c>
      <c r="H122" t="s">
        <v>730</v>
      </c>
    </row>
    <row r="123" spans="1:8">
      <c r="A123" t="s">
        <v>1071</v>
      </c>
      <c r="B123" t="s">
        <v>1072</v>
      </c>
      <c r="C123" s="4">
        <v>2009</v>
      </c>
      <c r="D123" t="s">
        <v>598</v>
      </c>
      <c r="E123" t="s">
        <v>1073</v>
      </c>
      <c r="F123" s="4">
        <v>2016</v>
      </c>
      <c r="G123" t="s">
        <v>804</v>
      </c>
      <c r="H123" t="s">
        <v>1074</v>
      </c>
    </row>
    <row r="124" spans="1:8">
      <c r="A124" t="s">
        <v>879</v>
      </c>
      <c r="B124" t="s">
        <v>1075</v>
      </c>
      <c r="C124" s="4">
        <v>2008</v>
      </c>
      <c r="D124" t="s">
        <v>417</v>
      </c>
      <c r="E124" t="s">
        <v>1076</v>
      </c>
      <c r="F124" s="4">
        <v>2017</v>
      </c>
      <c r="G124" t="s">
        <v>110</v>
      </c>
      <c r="H124" t="s">
        <v>419</v>
      </c>
    </row>
  </sheetData>
  <hyperlinks>
    <hyperlink ref="H2" r:id="rId1" xr:uid="{D1422D40-14D7-44D9-A617-C265309CD2BC}"/>
    <hyperlink ref="H3" r:id="rId2" xr:uid="{FC912C2F-0416-4286-A4D0-2F7C69B6ED10}"/>
  </hyperlinks>
  <pageMargins left="0.7" right="0.7" top="0.75" bottom="0.75" header="0.3" footer="0.3"/>
  <pageSetup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H d c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d H d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3 X E 4 o i k e 4 D g A A A B E A A A A T A B w A R m 9 y b X V s Y X M v U 2 V j d G l v b j E u b S C i G A A o o B Q A A A A A A A A A A A A A A A A A A A A A A A A A A A A r T k 0 u y c z P U w i G 0 I b W A F B L A Q I t A B Q A A g A I A H R 3 X E 5 T L N S t p w A A A P g A A A A S A A A A A A A A A A A A A A A A A A A A A A B D b 2 5 m a W c v U G F j a 2 F n Z S 5 4 b W x Q S w E C L Q A U A A I A C A B 0 d 1 x O D 8 r p q 6 Q A A A D p A A A A E w A A A A A A A A A A A A A A A A D z A A A A W 0 N v b n R l b n R f V H l w Z X N d L n h t b F B L A Q I t A B Q A A g A I A H R 3 X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e e y W a k z e R a Y v z C u h i h N 3 A A A A A A I A A A A A A B B m A A A A A Q A A I A A A A L n U p 4 v 3 z y 7 O R X 0 d 1 L d Z m K q K l S y Y 8 Z + Q g U 4 Z s k v P E c P J A A A A A A 6 A A A A A A g A A I A A A A J d w B c e o 5 P v + V h i N 7 x k B f 4 4 g r 8 N K W m z h F n J l R 9 + Y e c 1 p U A A A A M C t K 3 M I J 8 D + Z U L p + C 3 u X + 1 s N 4 a C 8 / d m T l h F Q / g M s z a E h A y q N m j t s Y h R S B s S u v 1 H T K p B d n A 2 f y D c O E l f H 5 R 4 2 b K B b c l d G D m x x e Y 6 H g r n w q 3 w Q A A A A B 7 F 4 C E 1 1 t l 8 4 r c 4 i p R 9 w 1 W + h j M + O S + x N C W G 4 y 2 a i C X c Y u 9 F A O M R l Y F W b q a H B J 4 m n w y J S 7 N g a K T J B 4 s + 0 S V R A W g = < / D a t a M a s h u p > 
</file>

<file path=customXml/itemProps1.xml><?xml version="1.0" encoding="utf-8"?>
<ds:datastoreItem xmlns:ds="http://schemas.openxmlformats.org/officeDocument/2006/customXml" ds:itemID="{1FDEF21C-9890-4387-9AF7-566009366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 Info-Jan-2019</vt:lpstr>
      <vt:lpstr>Positions Chart</vt:lpstr>
      <vt:lpstr>Companies Chart</vt:lpstr>
      <vt:lpstr>Industry Chart</vt:lpstr>
      <vt:lpstr>Locations Chart</vt:lpstr>
      <vt:lpstr>Companies Info</vt:lpstr>
      <vt:lpstr>Positions Info</vt:lpstr>
      <vt:lpstr>Most Popular Companies</vt:lpstr>
      <vt:lpstr>Data</vt:lpstr>
      <vt:lpstr>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2017-11-02T18:08:30Z</dcterms:created>
  <dcterms:modified xsi:type="dcterms:W3CDTF">2020-02-14T17:28:49Z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afb5336b-a2b4-4452-ab8d-097373f3de4e</vt:lpwstr>
  </property>
</Properties>
</file>