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DAPM-ChildMortality/Shared Documents/UN IGME data/update country.info.CME/Regional Groupings/2024/"/>
    </mc:Choice>
  </mc:AlternateContent>
  <xr:revisionPtr revIDLastSave="16" documentId="13_ncr:1_{B7DC84C0-E05A-4820-85C7-3CB92466A068}" xr6:coauthVersionLast="47" xr6:coauthVersionMax="47" xr10:uidLastSave="{16128CA8-827B-4C94-BF08-8F5C99DDEA1A}"/>
  <bookViews>
    <workbookView xWindow="-120" yWindow="-120" windowWidth="29040" windowHeight="15720" xr2:uid="{00000000-000D-0000-FFFF-FFFF00000000}"/>
  </bookViews>
  <sheets>
    <sheet name="Source Data" sheetId="3" r:id="rId1"/>
    <sheet name="2023 ORE Expense" sheetId="5" state="hidden" r:id="rId2"/>
    <sheet name="Pivot Tables" sheetId="2" r:id="rId3"/>
  </sheet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3" i="5" l="1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O26" i="3"/>
  <c r="O30" i="3"/>
  <c r="O34" i="3"/>
  <c r="O43" i="3"/>
  <c r="O51" i="3"/>
  <c r="O65" i="3"/>
  <c r="O72" i="3"/>
  <c r="O75" i="3"/>
  <c r="O82" i="3"/>
  <c r="O85" i="3"/>
  <c r="O88" i="3"/>
  <c r="O90" i="3"/>
  <c r="O93" i="3"/>
  <c r="O95" i="3"/>
  <c r="O100" i="3"/>
  <c r="O104" i="3"/>
  <c r="O107" i="3"/>
  <c r="O110" i="3"/>
  <c r="O120" i="3"/>
  <c r="O126" i="3"/>
  <c r="O137" i="3"/>
  <c r="O138" i="3"/>
  <c r="O140" i="3"/>
  <c r="O141" i="3"/>
  <c r="O147" i="3"/>
  <c r="O153" i="3"/>
  <c r="O155" i="3"/>
  <c r="O3" i="3"/>
  <c r="O9" i="3"/>
  <c r="O10" i="3"/>
  <c r="O14" i="3"/>
  <c r="O19" i="3"/>
  <c r="O22" i="3"/>
  <c r="O37" i="3"/>
  <c r="O54" i="3"/>
  <c r="O56" i="3"/>
  <c r="O70" i="3"/>
  <c r="O73" i="3"/>
  <c r="O89" i="3"/>
  <c r="O101" i="3"/>
  <c r="O112" i="3"/>
  <c r="O114" i="3"/>
  <c r="O115" i="3"/>
  <c r="O117" i="3"/>
  <c r="O124" i="3"/>
  <c r="O136" i="3"/>
  <c r="O144" i="3"/>
  <c r="O145" i="3"/>
  <c r="O149" i="3"/>
  <c r="O5" i="3"/>
  <c r="O20" i="3"/>
  <c r="O24" i="3"/>
  <c r="O32" i="3"/>
  <c r="O48" i="3"/>
  <c r="O49" i="3"/>
  <c r="O50" i="3"/>
  <c r="O71" i="3"/>
  <c r="O77" i="3"/>
  <c r="O80" i="3"/>
  <c r="O81" i="3"/>
  <c r="O94" i="3"/>
  <c r="O116" i="3"/>
  <c r="O118" i="3"/>
  <c r="O127" i="3"/>
  <c r="O128" i="3"/>
  <c r="O129" i="3"/>
  <c r="O148" i="3"/>
  <c r="O150" i="3"/>
  <c r="O158" i="3"/>
  <c r="O159" i="3"/>
  <c r="O6" i="3"/>
  <c r="O7" i="3"/>
  <c r="O8" i="3"/>
  <c r="O13" i="3"/>
  <c r="O15" i="3"/>
  <c r="O18" i="3"/>
  <c r="O21" i="3"/>
  <c r="O29" i="3"/>
  <c r="O31" i="3"/>
  <c r="O35" i="3"/>
  <c r="O38" i="3"/>
  <c r="O41" i="3"/>
  <c r="O42" i="3"/>
  <c r="O44" i="3"/>
  <c r="O46" i="3"/>
  <c r="O57" i="3"/>
  <c r="O58" i="3"/>
  <c r="O61" i="3"/>
  <c r="O62" i="3"/>
  <c r="O63" i="3"/>
  <c r="O68" i="3"/>
  <c r="O87" i="3"/>
  <c r="O91" i="3"/>
  <c r="O97" i="3"/>
  <c r="O106" i="3"/>
  <c r="O108" i="3"/>
  <c r="O109" i="3"/>
  <c r="O119" i="3"/>
  <c r="O131" i="3"/>
  <c r="O132" i="3"/>
  <c r="O134" i="3"/>
  <c r="O142" i="3"/>
  <c r="O146" i="3"/>
  <c r="O151" i="3"/>
  <c r="O154" i="3"/>
  <c r="O156" i="3"/>
  <c r="O4" i="3"/>
  <c r="O11" i="3"/>
  <c r="O40" i="3"/>
  <c r="O45" i="3"/>
  <c r="O66" i="3"/>
  <c r="O67" i="3"/>
  <c r="O69" i="3"/>
  <c r="O74" i="3"/>
  <c r="O76" i="3"/>
  <c r="O79" i="3"/>
  <c r="O92" i="3"/>
  <c r="O102" i="3"/>
  <c r="O105" i="3"/>
  <c r="O111" i="3"/>
  <c r="O122" i="3"/>
  <c r="O133" i="3"/>
  <c r="O135" i="3"/>
  <c r="O143" i="3"/>
  <c r="O152" i="3"/>
  <c r="O157" i="3"/>
  <c r="O2" i="3"/>
  <c r="O12" i="3"/>
  <c r="O17" i="3"/>
  <c r="O64" i="3"/>
  <c r="O83" i="3"/>
  <c r="O96" i="3"/>
  <c r="O103" i="3"/>
  <c r="O130" i="3"/>
  <c r="O16" i="3"/>
  <c r="O23" i="3"/>
  <c r="O25" i="3"/>
  <c r="O27" i="3"/>
  <c r="O28" i="3"/>
  <c r="O33" i="3"/>
  <c r="O36" i="3"/>
  <c r="O39" i="3"/>
  <c r="O47" i="3"/>
  <c r="O52" i="3"/>
  <c r="O53" i="3"/>
  <c r="O55" i="3"/>
  <c r="O59" i="3"/>
  <c r="O60" i="3"/>
  <c r="O78" i="3"/>
  <c r="O84" i="3"/>
  <c r="O86" i="3"/>
  <c r="O98" i="3"/>
  <c r="O99" i="3"/>
  <c r="O113" i="3"/>
  <c r="O121" i="3"/>
  <c r="O123" i="3"/>
  <c r="O125" i="3"/>
  <c r="O139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<sst xmlns="http://schemas.openxmlformats.org/spreadsheetml/2006/main" count="1504" uniqueCount="654">
  <si>
    <t>Region</t>
  </si>
  <si>
    <t>BA Code</t>
  </si>
  <si>
    <t>Country Territory and Location</t>
  </si>
  <si>
    <t>ISO3 Code</t>
  </si>
  <si>
    <t>Multi-Country Programme</t>
  </si>
  <si>
    <t>2022 Stand-alone HAC</t>
  </si>
  <si>
    <t>2022 Multi-country HAC</t>
  </si>
  <si>
    <t>2022 Regional HAC</t>
  </si>
  <si>
    <t>2022 Type of HACs</t>
  </si>
  <si>
    <t>2022 % ORE/Total Expenses</t>
  </si>
  <si>
    <t>2022 Countries with Stand-alone HACs or Multi-country HACs with ORE over 50%</t>
  </si>
  <si>
    <t>2023 Stand-alone HAC</t>
  </si>
  <si>
    <t>2023 Multi-country HAC</t>
  </si>
  <si>
    <t>2023 Regional HAC</t>
  </si>
  <si>
    <t>2023 Type of HACs</t>
  </si>
  <si>
    <t>2023 % ORE/Total Expenses</t>
  </si>
  <si>
    <t>2023 Countries with Stand-alone HACs or Multi-country HACs with ORE over 50%</t>
  </si>
  <si>
    <t>Humanitarian countries for impact and outcome indicators</t>
  </si>
  <si>
    <t>High burden</t>
  </si>
  <si>
    <t>SAR</t>
  </si>
  <si>
    <t>0060</t>
  </si>
  <si>
    <t>Afghanistan</t>
  </si>
  <si>
    <t>AFG</t>
  </si>
  <si>
    <t>Stand-alone</t>
  </si>
  <si>
    <t>Yes</t>
  </si>
  <si>
    <t>ECAR</t>
  </si>
  <si>
    <t>0090</t>
  </si>
  <si>
    <t>Albania</t>
  </si>
  <si>
    <t>ALB</t>
  </si>
  <si>
    <t>Regional</t>
  </si>
  <si>
    <t>MENAR</t>
  </si>
  <si>
    <t>0120</t>
  </si>
  <si>
    <t>Algeria</t>
  </si>
  <si>
    <t>DZA</t>
  </si>
  <si>
    <t>ESAR</t>
  </si>
  <si>
    <t>6810</t>
  </si>
  <si>
    <t>Angola</t>
  </si>
  <si>
    <t>AGO</t>
  </si>
  <si>
    <t>LACR</t>
  </si>
  <si>
    <t>623</t>
  </si>
  <si>
    <t>Anguilla</t>
  </si>
  <si>
    <t>AIA</t>
  </si>
  <si>
    <t>Eastern Caribbean multi-country programme (Barbados)</t>
  </si>
  <si>
    <t>601</t>
  </si>
  <si>
    <t>Antigua&amp;Barbuda</t>
  </si>
  <si>
    <t>ATG</t>
  </si>
  <si>
    <t>0240</t>
  </si>
  <si>
    <t>Argentina</t>
  </si>
  <si>
    <t>ARG</t>
  </si>
  <si>
    <t>0260</t>
  </si>
  <si>
    <t>Armenia</t>
  </si>
  <si>
    <t>ARM</t>
  </si>
  <si>
    <t>0310</t>
  </si>
  <si>
    <t>Azerbaijan</t>
  </si>
  <si>
    <t>AZE</t>
  </si>
  <si>
    <t>604</t>
  </si>
  <si>
    <t>Bahrain</t>
  </si>
  <si>
    <t>BHR</t>
  </si>
  <si>
    <t>Gulf Area subregional programme (Saudi Arabia)</t>
  </si>
  <si>
    <t>5070</t>
  </si>
  <si>
    <t>Bangladesh</t>
  </si>
  <si>
    <t>BGD</t>
  </si>
  <si>
    <t>0420</t>
  </si>
  <si>
    <t>Barbados</t>
  </si>
  <si>
    <t>BRB</t>
  </si>
  <si>
    <t>0630</t>
  </si>
  <si>
    <t>Belarus</t>
  </si>
  <si>
    <t>BLR</t>
  </si>
  <si>
    <t>Multi-country</t>
  </si>
  <si>
    <t>6110</t>
  </si>
  <si>
    <t>Belize</t>
  </si>
  <si>
    <t>BLZ</t>
  </si>
  <si>
    <t>WCAR</t>
  </si>
  <si>
    <t>1170</t>
  </si>
  <si>
    <t>Benin</t>
  </si>
  <si>
    <t>BEN</t>
  </si>
  <si>
    <t>0490</t>
  </si>
  <si>
    <t>Bhutan</t>
  </si>
  <si>
    <t>BTN</t>
  </si>
  <si>
    <t>0510</t>
  </si>
  <si>
    <t>Bolivia</t>
  </si>
  <si>
    <t>BOL</t>
  </si>
  <si>
    <t>0530</t>
  </si>
  <si>
    <t>Bosnia and Herzegovina</t>
  </si>
  <si>
    <t>BIH</t>
  </si>
  <si>
    <t>0520</t>
  </si>
  <si>
    <t>Botswana</t>
  </si>
  <si>
    <t>BWA</t>
  </si>
  <si>
    <t>0540</t>
  </si>
  <si>
    <t>Brazil</t>
  </si>
  <si>
    <t>BRA</t>
  </si>
  <si>
    <t>0570</t>
  </si>
  <si>
    <t>Bulgaria</t>
  </si>
  <si>
    <t>BGR</t>
  </si>
  <si>
    <t>4590</t>
  </si>
  <si>
    <t>Burkina Faso</t>
  </si>
  <si>
    <t>BFA</t>
  </si>
  <si>
    <t>0610</t>
  </si>
  <si>
    <t>Burundi</t>
  </si>
  <si>
    <t>BDI</t>
  </si>
  <si>
    <t>6820</t>
  </si>
  <si>
    <t>Cabo Verde</t>
  </si>
  <si>
    <t>CPV</t>
  </si>
  <si>
    <t>EAPR</t>
  </si>
  <si>
    <t>0660</t>
  </si>
  <si>
    <t>Cambodia</t>
  </si>
  <si>
    <t>KHM</t>
  </si>
  <si>
    <t>0750</t>
  </si>
  <si>
    <t>Central African Republic</t>
  </si>
  <si>
    <t>CAF</t>
  </si>
  <si>
    <t>0810</t>
  </si>
  <si>
    <t>Chad</t>
  </si>
  <si>
    <t>TCD</t>
  </si>
  <si>
    <t>0840</t>
  </si>
  <si>
    <t>Chile</t>
  </si>
  <si>
    <t>CHL</t>
  </si>
  <si>
    <t>0860</t>
  </si>
  <si>
    <t>China</t>
  </si>
  <si>
    <t>CHN</t>
  </si>
  <si>
    <t>0930</t>
  </si>
  <si>
    <t>Colombia</t>
  </si>
  <si>
    <t>COL</t>
  </si>
  <si>
    <t>6620</t>
  </si>
  <si>
    <t>Comoros</t>
  </si>
  <si>
    <t>COM</t>
  </si>
  <si>
    <t>3380</t>
  </si>
  <si>
    <t>Congo</t>
  </si>
  <si>
    <t>COG</t>
  </si>
  <si>
    <t>679</t>
  </si>
  <si>
    <t>Cook Islands</t>
  </si>
  <si>
    <t>COK</t>
  </si>
  <si>
    <t>Pacific Islands multi-country programme (Fiji)</t>
  </si>
  <si>
    <t>1020</t>
  </si>
  <si>
    <t>Costa Rica</t>
  </si>
  <si>
    <t>CRI</t>
  </si>
  <si>
    <t>2250</t>
  </si>
  <si>
    <t>Cote D'Ivoire</t>
  </si>
  <si>
    <t>CIV</t>
  </si>
  <si>
    <t>1030</t>
  </si>
  <si>
    <t>Croatia</t>
  </si>
  <si>
    <t>HRV</t>
  </si>
  <si>
    <t>1050</t>
  </si>
  <si>
    <t>Cuba</t>
  </si>
  <si>
    <t>CUB</t>
  </si>
  <si>
    <t>0990</t>
  </si>
  <si>
    <t>Democratic Republic of Congo</t>
  </si>
  <si>
    <t>COD</t>
  </si>
  <si>
    <t>6690</t>
  </si>
  <si>
    <t>Djibouti</t>
  </si>
  <si>
    <t>DJI</t>
  </si>
  <si>
    <t>610</t>
  </si>
  <si>
    <t>Dominica</t>
  </si>
  <si>
    <t>DMA</t>
  </si>
  <si>
    <t>1260</t>
  </si>
  <si>
    <t>Dominican Republic</t>
  </si>
  <si>
    <t>DOM</t>
  </si>
  <si>
    <t>5150</t>
  </si>
  <si>
    <t>DP Republic of Korea</t>
  </si>
  <si>
    <t>PRK</t>
  </si>
  <si>
    <t>1350</t>
  </si>
  <si>
    <t>Ecuador</t>
  </si>
  <si>
    <t>ECU</t>
  </si>
  <si>
    <t>4500</t>
  </si>
  <si>
    <t>Egypt</t>
  </si>
  <si>
    <t>EGY</t>
  </si>
  <si>
    <t>1380</t>
  </si>
  <si>
    <t>El Salvador</t>
  </si>
  <si>
    <t>SLV</t>
  </si>
  <si>
    <t>1390</t>
  </si>
  <si>
    <t>Equatorial Guinea</t>
  </si>
  <si>
    <t>GNQ</t>
  </si>
  <si>
    <t>1420</t>
  </si>
  <si>
    <t>Eritrea</t>
  </si>
  <si>
    <t>ERI</t>
  </si>
  <si>
    <t>4030</t>
  </si>
  <si>
    <t>Eswatini</t>
  </si>
  <si>
    <t>SWZ</t>
  </si>
  <si>
    <t>1410</t>
  </si>
  <si>
    <t>Ethiopia</t>
  </si>
  <si>
    <t>ETH</t>
  </si>
  <si>
    <t>1430</t>
  </si>
  <si>
    <t>Fiji (Pacific Islands)</t>
  </si>
  <si>
    <t>FJI</t>
  </si>
  <si>
    <t>1530</t>
  </si>
  <si>
    <t>Gabon</t>
  </si>
  <si>
    <t>GAB</t>
  </si>
  <si>
    <t>1560</t>
  </si>
  <si>
    <t>Gambia</t>
  </si>
  <si>
    <t>GMB</t>
  </si>
  <si>
    <t>1600</t>
  </si>
  <si>
    <t>Georgia</t>
  </si>
  <si>
    <t>GEO</t>
  </si>
  <si>
    <t>1620</t>
  </si>
  <si>
    <t>Ghana</t>
  </si>
  <si>
    <t>GHA</t>
  </si>
  <si>
    <t>Greece</t>
  </si>
  <si>
    <t>GRC</t>
  </si>
  <si>
    <t>616</t>
  </si>
  <si>
    <t>Grenada</t>
  </si>
  <si>
    <t>GRD</t>
  </si>
  <si>
    <t>1680</t>
  </si>
  <si>
    <t>Guatemala</t>
  </si>
  <si>
    <t>GTM</t>
  </si>
  <si>
    <t>1770</t>
  </si>
  <si>
    <t>Guinea</t>
  </si>
  <si>
    <t>GIN</t>
  </si>
  <si>
    <t>6850</t>
  </si>
  <si>
    <t>Guinea Bissau</t>
  </si>
  <si>
    <t>GNB</t>
  </si>
  <si>
    <t>1800</t>
  </si>
  <si>
    <t>Guyana</t>
  </si>
  <si>
    <t>GUY</t>
  </si>
  <si>
    <t>1830</t>
  </si>
  <si>
    <t>Haiti</t>
  </si>
  <si>
    <t>HTI</t>
  </si>
  <si>
    <t>1860</t>
  </si>
  <si>
    <t>Honduras</t>
  </si>
  <si>
    <t>HND</t>
  </si>
  <si>
    <t>2040</t>
  </si>
  <si>
    <t>India</t>
  </si>
  <si>
    <t>IND</t>
  </si>
  <si>
    <t>2070</t>
  </si>
  <si>
    <t>Indonesia</t>
  </si>
  <si>
    <t>IDN</t>
  </si>
  <si>
    <t>2100</t>
  </si>
  <si>
    <t>Iran</t>
  </si>
  <si>
    <t>IRN</t>
  </si>
  <si>
    <t>2130</t>
  </si>
  <si>
    <t>Iraq</t>
  </si>
  <si>
    <t>IRQ</t>
  </si>
  <si>
    <t>2280</t>
  </si>
  <si>
    <t>Jamaica</t>
  </si>
  <si>
    <t>JAM</t>
  </si>
  <si>
    <t>2340</t>
  </si>
  <si>
    <t>Jordan</t>
  </si>
  <si>
    <t>JOR</t>
  </si>
  <si>
    <t>2390</t>
  </si>
  <si>
    <t>Kazakhstan</t>
  </si>
  <si>
    <t>KAZ</t>
  </si>
  <si>
    <t>2400</t>
  </si>
  <si>
    <t>Kenya</t>
  </si>
  <si>
    <t>KEN</t>
  </si>
  <si>
    <t>617</t>
  </si>
  <si>
    <t>Kiribati</t>
  </si>
  <si>
    <t>KIR</t>
  </si>
  <si>
    <t>8971</t>
  </si>
  <si>
    <t>Kosovo (UN SC Resolution 1244)</t>
  </si>
  <si>
    <t xml:space="preserve">XKX </t>
  </si>
  <si>
    <t>243</t>
  </si>
  <si>
    <t>Kuwait</t>
  </si>
  <si>
    <t>KWT</t>
  </si>
  <si>
    <t>2460</t>
  </si>
  <si>
    <t>Lao People's Dem Rep.</t>
  </si>
  <si>
    <t>LAO</t>
  </si>
  <si>
    <t>2490</t>
  </si>
  <si>
    <t>Lebanon</t>
  </si>
  <si>
    <t>LBN</t>
  </si>
  <si>
    <t>2520</t>
  </si>
  <si>
    <t>Lesotho</t>
  </si>
  <si>
    <t>LSO</t>
  </si>
  <si>
    <t>2550</t>
  </si>
  <si>
    <t>Liberia</t>
  </si>
  <si>
    <t>LBR</t>
  </si>
  <si>
    <t>2580</t>
  </si>
  <si>
    <t>Libya</t>
  </si>
  <si>
    <t>LBY</t>
  </si>
  <si>
    <t>2670</t>
  </si>
  <si>
    <t>Madagascar</t>
  </si>
  <si>
    <t>MDG</t>
  </si>
  <si>
    <t>2690</t>
  </si>
  <si>
    <t>Malawi</t>
  </si>
  <si>
    <t>MWI</t>
  </si>
  <si>
    <t>2700</t>
  </si>
  <si>
    <t>Malaysia</t>
  </si>
  <si>
    <t>MYS</t>
  </si>
  <si>
    <t>2740</t>
  </si>
  <si>
    <t>Maldives</t>
  </si>
  <si>
    <t>MDV</t>
  </si>
  <si>
    <t>2760</t>
  </si>
  <si>
    <t>Mali</t>
  </si>
  <si>
    <t>MLI</t>
  </si>
  <si>
    <t>692</t>
  </si>
  <si>
    <t>MarshallIslands</t>
  </si>
  <si>
    <t>MHL</t>
  </si>
  <si>
    <t>2820</t>
  </si>
  <si>
    <t>Mauritania</t>
  </si>
  <si>
    <t>MRT</t>
  </si>
  <si>
    <t>2850</t>
  </si>
  <si>
    <t>Mexico</t>
  </si>
  <si>
    <t>MEX</t>
  </si>
  <si>
    <t>693</t>
  </si>
  <si>
    <t>Micronesia</t>
  </si>
  <si>
    <t>FSM</t>
  </si>
  <si>
    <t>5640</t>
  </si>
  <si>
    <t>Moldova</t>
  </si>
  <si>
    <t>MDA</t>
  </si>
  <si>
    <t>2880</t>
  </si>
  <si>
    <t>Mongolia</t>
  </si>
  <si>
    <t>MNG</t>
  </si>
  <si>
    <t>620</t>
  </si>
  <si>
    <t>Montserrat</t>
  </si>
  <si>
    <t>MSR</t>
  </si>
  <si>
    <t>2910</t>
  </si>
  <si>
    <t>Morocco</t>
  </si>
  <si>
    <t>MAR</t>
  </si>
  <si>
    <t>0600</t>
  </si>
  <si>
    <t>Myanmar</t>
  </si>
  <si>
    <t>MMR</t>
  </si>
  <si>
    <t>6980</t>
  </si>
  <si>
    <t>Namibia</t>
  </si>
  <si>
    <t>NAM</t>
  </si>
  <si>
    <t>648</t>
  </si>
  <si>
    <t>Nauru</t>
  </si>
  <si>
    <t>NRU</t>
  </si>
  <si>
    <t>2970</t>
  </si>
  <si>
    <t>Nepal</t>
  </si>
  <si>
    <t>NPL</t>
  </si>
  <si>
    <t>3120</t>
  </si>
  <si>
    <t>Nicaragua</t>
  </si>
  <si>
    <t>NIC</t>
  </si>
  <si>
    <t>3180</t>
  </si>
  <si>
    <t>Niger</t>
  </si>
  <si>
    <t>NER</t>
  </si>
  <si>
    <t>3210</t>
  </si>
  <si>
    <t>Nigeria</t>
  </si>
  <si>
    <t>NGA</t>
  </si>
  <si>
    <t>680</t>
  </si>
  <si>
    <t>Niue</t>
  </si>
  <si>
    <t>NIU</t>
  </si>
  <si>
    <t>2660</t>
  </si>
  <si>
    <t>North Macedonia</t>
  </si>
  <si>
    <t>MKD</t>
  </si>
  <si>
    <t>6350</t>
  </si>
  <si>
    <t>Oman</t>
  </si>
  <si>
    <t>OMN</t>
  </si>
  <si>
    <t>3300</t>
  </si>
  <si>
    <t>Pakistan</t>
  </si>
  <si>
    <t>PAK</t>
  </si>
  <si>
    <t>690</t>
  </si>
  <si>
    <t>Palau</t>
  </si>
  <si>
    <t>PLW</t>
  </si>
  <si>
    <t>7050</t>
  </si>
  <si>
    <t>Palestine, State of</t>
  </si>
  <si>
    <t>PSE</t>
  </si>
  <si>
    <t>3330</t>
  </si>
  <si>
    <t>Panama</t>
  </si>
  <si>
    <t>PAN</t>
  </si>
  <si>
    <t>6490</t>
  </si>
  <si>
    <t>Papua New Guinea</t>
  </si>
  <si>
    <t>PNG</t>
  </si>
  <si>
    <t>3360</t>
  </si>
  <si>
    <t>Paraguay</t>
  </si>
  <si>
    <t>PRY</t>
  </si>
  <si>
    <t>3390</t>
  </si>
  <si>
    <t>Peru</t>
  </si>
  <si>
    <t>PER</t>
  </si>
  <si>
    <t>3420</t>
  </si>
  <si>
    <t>Philippines</t>
  </si>
  <si>
    <t>PHL</t>
  </si>
  <si>
    <t>624</t>
  </si>
  <si>
    <t>Qatar</t>
  </si>
  <si>
    <t>QAT</t>
  </si>
  <si>
    <t>4630</t>
  </si>
  <si>
    <t>Rep of Uzbekistan</t>
  </si>
  <si>
    <t>UZB</t>
  </si>
  <si>
    <t>0690</t>
  </si>
  <si>
    <t>Republic of Cameroon</t>
  </si>
  <si>
    <t>CMR</t>
  </si>
  <si>
    <t>2450</t>
  </si>
  <si>
    <t>Republic of Kyrgyzstan</t>
  </si>
  <si>
    <t>KGZ</t>
  </si>
  <si>
    <t>8950</t>
  </si>
  <si>
    <t>Republic of Montenegro</t>
  </si>
  <si>
    <t>MNE</t>
  </si>
  <si>
    <t>6890</t>
  </si>
  <si>
    <t>Republic of Mozambique</t>
  </si>
  <si>
    <t>MOZ</t>
  </si>
  <si>
    <t>3660</t>
  </si>
  <si>
    <t>Romania</t>
  </si>
  <si>
    <t>ROU</t>
  </si>
  <si>
    <t>3750</t>
  </si>
  <si>
    <t>Rwanda</t>
  </si>
  <si>
    <t>RWA</t>
  </si>
  <si>
    <t>629</t>
  </si>
  <si>
    <t>Saint Lucia</t>
  </si>
  <si>
    <t>LCA</t>
  </si>
  <si>
    <t>590</t>
  </si>
  <si>
    <t>Samoa</t>
  </si>
  <si>
    <t>WSM</t>
  </si>
  <si>
    <t>6830</t>
  </si>
  <si>
    <t>Sao Tome &amp; Principe</t>
  </si>
  <si>
    <t>STP</t>
  </si>
  <si>
    <t>3780</t>
  </si>
  <si>
    <t>Saudi Arabia</t>
  </si>
  <si>
    <t>SAU</t>
  </si>
  <si>
    <t>3810</t>
  </si>
  <si>
    <t>Senegal</t>
  </si>
  <si>
    <t>SEN</t>
  </si>
  <si>
    <t>8970</t>
  </si>
  <si>
    <t>Serbia</t>
  </si>
  <si>
    <t>SRB</t>
  </si>
  <si>
    <t>3900</t>
  </si>
  <si>
    <t>Sierra Leone</t>
  </si>
  <si>
    <t>SLE</t>
  </si>
  <si>
    <t>631</t>
  </si>
  <si>
    <t>Solomon Islands</t>
  </si>
  <si>
    <t>SLB</t>
  </si>
  <si>
    <t>3920</t>
  </si>
  <si>
    <t>Somalia</t>
  </si>
  <si>
    <t>SOM</t>
  </si>
  <si>
    <t>3930</t>
  </si>
  <si>
    <t>South Africa</t>
  </si>
  <si>
    <t>ZAF</t>
  </si>
  <si>
    <t>4040</t>
  </si>
  <si>
    <t>South Sudan</t>
  </si>
  <si>
    <t>SSD</t>
  </si>
  <si>
    <t>0780</t>
  </si>
  <si>
    <t>Sri Lanka</t>
  </si>
  <si>
    <t>LKA</t>
  </si>
  <si>
    <t>627</t>
  </si>
  <si>
    <t>St Kitts&amp;Nevis</t>
  </si>
  <si>
    <t>KNA</t>
  </si>
  <si>
    <t>630</t>
  </si>
  <si>
    <t>St. Vincent</t>
  </si>
  <si>
    <t>VCT</t>
  </si>
  <si>
    <t>4020</t>
  </si>
  <si>
    <t>Sudan</t>
  </si>
  <si>
    <t>SDN</t>
  </si>
  <si>
    <t>678</t>
  </si>
  <si>
    <t>Suriname</t>
  </si>
  <si>
    <t>SUR</t>
  </si>
  <si>
    <t>Guyana and Suriname country programme (Guyana)</t>
  </si>
  <si>
    <t>4140</t>
  </si>
  <si>
    <t>Syria</t>
  </si>
  <si>
    <t>SYR</t>
  </si>
  <si>
    <t>4150</t>
  </si>
  <si>
    <t>Tajikistan</t>
  </si>
  <si>
    <t>TJK</t>
  </si>
  <si>
    <t>4200</t>
  </si>
  <si>
    <t>Thailand</t>
  </si>
  <si>
    <t>THA</t>
  </si>
  <si>
    <t>7060</t>
  </si>
  <si>
    <t>Timor-Leste</t>
  </si>
  <si>
    <t>TLS</t>
  </si>
  <si>
    <t>4230</t>
  </si>
  <si>
    <t>Togo</t>
  </si>
  <si>
    <t>TGO</t>
  </si>
  <si>
    <t>656</t>
  </si>
  <si>
    <t>Tokelau Islands</t>
  </si>
  <si>
    <t>TKL</t>
  </si>
  <si>
    <t>634</t>
  </si>
  <si>
    <t>Tonga</t>
  </si>
  <si>
    <t>TON</t>
  </si>
  <si>
    <t>429</t>
  </si>
  <si>
    <t>Trinidad&amp;Tobago</t>
  </si>
  <si>
    <t>TTO</t>
  </si>
  <si>
    <t>4320</t>
  </si>
  <si>
    <t>Tunisia</t>
  </si>
  <si>
    <t>TUN</t>
  </si>
  <si>
    <t>4350</t>
  </si>
  <si>
    <t>Türkiye</t>
  </si>
  <si>
    <t>TUR</t>
  </si>
  <si>
    <t>4360</t>
  </si>
  <si>
    <t>Turkmenistan</t>
  </si>
  <si>
    <t>TKM</t>
  </si>
  <si>
    <t>636</t>
  </si>
  <si>
    <t>Turks &amp; Caicos</t>
  </si>
  <si>
    <t>TCA</t>
  </si>
  <si>
    <t>618</t>
  </si>
  <si>
    <t>Tuvalu</t>
  </si>
  <si>
    <t>TUV</t>
  </si>
  <si>
    <t>4380</t>
  </si>
  <si>
    <t>Uganda</t>
  </si>
  <si>
    <t>UGA</t>
  </si>
  <si>
    <t>4410</t>
  </si>
  <si>
    <t>Ukraine</t>
  </si>
  <si>
    <t>UKR</t>
  </si>
  <si>
    <t>4550</t>
  </si>
  <si>
    <t>United Rep. of Tanzania</t>
  </si>
  <si>
    <t>TZA</t>
  </si>
  <si>
    <t>4620</t>
  </si>
  <si>
    <t>Uruguay</t>
  </si>
  <si>
    <t>URY</t>
  </si>
  <si>
    <t>449</t>
  </si>
  <si>
    <t>Utd.Arab.Emir.</t>
  </si>
  <si>
    <t>ARE</t>
  </si>
  <si>
    <t>655</t>
  </si>
  <si>
    <t>Vanuatu</t>
  </si>
  <si>
    <t>VUT</t>
  </si>
  <si>
    <t>4710</t>
  </si>
  <si>
    <t>Venezuela</t>
  </si>
  <si>
    <t>VEN</t>
  </si>
  <si>
    <t>5200</t>
  </si>
  <si>
    <t>Vietnam</t>
  </si>
  <si>
    <t>VNM</t>
  </si>
  <si>
    <t>640</t>
  </si>
  <si>
    <t>Virgin Is. Brit</t>
  </si>
  <si>
    <t>VGB</t>
  </si>
  <si>
    <t>4920</t>
  </si>
  <si>
    <t>Yemen</t>
  </si>
  <si>
    <t>YEM</t>
  </si>
  <si>
    <t>4980</t>
  </si>
  <si>
    <t>Zambia</t>
  </si>
  <si>
    <t>ZMB</t>
  </si>
  <si>
    <t>6260</t>
  </si>
  <si>
    <t>Zimbabwe</t>
  </si>
  <si>
    <t>ZWE</t>
  </si>
  <si>
    <t>% Expense by Fund Type, generated from 12 Dec 2023</t>
  </si>
  <si>
    <t>BA Name and ID</t>
  </si>
  <si>
    <t>BA Name</t>
  </si>
  <si>
    <t>Other Resources - Emergency</t>
  </si>
  <si>
    <t>Other Resources - Regular</t>
  </si>
  <si>
    <t>Regular Resources</t>
  </si>
  <si>
    <t>Grand Total</t>
  </si>
  <si>
    <t>Afghanistan - 0060</t>
  </si>
  <si>
    <t>Albania - 0090</t>
  </si>
  <si>
    <t>Algeria - 0120</t>
  </si>
  <si>
    <t>Angola - 6810</t>
  </si>
  <si>
    <t>Argentina - 0240</t>
  </si>
  <si>
    <t>Armenia - 0260</t>
  </si>
  <si>
    <t>Azerbaijan - 0310</t>
  </si>
  <si>
    <t>Bangladesh - 5070</t>
  </si>
  <si>
    <t>Barbados - 0420</t>
  </si>
  <si>
    <t>Belarus - 0630</t>
  </si>
  <si>
    <t>Belize - 6110</t>
  </si>
  <si>
    <t>Benin - 1170</t>
  </si>
  <si>
    <t>Bhutan - 0490</t>
  </si>
  <si>
    <t>Bolivia - 0510</t>
  </si>
  <si>
    <t>Bosnia and Herzegovina - 0530</t>
  </si>
  <si>
    <t>Botswana - 0520</t>
  </si>
  <si>
    <t>Brazil - 0540</t>
  </si>
  <si>
    <t>Bulgaria - 0570</t>
  </si>
  <si>
    <t>Burkina Faso - 4590</t>
  </si>
  <si>
    <t>Burundi - 0610</t>
  </si>
  <si>
    <t>Cabo Verde - 6820</t>
  </si>
  <si>
    <t>Cambodia - 0660</t>
  </si>
  <si>
    <t>Central African Republic - 0750</t>
  </si>
  <si>
    <t>Chad - 0810</t>
  </si>
  <si>
    <t>Chile - 0840</t>
  </si>
  <si>
    <t>China - 0860</t>
  </si>
  <si>
    <t>Colombia - 0930</t>
  </si>
  <si>
    <t>Comoros - 6620</t>
  </si>
  <si>
    <t>Congo - 3380</t>
  </si>
  <si>
    <t>Costa Rica - 1020</t>
  </si>
  <si>
    <t>Cote D'Ivoire - 2250</t>
  </si>
  <si>
    <t>Croatia - 1030</t>
  </si>
  <si>
    <t>Cuba - 1050</t>
  </si>
  <si>
    <t>Democratic Republic of Congo - 0990</t>
  </si>
  <si>
    <t>Djibouti - 6690</t>
  </si>
  <si>
    <t>Dominican Republic - 1260</t>
  </si>
  <si>
    <t>DP Republic of Korea - 5150</t>
  </si>
  <si>
    <t>Ecuador - 1350</t>
  </si>
  <si>
    <t>Egypt - 4500</t>
  </si>
  <si>
    <t>El Salvador - 1380</t>
  </si>
  <si>
    <t>Equatorial Guinea - 1390</t>
  </si>
  <si>
    <t>Eritrea - 1420</t>
  </si>
  <si>
    <t>Eswatini - 4030</t>
  </si>
  <si>
    <t>Ethiopia - 1410</t>
  </si>
  <si>
    <t>Fiji (Pacific Islands) - 1430</t>
  </si>
  <si>
    <t>Gabon - 1530</t>
  </si>
  <si>
    <t>Gambia - 1560</t>
  </si>
  <si>
    <t>Georgia - 1600</t>
  </si>
  <si>
    <t>Ghana - 1620</t>
  </si>
  <si>
    <t>Greece - 1650</t>
  </si>
  <si>
    <t>Guatemala - 1680</t>
  </si>
  <si>
    <t>Guinea - 1770</t>
  </si>
  <si>
    <t>Guinea Bissau - 6850</t>
  </si>
  <si>
    <t>Guyana - 1800</t>
  </si>
  <si>
    <t>Haiti - 1830</t>
  </si>
  <si>
    <t>Honduras - 1860</t>
  </si>
  <si>
    <t>India - 2040</t>
  </si>
  <si>
    <t>Indonesia - 2070</t>
  </si>
  <si>
    <t>Iran - 2100</t>
  </si>
  <si>
    <t>Iraq - 2130</t>
  </si>
  <si>
    <t>Jamaica - 2280</t>
  </si>
  <si>
    <t>Jordan - 2340</t>
  </si>
  <si>
    <t>Kazakhstan - 2390</t>
  </si>
  <si>
    <t>Kenya - 2400</t>
  </si>
  <si>
    <t>Kosovo (UN SC resolution 1244) - 8971</t>
  </si>
  <si>
    <t>Lao People's Dem Rep. - 2460</t>
  </si>
  <si>
    <t>Lebanon - 2490</t>
  </si>
  <si>
    <t>Lesotho - 2520</t>
  </si>
  <si>
    <t>Liberia - 2550</t>
  </si>
  <si>
    <t>Libya - 2580</t>
  </si>
  <si>
    <t>Madagascar - 2670</t>
  </si>
  <si>
    <t>Malawi - 2690</t>
  </si>
  <si>
    <t>Malaysia - 2700</t>
  </si>
  <si>
    <t>Maldives - 2740</t>
  </si>
  <si>
    <t>Mali - 2760</t>
  </si>
  <si>
    <t>Mauritania - 2820</t>
  </si>
  <si>
    <t>Mexico - 2850</t>
  </si>
  <si>
    <t>Moldova - 5640</t>
  </si>
  <si>
    <t>Mongolia - 2880</t>
  </si>
  <si>
    <t>Morocco - 2910</t>
  </si>
  <si>
    <t>Myanmar - 0600</t>
  </si>
  <si>
    <t>Namibia - 6980</t>
  </si>
  <si>
    <t>Nepal - 2970</t>
  </si>
  <si>
    <t>Nicaragua - 3120</t>
  </si>
  <si>
    <t>Niger - 3180</t>
  </si>
  <si>
    <t>Nigeria - 3210</t>
  </si>
  <si>
    <t>North Macedonia - 2660</t>
  </si>
  <si>
    <t>Oman - 6350</t>
  </si>
  <si>
    <t>Pakistan - 3300</t>
  </si>
  <si>
    <t>Palestine, State of - 7050</t>
  </si>
  <si>
    <t>Panama - 3330</t>
  </si>
  <si>
    <t>Papua New Guinea - 6490</t>
  </si>
  <si>
    <t>Paraguay - 3360</t>
  </si>
  <si>
    <t>Peru - 3390</t>
  </si>
  <si>
    <t>Philippines - 3420</t>
  </si>
  <si>
    <t>Poland - 3450</t>
  </si>
  <si>
    <t>Rep of Uzbekistan - 4630</t>
  </si>
  <si>
    <t>Republic of Cameroon - 0690</t>
  </si>
  <si>
    <t>Republic of Kyrgyzstan - 2450</t>
  </si>
  <si>
    <t>Republic of Montenegro - 8950</t>
  </si>
  <si>
    <t>Republic of Mozambique - 6890</t>
  </si>
  <si>
    <t>Romania - 3660</t>
  </si>
  <si>
    <t>Rwanda - 3750</t>
  </si>
  <si>
    <t>Sao Tome &amp; Principe - 6830</t>
  </si>
  <si>
    <t>Saudi Arabia - 3780</t>
  </si>
  <si>
    <t>Senegal - 3810</t>
  </si>
  <si>
    <t>Serbia - 8970</t>
  </si>
  <si>
    <t>Sierra Leone - 3900</t>
  </si>
  <si>
    <t>Somalia - 3920</t>
  </si>
  <si>
    <t>South Africa - 3930</t>
  </si>
  <si>
    <t>South Sudan - 4040</t>
  </si>
  <si>
    <t>Sri Lanka - 0780</t>
  </si>
  <si>
    <t>Sudan - 4020</t>
  </si>
  <si>
    <t>Syria - 4140</t>
  </si>
  <si>
    <t>Tajikistan - 4150</t>
  </si>
  <si>
    <t>Thailand - 4200</t>
  </si>
  <si>
    <t>Timor-Leste - 7060</t>
  </si>
  <si>
    <t>Togo - 4230</t>
  </si>
  <si>
    <t>Tunisia - 4320</t>
  </si>
  <si>
    <t>Türkiye - 4350</t>
  </si>
  <si>
    <t>Turkmenistan - 4360</t>
  </si>
  <si>
    <t>Uganda - 4380</t>
  </si>
  <si>
    <t>Ukraine - 4410</t>
  </si>
  <si>
    <t>United Rep. of Tanzania - 4550</t>
  </si>
  <si>
    <t>Uruguay - 4620</t>
  </si>
  <si>
    <t>Venezuela - 4710</t>
  </si>
  <si>
    <t>Vietnam - 5200</t>
  </si>
  <si>
    <t>Yemen - 4920</t>
  </si>
  <si>
    <t>Zambia - 4980</t>
  </si>
  <si>
    <t>Zimbabwe - 6260</t>
  </si>
  <si>
    <t>Number and List of Country Offices</t>
  </si>
  <si>
    <t>Number and List of Programme Countries and Territories</t>
  </si>
  <si>
    <t>Number and List of Programme Countries and Territories with HACs in 2023</t>
  </si>
  <si>
    <t>Number and List of Humanitarian Countries for IMPACT and OUTCOME reporting</t>
  </si>
  <si>
    <t>46 High-burden Countries for Health</t>
  </si>
  <si>
    <t>(Do not adjust the filter)</t>
  </si>
  <si>
    <t>(blank)</t>
  </si>
  <si>
    <t>(All)</t>
  </si>
  <si>
    <t>Count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</si>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</sst>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theme="4" tint="-0.249977111117893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-0.249977111117893"/>
      </top>
      <bottom style="thin">
        <color theme="4" tint="0.59999389629810485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1"/>
    </xf>
    <xf numFmtId="164" fontId="0" fillId="0" borderId="0" xfId="1" applyNumberFormat="1" applyFont="1" applyFill="1"/>
    <xf numFmtId="0" fontId="0" fillId="0" borderId="0" xfId="0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11" fillId="3" borderId="1" xfId="0" applyFont="1" applyFill="1" applyBorder="1"/>
    <xf numFmtId="0" fontId="12" fillId="3" borderId="1" xfId="0" applyFont="1" applyFill="1" applyBorder="1"/>
    <xf numFmtId="0" fontId="12" fillId="3" borderId="2" xfId="0" applyFont="1" applyFill="1" applyBorder="1"/>
    <xf numFmtId="0" fontId="12" fillId="3" borderId="3" xfId="0" applyFont="1" applyFill="1" applyBorder="1"/>
    <xf numFmtId="0" fontId="0" fillId="0" borderId="4" xfId="0" applyBorder="1" applyAlignment="1">
      <alignment horizontal="left"/>
    </xf>
    <xf numFmtId="10" fontId="0" fillId="0" borderId="4" xfId="0" applyNumberFormat="1" applyBorder="1"/>
    <xf numFmtId="0" fontId="13" fillId="0" borderId="5" xfId="0" applyFont="1" applyBorder="1" applyAlignment="1">
      <alignment horizontal="left"/>
    </xf>
    <xf numFmtId="10" fontId="13" fillId="0" borderId="5" xfId="0" applyNumberFormat="1" applyFont="1" applyBorder="1"/>
    <xf numFmtId="0" fontId="12" fillId="3" borderId="6" xfId="0" applyFont="1" applyFill="1" applyBorder="1"/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23">
    <dxf>
      <fill>
        <patternFill>
          <bgColor rgb="FF92D050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30" formatCode="@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yeon Yoon" refreshedDate="45272.907087731481" createdVersion="7" refreshedVersion="8" minRefreshableVersion="3" recordCount="158" xr:uid="{89307FA1-56EA-488E-9588-67355D875645}">
  <cacheSource type="worksheet">
    <worksheetSource name="Table13"/>
  </cacheSource>
  <cacheFields count="19">
    <cacheField name="Region" numFmtId="0">
      <sharedItems count="7">
        <s v="SAR"/>
        <s v="ECAR"/>
        <s v="MENAR"/>
        <s v="ESAR"/>
        <s v="LACR"/>
        <s v="WCAR"/>
        <s v="EAPR"/>
      </sharedItems>
    </cacheField>
    <cacheField name="BA Code" numFmtId="49">
      <sharedItems containsMixedTypes="1" containsNumber="1" containsInteger="1" minValue="1650" maxValue="1650"/>
    </cacheField>
    <cacheField name="Country Territory and Location" numFmtId="0">
      <sharedItems count="159">
        <s v="Afghanistan"/>
        <s v="Albania"/>
        <s v="Algeria"/>
        <s v="Angola"/>
        <s v="Anguilla"/>
        <s v="Antigua&amp;Barbuda"/>
        <s v="Argentina"/>
        <s v="Armenia"/>
        <s v="Azerbaijan"/>
        <s v="Bahrain"/>
        <s v="Bangladesh"/>
        <s v="Barbados"/>
        <s v="Belarus"/>
        <s v="Belize"/>
        <s v="Benin"/>
        <s v="Bhutan"/>
        <s v="Bolivia"/>
        <s v="Bosnia and Herzegovina"/>
        <s v="Botswana"/>
        <s v="Brazil"/>
        <s v="Bulgaria"/>
        <s v="Burkina Faso"/>
        <s v="Burundi"/>
        <s v="Cabo Verde"/>
        <s v="Cambodia"/>
        <s v="Central African Republic"/>
        <s v="Chad"/>
        <s v="Chile"/>
        <s v="China"/>
        <s v="Colombia"/>
        <s v="Comoros"/>
        <s v="Congo"/>
        <s v="Cook Islands"/>
        <s v="Costa Rica"/>
        <s v="Cote D'Ivoire"/>
        <s v="Croatia"/>
        <s v="Cuba"/>
        <s v="Democratic Republic of Congo"/>
        <s v="Djibouti"/>
        <s v="Dominica"/>
        <s v="Dominican Republic"/>
        <s v="DP Republic of Korea"/>
        <s v="Ecuador"/>
        <s v="Egypt"/>
        <s v="El Salvador"/>
        <s v="Equatorial Guinea"/>
        <s v="Eritrea"/>
        <s v="Eswatini"/>
        <s v="Ethiopia"/>
        <s v="Fiji (Pacific Islands)"/>
        <s v="Gabon"/>
        <s v="Gambia"/>
        <s v="Georgia"/>
        <s v="Ghana"/>
        <s v="Greece"/>
        <s v="Grenada"/>
        <s v="Guatemala"/>
        <s v="Guinea"/>
        <s v="Guinea Bissau"/>
        <s v="Guyana"/>
        <s v="Haiti"/>
        <s v="Honduras"/>
        <s v="India"/>
        <s v="Indonesia"/>
        <s v="Iran"/>
        <s v="Iraq"/>
        <s v="Jamaica"/>
        <s v="Jordan"/>
        <s v="Kazakhstan"/>
        <s v="Kenya"/>
        <s v="Kiribati"/>
        <s v="Kosovo (UN SC Resolution 1244)"/>
        <s v="Kuwait"/>
        <s v="Lao People's Dem Rep."/>
        <s v="Lebanon"/>
        <s v="Lesotho"/>
        <s v="Liberia"/>
        <s v="Libya"/>
        <s v="Madagascar"/>
        <s v="Malawi"/>
        <s v="Malaysia"/>
        <s v="Maldives"/>
        <s v="Mali"/>
        <s v="MarshallIslands"/>
        <s v="Mauritania"/>
        <s v="Mexico"/>
        <s v="Micronesia"/>
        <s v="Moldova"/>
        <s v="Mongolia"/>
        <s v="Montserrat"/>
        <s v="Morocco"/>
        <s v="Myanmar"/>
        <s v="Namibia"/>
        <s v="Nauru"/>
        <s v="Nepal"/>
        <s v="Nicaragua"/>
        <s v="Niger"/>
        <s v="Nigeria"/>
        <s v="Niue"/>
        <s v="North Macedonia"/>
        <s v="Oman"/>
        <s v="Pakistan"/>
        <s v="Palau"/>
        <s v="Palestine, State of"/>
        <s v="Panama"/>
        <s v="Papua New Guinea"/>
        <s v="Paraguay"/>
        <s v="Peru"/>
        <s v="Philippines"/>
        <s v="Qatar"/>
        <s v="Rep of Uzbekistan"/>
        <s v="Republic of Cameroon"/>
        <s v="Republic of Kyrgyzstan"/>
        <s v="Republic of Montenegro"/>
        <s v="Republic of Mozambique"/>
        <s v="Romania"/>
        <s v="Rwanda"/>
        <s v="Saint Lucia"/>
        <s v="Samoa"/>
        <s v="Sao Tome &amp; Principe"/>
        <s v="Saudi Arabia"/>
        <s v="Senegal"/>
        <s v="Serbia"/>
        <s v="Sierra Leone"/>
        <s v="Solomon Islands"/>
        <s v="Somalia"/>
        <s v="South Africa"/>
        <s v="South Sudan"/>
        <s v="Sri Lanka"/>
        <s v="St Kitts&amp;Nevis"/>
        <s v="St. Vincent"/>
        <s v="Sudan"/>
        <s v="Suriname"/>
        <s v="Syria"/>
        <s v="Tajikistan"/>
        <s v="Thailand"/>
        <s v="Timor-Leste"/>
        <s v="Togo"/>
        <s v="Tokelau Islands"/>
        <s v="Tonga"/>
        <s v="Trinidad&amp;Tobago"/>
        <s v="Tunisia"/>
        <s v="Türkiye"/>
        <s v="Turkmenistan"/>
        <s v="Turks &amp; Caicos"/>
        <s v="Tuvalu"/>
        <s v="Uganda"/>
        <s v="Ukraine"/>
        <s v="United Rep. of Tanzania"/>
        <s v="Uruguay"/>
        <s v="Utd.Arab.Emir."/>
        <s v="Vanuatu"/>
        <s v="Venezuela"/>
        <s v="Vietnam"/>
        <s v="Virgin Is. Brit"/>
        <s v="Yemen"/>
        <s v="Zambia"/>
        <s v="Zimbabwe"/>
        <s v="Turkey" u="1"/>
      </sharedItems>
    </cacheField>
    <cacheField name="ISO3 Code" numFmtId="0">
      <sharedItems/>
    </cacheField>
    <cacheField name="Multi-Country Programme" numFmtId="0">
      <sharedItems containsBlank="1" count="5">
        <m/>
        <s v="Eastern Caribbean multi-country programme (Barbados)"/>
        <s v="Gulf Area subregional programme (Saudi Arabia)"/>
        <s v="Pacific Islands multi-country programme (Fiji)"/>
        <s v="Guyana and Suriname country programme (Guyana)"/>
      </sharedItems>
    </cacheField>
    <cacheField name="2022 Stand-alone HAC" numFmtId="0">
      <sharedItems containsBlank="1"/>
    </cacheField>
    <cacheField name="2022 Multi-country HAC" numFmtId="0">
      <sharedItems containsBlank="1"/>
    </cacheField>
    <cacheField name="2022 Regional HAC" numFmtId="0">
      <sharedItems containsBlank="1"/>
    </cacheField>
    <cacheField name="2022 Type of HACs" numFmtId="0">
      <sharedItems/>
    </cacheField>
    <cacheField name="2022 % ORE/Total Expenses" numFmtId="164">
      <sharedItems containsMixedTypes="1" containsNumber="1" minValue="1.6208698568220072E-4" maxValue="0.95542003161294631"/>
    </cacheField>
    <cacheField name="2022 Countries with Stand-alone HACs or Multi-country HACs with ORE over 50%" numFmtId="164">
      <sharedItems containsBlank="1"/>
    </cacheField>
    <cacheField name="2023 Stand-alone HAC" numFmtId="164">
      <sharedItems containsBlank="1"/>
    </cacheField>
    <cacheField name="2023 Multi-country HAC" numFmtId="0">
      <sharedItems containsBlank="1"/>
    </cacheField>
    <cacheField name="2023 Regional HAC" numFmtId="164">
      <sharedItems containsNonDate="0" containsString="0" containsBlank="1"/>
    </cacheField>
    <cacheField name="2023 Type of HACs" numFmtId="0">
      <sharedItems/>
    </cacheField>
    <cacheField name="2023 % ORE/Total Expenses" numFmtId="164">
      <sharedItems containsMixedTypes="1" containsNumber="1" minValue="3.0311139698717734E-5" maxValue="0.96963452083017587"/>
    </cacheField>
    <cacheField name="2023 Countries with Stand-alone HACs or Multi-country HACs with ORE over 50%" numFmtId="164">
      <sharedItems containsBlank="1" count="2">
        <s v="Yes"/>
        <m/>
      </sharedItems>
    </cacheField>
    <cacheField name="Humanitarian countries for impact and outcome indicators" numFmtId="0">
      <sharedItems containsBlank="1" count="2">
        <s v="Yes"/>
        <m/>
      </sharedItems>
    </cacheField>
    <cacheField name="High burden" numFmtId="0">
      <sharedItems containsBlank="1" count="2"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s v="0060"/>
    <x v="0"/>
    <s v="AFG"/>
    <x v="0"/>
    <s v="Stand-alone"/>
    <m/>
    <m/>
    <s v="Stand-alone"/>
    <n v="0.5825452094402479"/>
    <s v="Yes"/>
    <s v="Stand-alone"/>
    <m/>
    <m/>
    <s v="Stand-alone"/>
    <n v="0.25275309879996161"/>
    <x v="0"/>
    <x v="0"/>
    <x v="0"/>
  </r>
  <r>
    <x v="1"/>
    <s v="0090"/>
    <x v="1"/>
    <s v="ALB"/>
    <x v="0"/>
    <m/>
    <m/>
    <s v="Regional"/>
    <s v="Regional"/>
    <n v="0.16028750048314358"/>
    <m/>
    <m/>
    <m/>
    <m/>
    <s v=""/>
    <n v="0.16014315987576219"/>
    <x v="1"/>
    <x v="1"/>
    <x v="1"/>
  </r>
  <r>
    <x v="2"/>
    <s v="0120"/>
    <x v="2"/>
    <s v="DZA"/>
    <x v="0"/>
    <m/>
    <m/>
    <s v="Regional"/>
    <s v="Regional"/>
    <n v="0.66835045186397002"/>
    <m/>
    <m/>
    <m/>
    <m/>
    <s v=""/>
    <n v="0.60337627267252181"/>
    <x v="1"/>
    <x v="1"/>
    <x v="0"/>
  </r>
  <r>
    <x v="3"/>
    <s v="6810"/>
    <x v="3"/>
    <s v="AGO"/>
    <x v="0"/>
    <s v="Stand-alone"/>
    <m/>
    <m/>
    <s v="Stand-alone"/>
    <n v="0.35850198077373041"/>
    <s v="Yes"/>
    <s v="Stand-alone"/>
    <m/>
    <m/>
    <s v="Stand-alone"/>
    <n v="0.40353301061272073"/>
    <x v="0"/>
    <x v="1"/>
    <x v="0"/>
  </r>
  <r>
    <x v="4"/>
    <s v="623"/>
    <x v="4"/>
    <s v="AIA"/>
    <x v="1"/>
    <m/>
    <m/>
    <s v="Regional"/>
    <s v="Regional"/>
    <e v="#N/A"/>
    <m/>
    <m/>
    <m/>
    <m/>
    <s v=""/>
    <e v="#N/A"/>
    <x v="1"/>
    <x v="1"/>
    <x v="1"/>
  </r>
  <r>
    <x v="4"/>
    <s v="601"/>
    <x v="5"/>
    <s v="ATG"/>
    <x v="1"/>
    <m/>
    <m/>
    <s v="Regional"/>
    <s v="Regional"/>
    <e v="#N/A"/>
    <m/>
    <m/>
    <m/>
    <m/>
    <s v=""/>
    <e v="#N/A"/>
    <x v="1"/>
    <x v="1"/>
    <x v="1"/>
  </r>
  <r>
    <x v="4"/>
    <s v="0240"/>
    <x v="6"/>
    <s v="ARG"/>
    <x v="0"/>
    <m/>
    <m/>
    <m/>
    <s v=""/>
    <n v="6.8222945713253658E-2"/>
    <m/>
    <m/>
    <m/>
    <m/>
    <s v=""/>
    <n v="1.4992047417536314E-2"/>
    <x v="1"/>
    <x v="1"/>
    <x v="1"/>
  </r>
  <r>
    <x v="1"/>
    <s v="0260"/>
    <x v="7"/>
    <s v="ARM"/>
    <x v="0"/>
    <m/>
    <m/>
    <s v="Regional"/>
    <s v="Regional"/>
    <n v="0.46116790863712548"/>
    <m/>
    <s v="Stand-alone"/>
    <m/>
    <m/>
    <s v="Stand-alone"/>
    <n v="0.27950848674758366"/>
    <x v="0"/>
    <x v="1"/>
    <x v="1"/>
  </r>
  <r>
    <x v="1"/>
    <s v="0310"/>
    <x v="8"/>
    <s v="AZE"/>
    <x v="0"/>
    <m/>
    <m/>
    <s v="Regional"/>
    <s v="Regional"/>
    <n v="0.26742324709904158"/>
    <m/>
    <m/>
    <m/>
    <m/>
    <s v=""/>
    <n v="0.10842492429307082"/>
    <x v="1"/>
    <x v="1"/>
    <x v="1"/>
  </r>
  <r>
    <x v="2"/>
    <s v="604"/>
    <x v="9"/>
    <s v="BHR"/>
    <x v="2"/>
    <m/>
    <m/>
    <m/>
    <s v=""/>
    <e v="#N/A"/>
    <m/>
    <m/>
    <m/>
    <m/>
    <s v=""/>
    <e v="#N/A"/>
    <x v="1"/>
    <x v="1"/>
    <x v="1"/>
  </r>
  <r>
    <x v="0"/>
    <s v="5070"/>
    <x v="10"/>
    <s v="BGD"/>
    <x v="0"/>
    <s v="Stand-alone"/>
    <m/>
    <m/>
    <s v="Stand-alone"/>
    <n v="0.44856456778736326"/>
    <s v="Yes"/>
    <s v="Stand-alone"/>
    <m/>
    <m/>
    <s v="Stand-alone"/>
    <n v="0.40017273975601431"/>
    <x v="0"/>
    <x v="1"/>
    <x v="0"/>
  </r>
  <r>
    <x v="4"/>
    <s v="0420"/>
    <x v="11"/>
    <s v="BRB"/>
    <x v="0"/>
    <m/>
    <m/>
    <s v="Regional"/>
    <s v="Regional"/>
    <n v="0.32982651284968567"/>
    <m/>
    <m/>
    <m/>
    <m/>
    <s v=""/>
    <n v="0.24243864877690297"/>
    <x v="1"/>
    <x v="1"/>
    <x v="1"/>
  </r>
  <r>
    <x v="1"/>
    <s v="0630"/>
    <x v="12"/>
    <s v="BLR"/>
    <x v="0"/>
    <m/>
    <m/>
    <s v="Regional"/>
    <s v="Regional"/>
    <n v="0.39097068287491032"/>
    <m/>
    <m/>
    <s v="Multi-country"/>
    <m/>
    <s v="Multi-country"/>
    <n v="0.48773316269297684"/>
    <x v="1"/>
    <x v="1"/>
    <x v="1"/>
  </r>
  <r>
    <x v="4"/>
    <s v="6110"/>
    <x v="13"/>
    <s v="BLZ"/>
    <x v="0"/>
    <m/>
    <s v="Multi-country"/>
    <m/>
    <s v="Multi-country"/>
    <n v="0.58930412002911092"/>
    <s v="Yes"/>
    <m/>
    <s v="Multi-country"/>
    <m/>
    <s v="Multi-country"/>
    <n v="0.63750960289376468"/>
    <x v="0"/>
    <x v="1"/>
    <x v="1"/>
  </r>
  <r>
    <x v="5"/>
    <s v="1170"/>
    <x v="14"/>
    <s v="BEN"/>
    <x v="0"/>
    <m/>
    <m/>
    <s v="Regional"/>
    <s v="Regional"/>
    <n v="0.13813030558967263"/>
    <m/>
    <m/>
    <m/>
    <m/>
    <s v=""/>
    <n v="0.11229020761033534"/>
    <x v="1"/>
    <x v="1"/>
    <x v="0"/>
  </r>
  <r>
    <x v="0"/>
    <s v="0490"/>
    <x v="15"/>
    <s v="BTN"/>
    <x v="0"/>
    <m/>
    <m/>
    <s v="Regional"/>
    <s v="Regional"/>
    <n v="0.39124273705951434"/>
    <m/>
    <m/>
    <m/>
    <m/>
    <s v=""/>
    <n v="0.16691983589453332"/>
    <x v="1"/>
    <x v="1"/>
    <x v="1"/>
  </r>
  <r>
    <x v="4"/>
    <s v="0510"/>
    <x v="16"/>
    <s v="BOL"/>
    <x v="0"/>
    <m/>
    <s v="Multi-country"/>
    <m/>
    <s v="Multi-country"/>
    <n v="0.29454691247533576"/>
    <m/>
    <m/>
    <s v="Multi-country"/>
    <m/>
    <s v="Multi-country"/>
    <n v="0.44387244639786222"/>
    <x v="1"/>
    <x v="1"/>
    <x v="1"/>
  </r>
  <r>
    <x v="1"/>
    <s v="0530"/>
    <x v="17"/>
    <s v="BIH"/>
    <x v="0"/>
    <m/>
    <s v="Multi-country"/>
    <s v="Regional"/>
    <s v="Multi-country, Regional"/>
    <n v="0.25828465466116673"/>
    <m/>
    <m/>
    <s v="Multi-country"/>
    <m/>
    <s v="Multi-country"/>
    <n v="0.27338599512180878"/>
    <x v="1"/>
    <x v="1"/>
    <x v="1"/>
  </r>
  <r>
    <x v="3"/>
    <s v="0520"/>
    <x v="18"/>
    <s v="BWA"/>
    <x v="0"/>
    <m/>
    <m/>
    <s v="Regional"/>
    <s v="Regional"/>
    <n v="0.2762720052705433"/>
    <m/>
    <m/>
    <m/>
    <m/>
    <s v=""/>
    <n v="0.26636544383293698"/>
    <x v="1"/>
    <x v="1"/>
    <x v="1"/>
  </r>
  <r>
    <x v="4"/>
    <s v="0540"/>
    <x v="19"/>
    <s v="BRA"/>
    <x v="0"/>
    <m/>
    <s v="Multi-country"/>
    <m/>
    <s v="Multi-country"/>
    <n v="0.53966340193205775"/>
    <s v="Yes"/>
    <m/>
    <s v="Multi-country"/>
    <m/>
    <s v="Multi-country"/>
    <n v="0.31489570873343947"/>
    <x v="1"/>
    <x v="1"/>
    <x v="1"/>
  </r>
  <r>
    <x v="1"/>
    <s v="0570"/>
    <x v="20"/>
    <s v="BGR"/>
    <x v="0"/>
    <m/>
    <s v="Multi-country"/>
    <s v="Regional"/>
    <s v="Multi-country, Regional"/>
    <n v="0.25866507718074633"/>
    <m/>
    <m/>
    <s v="Multi-country"/>
    <m/>
    <s v="Multi-country"/>
    <n v="0.73049713065742439"/>
    <x v="0"/>
    <x v="1"/>
    <x v="1"/>
  </r>
  <r>
    <x v="5"/>
    <s v="4590"/>
    <x v="21"/>
    <s v="BFA"/>
    <x v="0"/>
    <s v="Stand-alone"/>
    <m/>
    <m/>
    <s v="Stand-alone"/>
    <n v="0.35280443048389926"/>
    <s v="Yes"/>
    <s v="Stand-alone"/>
    <m/>
    <m/>
    <s v="Stand-alone"/>
    <n v="0.38726248783548467"/>
    <x v="0"/>
    <x v="0"/>
    <x v="0"/>
  </r>
  <r>
    <x v="3"/>
    <s v="0610"/>
    <x v="22"/>
    <s v="BDI"/>
    <x v="0"/>
    <s v="Stand-alone"/>
    <m/>
    <m/>
    <s v="Stand-alone"/>
    <n v="0.14199000265664855"/>
    <s v="Yes"/>
    <m/>
    <m/>
    <m/>
    <s v=""/>
    <n v="0.21216668280848147"/>
    <x v="1"/>
    <x v="1"/>
    <x v="0"/>
  </r>
  <r>
    <x v="5"/>
    <s v="6820"/>
    <x v="23"/>
    <s v="CPV"/>
    <x v="0"/>
    <m/>
    <m/>
    <m/>
    <s v=""/>
    <n v="0.18958170132884222"/>
    <m/>
    <m/>
    <m/>
    <m/>
    <s v=""/>
    <n v="0.37131286934457342"/>
    <x v="1"/>
    <x v="1"/>
    <x v="1"/>
  </r>
  <r>
    <x v="6"/>
    <s v="0660"/>
    <x v="24"/>
    <s v="KHM"/>
    <x v="0"/>
    <m/>
    <m/>
    <s v="Regional"/>
    <s v="Regional"/>
    <n v="0.23275852541807829"/>
    <m/>
    <m/>
    <m/>
    <m/>
    <s v=""/>
    <n v="0.15272790189772251"/>
    <x v="1"/>
    <x v="1"/>
    <x v="1"/>
  </r>
  <r>
    <x v="5"/>
    <s v="0750"/>
    <x v="25"/>
    <s v="CAF"/>
    <x v="0"/>
    <s v="Stand-alone"/>
    <m/>
    <m/>
    <s v="Stand-alone"/>
    <n v="0.48102582967919488"/>
    <s v="Yes"/>
    <s v="Stand-alone"/>
    <m/>
    <m/>
    <s v="Stand-alone"/>
    <n v="0.46294796281926853"/>
    <x v="0"/>
    <x v="0"/>
    <x v="0"/>
  </r>
  <r>
    <x v="5"/>
    <s v="0810"/>
    <x v="26"/>
    <s v="TCD"/>
    <x v="0"/>
    <s v="Stand-alone"/>
    <m/>
    <m/>
    <s v="Stand-alone"/>
    <n v="0.31997393532073204"/>
    <s v="Yes"/>
    <s v="Stand-alone"/>
    <m/>
    <m/>
    <s v="Stand-alone"/>
    <n v="0.38911740285110813"/>
    <x v="0"/>
    <x v="1"/>
    <x v="0"/>
  </r>
  <r>
    <x v="4"/>
    <s v="0840"/>
    <x v="27"/>
    <s v="CHL"/>
    <x v="0"/>
    <m/>
    <m/>
    <m/>
    <s v=""/>
    <n v="0.1701779560331402"/>
    <m/>
    <m/>
    <s v="Multi-country"/>
    <m/>
    <s v="Multi-country"/>
    <n v="0.15847880525468552"/>
    <x v="1"/>
    <x v="1"/>
    <x v="1"/>
  </r>
  <r>
    <x v="6"/>
    <s v="0860"/>
    <x v="28"/>
    <s v="CHN"/>
    <x v="0"/>
    <m/>
    <m/>
    <m/>
    <s v=""/>
    <n v="1.6208698568220072E-4"/>
    <m/>
    <m/>
    <m/>
    <m/>
    <s v=""/>
    <n v="3.0311139698717734E-5"/>
    <x v="1"/>
    <x v="1"/>
    <x v="1"/>
  </r>
  <r>
    <x v="4"/>
    <s v="0930"/>
    <x v="29"/>
    <s v="COL"/>
    <x v="0"/>
    <m/>
    <s v="Multi-country"/>
    <m/>
    <s v="Multi-country"/>
    <n v="0.4616515197314156"/>
    <m/>
    <m/>
    <s v="Multi-country"/>
    <m/>
    <s v="Multi-country"/>
    <n v="0.42233954900291426"/>
    <x v="1"/>
    <x v="1"/>
    <x v="1"/>
  </r>
  <r>
    <x v="3"/>
    <s v="6620"/>
    <x v="30"/>
    <s v="COM"/>
    <x v="0"/>
    <m/>
    <m/>
    <s v="Regional"/>
    <s v="Regional"/>
    <n v="0.10777489303369593"/>
    <m/>
    <m/>
    <m/>
    <m/>
    <s v=""/>
    <n v="0.2217663788612505"/>
    <x v="1"/>
    <x v="1"/>
    <x v="1"/>
  </r>
  <r>
    <x v="5"/>
    <s v="3380"/>
    <x v="31"/>
    <s v="COG"/>
    <x v="0"/>
    <s v="Stand-alone"/>
    <m/>
    <m/>
    <s v="Stand-alone"/>
    <n v="0.20125153562493689"/>
    <s v="Yes"/>
    <m/>
    <m/>
    <m/>
    <s v=""/>
    <n v="0.29620168208071995"/>
    <x v="1"/>
    <x v="1"/>
    <x v="1"/>
  </r>
  <r>
    <x v="6"/>
    <s v="679"/>
    <x v="32"/>
    <s v="COK"/>
    <x v="3"/>
    <m/>
    <m/>
    <s v="Regional"/>
    <s v="Regional"/>
    <e v="#N/A"/>
    <m/>
    <m/>
    <m/>
    <m/>
    <s v=""/>
    <e v="#N/A"/>
    <x v="1"/>
    <x v="1"/>
    <x v="1"/>
  </r>
  <r>
    <x v="4"/>
    <s v="1020"/>
    <x v="33"/>
    <s v="CRI"/>
    <x v="0"/>
    <m/>
    <s v="Multi-country"/>
    <m/>
    <s v="Multi-country"/>
    <n v="0.42383389867425825"/>
    <m/>
    <m/>
    <s v="Multi-country"/>
    <m/>
    <s v="Multi-country"/>
    <n v="0.6314187547658423"/>
    <x v="0"/>
    <x v="1"/>
    <x v="1"/>
  </r>
  <r>
    <x v="5"/>
    <s v="2250"/>
    <x v="34"/>
    <s v="CIV"/>
    <x v="0"/>
    <m/>
    <m/>
    <s v="Regional"/>
    <s v="Regional"/>
    <n v="0.11000354380843652"/>
    <m/>
    <m/>
    <m/>
    <m/>
    <s v=""/>
    <n v="0.14808246507627149"/>
    <x v="1"/>
    <x v="1"/>
    <x v="0"/>
  </r>
  <r>
    <x v="1"/>
    <s v="1030"/>
    <x v="35"/>
    <s v="HRV"/>
    <x v="0"/>
    <m/>
    <m/>
    <s v="Regional"/>
    <s v="Regional"/>
    <n v="0.22146823699118892"/>
    <m/>
    <m/>
    <s v="Multi-country"/>
    <m/>
    <s v="Multi-country"/>
    <n v="0.16078906664897391"/>
    <x v="1"/>
    <x v="1"/>
    <x v="1"/>
  </r>
  <r>
    <x v="4"/>
    <s v="1050"/>
    <x v="36"/>
    <s v="CUB"/>
    <x v="0"/>
    <m/>
    <m/>
    <s v="Regional"/>
    <s v="Regional"/>
    <n v="0.6246446674206898"/>
    <m/>
    <m/>
    <m/>
    <m/>
    <s v=""/>
    <n v="0.66114042418495356"/>
    <x v="1"/>
    <x v="1"/>
    <x v="1"/>
  </r>
  <r>
    <x v="5"/>
    <s v="0990"/>
    <x v="37"/>
    <s v="COD"/>
    <x v="0"/>
    <s v="Stand-alone"/>
    <m/>
    <m/>
    <s v="Stand-alone"/>
    <n v="0.39034819598407955"/>
    <s v="Yes"/>
    <s v="Stand-alone"/>
    <m/>
    <m/>
    <s v="Stand-alone"/>
    <n v="0.31713133749744593"/>
    <x v="0"/>
    <x v="0"/>
    <x v="0"/>
  </r>
  <r>
    <x v="2"/>
    <s v="6690"/>
    <x v="38"/>
    <s v="DJI"/>
    <x v="0"/>
    <s v="Stand-alone"/>
    <m/>
    <s v="Regional"/>
    <s v="Stand-alone, Regional"/>
    <n v="0.20514782736564172"/>
    <s v="Yes"/>
    <m/>
    <m/>
    <m/>
    <s v=""/>
    <n v="0.2977713960327858"/>
    <x v="1"/>
    <x v="1"/>
    <x v="1"/>
  </r>
  <r>
    <x v="4"/>
    <s v="610"/>
    <x v="39"/>
    <s v="DMA"/>
    <x v="1"/>
    <m/>
    <m/>
    <s v="Regional"/>
    <s v="Regional"/>
    <e v="#N/A"/>
    <m/>
    <m/>
    <m/>
    <m/>
    <s v=""/>
    <e v="#N/A"/>
    <x v="1"/>
    <x v="1"/>
    <x v="1"/>
  </r>
  <r>
    <x v="4"/>
    <s v="1260"/>
    <x v="40"/>
    <s v="DOM"/>
    <x v="0"/>
    <m/>
    <s v="Multi-country"/>
    <m/>
    <s v="Multi-country"/>
    <n v="0.30712924764641825"/>
    <m/>
    <m/>
    <s v="Multi-country"/>
    <m/>
    <s v="Multi-country"/>
    <n v="0.25559243109026369"/>
    <x v="1"/>
    <x v="1"/>
    <x v="1"/>
  </r>
  <r>
    <x v="6"/>
    <s v="5150"/>
    <x v="41"/>
    <s v="PRK"/>
    <x v="0"/>
    <m/>
    <m/>
    <m/>
    <s v=""/>
    <n v="0.2217818456920507"/>
    <m/>
    <m/>
    <m/>
    <m/>
    <s v=""/>
    <n v="0.32542774332668406"/>
    <x v="1"/>
    <x v="1"/>
    <x v="1"/>
  </r>
  <r>
    <x v="4"/>
    <s v="1350"/>
    <x v="42"/>
    <s v="ECU"/>
    <x v="0"/>
    <m/>
    <s v="Multi-country"/>
    <m/>
    <s v="Multi-country"/>
    <n v="0.36699942014426384"/>
    <m/>
    <m/>
    <s v="Multi-country"/>
    <m/>
    <s v="Multi-country"/>
    <n v="0.34993836149350049"/>
    <x v="1"/>
    <x v="1"/>
    <x v="1"/>
  </r>
  <r>
    <x v="2"/>
    <s v="4500"/>
    <x v="43"/>
    <s v="EGY"/>
    <x v="0"/>
    <m/>
    <s v="Multi-country"/>
    <s v="Regional"/>
    <s v="Multi-country, Regional"/>
    <n v="0.41753276288168123"/>
    <m/>
    <m/>
    <s v="Multi-country"/>
    <m/>
    <s v="Multi-country"/>
    <n v="0.6074930909496622"/>
    <x v="0"/>
    <x v="1"/>
    <x v="1"/>
  </r>
  <r>
    <x v="4"/>
    <s v="1380"/>
    <x v="44"/>
    <s v="SLV"/>
    <x v="0"/>
    <m/>
    <s v="Multi-country"/>
    <m/>
    <s v="Multi-country"/>
    <n v="0.29225053665819356"/>
    <m/>
    <m/>
    <s v="Multi-country"/>
    <m/>
    <s v="Multi-country"/>
    <n v="0.53017709450266814"/>
    <x v="0"/>
    <x v="1"/>
    <x v="1"/>
  </r>
  <r>
    <x v="5"/>
    <s v="1390"/>
    <x v="45"/>
    <s v="GNQ"/>
    <x v="0"/>
    <m/>
    <m/>
    <s v="Regional"/>
    <s v="Regional"/>
    <n v="0.37784750844905551"/>
    <m/>
    <m/>
    <m/>
    <m/>
    <s v=""/>
    <n v="0.48055964857103473"/>
    <x v="1"/>
    <x v="1"/>
    <x v="1"/>
  </r>
  <r>
    <x v="3"/>
    <s v="1420"/>
    <x v="46"/>
    <s v="ERI"/>
    <x v="0"/>
    <s v="Stand-alone"/>
    <m/>
    <m/>
    <s v="Stand-alone"/>
    <n v="0.51019277087452186"/>
    <s v="Yes"/>
    <s v="Stand-alone"/>
    <m/>
    <m/>
    <s v="Stand-alone"/>
    <n v="0.35042397199954378"/>
    <x v="0"/>
    <x v="0"/>
    <x v="1"/>
  </r>
  <r>
    <x v="3"/>
    <s v="4030"/>
    <x v="47"/>
    <s v="SWZ"/>
    <x v="0"/>
    <m/>
    <m/>
    <s v="Regional"/>
    <s v="Regional"/>
    <n v="0.39585145030483715"/>
    <m/>
    <m/>
    <m/>
    <m/>
    <s v=""/>
    <n v="0.48396712231393896"/>
    <x v="1"/>
    <x v="1"/>
    <x v="1"/>
  </r>
  <r>
    <x v="3"/>
    <s v="1410"/>
    <x v="48"/>
    <s v="ETH"/>
    <x v="0"/>
    <s v="Stand-alone"/>
    <m/>
    <m/>
    <s v="Stand-alone"/>
    <n v="0.57560339193010623"/>
    <s v="Yes"/>
    <s v="Stand-alone"/>
    <m/>
    <m/>
    <s v="Stand-alone"/>
    <n v="0.59859277944402467"/>
    <x v="0"/>
    <x v="0"/>
    <x v="0"/>
  </r>
  <r>
    <x v="6"/>
    <s v="1430"/>
    <x v="49"/>
    <s v="FJI"/>
    <x v="0"/>
    <m/>
    <m/>
    <s v="Regional"/>
    <s v="Regional"/>
    <n v="0.41134309924967472"/>
    <m/>
    <m/>
    <m/>
    <m/>
    <s v=""/>
    <n v="0.32134403264568279"/>
    <x v="1"/>
    <x v="1"/>
    <x v="1"/>
  </r>
  <r>
    <x v="5"/>
    <s v="1530"/>
    <x v="50"/>
    <s v="GAB"/>
    <x v="0"/>
    <m/>
    <m/>
    <m/>
    <s v=""/>
    <n v="0.21339561103336166"/>
    <m/>
    <m/>
    <m/>
    <m/>
    <s v=""/>
    <n v="0.59143614060380512"/>
    <x v="1"/>
    <x v="1"/>
    <x v="1"/>
  </r>
  <r>
    <x v="5"/>
    <s v="1560"/>
    <x v="51"/>
    <s v="GMB"/>
    <x v="0"/>
    <m/>
    <m/>
    <s v="Regional"/>
    <s v="Regional"/>
    <n v="0.26979434298089944"/>
    <m/>
    <m/>
    <m/>
    <m/>
    <s v=""/>
    <n v="0.38351713411701155"/>
    <x v="1"/>
    <x v="1"/>
    <x v="1"/>
  </r>
  <r>
    <x v="1"/>
    <s v="1600"/>
    <x v="52"/>
    <s v="GEO"/>
    <x v="0"/>
    <m/>
    <m/>
    <s v="Regional"/>
    <s v="Regional"/>
    <n v="0.22851832224316923"/>
    <m/>
    <m/>
    <s v="Multi-country"/>
    <m/>
    <s v="Multi-country"/>
    <n v="0.18100393077401483"/>
    <x v="1"/>
    <x v="1"/>
    <x v="1"/>
  </r>
  <r>
    <x v="5"/>
    <s v="1620"/>
    <x v="53"/>
    <s v="GHA"/>
    <x v="0"/>
    <m/>
    <m/>
    <s v="Regional"/>
    <s v="Regional"/>
    <n v="0.35494948558554262"/>
    <m/>
    <m/>
    <m/>
    <m/>
    <s v=""/>
    <n v="0.29275245568206998"/>
    <x v="1"/>
    <x v="1"/>
    <x v="0"/>
  </r>
  <r>
    <x v="1"/>
    <n v="1650"/>
    <x v="54"/>
    <s v="GRC"/>
    <x v="0"/>
    <m/>
    <s v="Multi-country"/>
    <m/>
    <s v="Multi-country"/>
    <n v="0.23562492786849421"/>
    <m/>
    <m/>
    <s v="Multi-country"/>
    <m/>
    <s v="Multi-country"/>
    <n v="0.10457367966706414"/>
    <x v="1"/>
    <x v="1"/>
    <x v="1"/>
  </r>
  <r>
    <x v="4"/>
    <s v="616"/>
    <x v="55"/>
    <s v="GRD"/>
    <x v="1"/>
    <m/>
    <m/>
    <s v="Regional"/>
    <s v="Regional"/>
    <e v="#N/A"/>
    <m/>
    <m/>
    <m/>
    <m/>
    <s v=""/>
    <e v="#N/A"/>
    <x v="1"/>
    <x v="1"/>
    <x v="1"/>
  </r>
  <r>
    <x v="4"/>
    <s v="1680"/>
    <x v="56"/>
    <s v="GTM"/>
    <x v="0"/>
    <m/>
    <s v="Multi-country"/>
    <m/>
    <s v="Multi-country"/>
    <n v="0.37720158759443811"/>
    <m/>
    <m/>
    <s v="Multi-country"/>
    <m/>
    <s v="Multi-country"/>
    <n v="0.27716569544931235"/>
    <x v="1"/>
    <x v="1"/>
    <x v="1"/>
  </r>
  <r>
    <x v="5"/>
    <s v="1770"/>
    <x v="57"/>
    <s v="GIN"/>
    <x v="0"/>
    <s v="Stand-alone"/>
    <m/>
    <m/>
    <s v="Stand-alone"/>
    <n v="0.15022039347788849"/>
    <s v="Yes"/>
    <s v="Stand-alone"/>
    <m/>
    <m/>
    <s v="Stand-alone"/>
    <n v="0.2004117832901334"/>
    <x v="0"/>
    <x v="1"/>
    <x v="0"/>
  </r>
  <r>
    <x v="5"/>
    <s v="6850"/>
    <x v="58"/>
    <s v="GNB"/>
    <x v="0"/>
    <m/>
    <m/>
    <s v="Regional"/>
    <s v="Regional"/>
    <n v="0.14145972607513405"/>
    <m/>
    <m/>
    <m/>
    <m/>
    <s v=""/>
    <n v="0.32611026374142515"/>
    <x v="1"/>
    <x v="1"/>
    <x v="1"/>
  </r>
  <r>
    <x v="4"/>
    <s v="1800"/>
    <x v="59"/>
    <s v="GUY"/>
    <x v="0"/>
    <m/>
    <s v="Multi-country"/>
    <m/>
    <s v="Multi-country"/>
    <n v="0.21919683931186068"/>
    <m/>
    <m/>
    <s v="Multi-country"/>
    <m/>
    <s v="Multi-country"/>
    <n v="0.37841246468399453"/>
    <x v="1"/>
    <x v="1"/>
    <x v="1"/>
  </r>
  <r>
    <x v="4"/>
    <s v="1830"/>
    <x v="60"/>
    <s v="HTI"/>
    <x v="0"/>
    <s v="Stand-alone"/>
    <m/>
    <m/>
    <s v="Stand-alone"/>
    <n v="0.57601102629021972"/>
    <s v="Yes"/>
    <s v="Stand-alone"/>
    <m/>
    <m/>
    <s v="Stand-alone"/>
    <n v="0.55405264815660726"/>
    <x v="0"/>
    <x v="0"/>
    <x v="0"/>
  </r>
  <r>
    <x v="4"/>
    <s v="1860"/>
    <x v="61"/>
    <s v="HND"/>
    <x v="0"/>
    <m/>
    <s v="Multi-country"/>
    <m/>
    <s v="Multi-country"/>
    <n v="0.43637425184939421"/>
    <m/>
    <m/>
    <s v="Multi-country"/>
    <m/>
    <s v="Multi-country"/>
    <n v="0.67727857664199387"/>
    <x v="0"/>
    <x v="1"/>
    <x v="1"/>
  </r>
  <r>
    <x v="0"/>
    <s v="2040"/>
    <x v="62"/>
    <s v="IND"/>
    <x v="0"/>
    <s v="Stand-alone"/>
    <m/>
    <m/>
    <s v="Stand-alone"/>
    <n v="0.34176701685646454"/>
    <s v="Yes"/>
    <s v="Stand-alone"/>
    <m/>
    <m/>
    <s v="Stand-alone"/>
    <n v="0.19852764877901397"/>
    <x v="0"/>
    <x v="1"/>
    <x v="0"/>
  </r>
  <r>
    <x v="6"/>
    <s v="2070"/>
    <x v="63"/>
    <s v="IDN"/>
    <x v="0"/>
    <m/>
    <m/>
    <s v="Regional"/>
    <s v="Regional"/>
    <n v="0.49225688587753541"/>
    <m/>
    <m/>
    <m/>
    <m/>
    <s v=""/>
    <n v="0.44926979541807444"/>
    <x v="1"/>
    <x v="1"/>
    <x v="0"/>
  </r>
  <r>
    <x v="2"/>
    <s v="2100"/>
    <x v="64"/>
    <s v="IRN"/>
    <x v="0"/>
    <m/>
    <s v="Multi-country"/>
    <m/>
    <s v="Multi-country"/>
    <n v="0.59666287903190696"/>
    <s v="Yes"/>
    <m/>
    <s v="Multi-country"/>
    <m/>
    <s v="Multi-country"/>
    <n v="0.62554495844523528"/>
    <x v="0"/>
    <x v="1"/>
    <x v="1"/>
  </r>
  <r>
    <x v="2"/>
    <s v="2130"/>
    <x v="65"/>
    <s v="IRQ"/>
    <x v="0"/>
    <s v="Stand-alone"/>
    <s v="Multi-country"/>
    <m/>
    <s v="Stand-alone, Multi-country"/>
    <n v="0.46079455927674218"/>
    <s v="Yes"/>
    <s v="Stand-alone"/>
    <s v="Multi-country"/>
    <m/>
    <s v="Stand-alone, Multi-country"/>
    <n v="0.3957623645331142"/>
    <x v="0"/>
    <x v="0"/>
    <x v="1"/>
  </r>
  <r>
    <x v="4"/>
    <s v="2280"/>
    <x v="66"/>
    <s v="JAM"/>
    <x v="0"/>
    <m/>
    <m/>
    <m/>
    <s v=""/>
    <n v="0.30650685897252228"/>
    <m/>
    <m/>
    <m/>
    <m/>
    <s v=""/>
    <n v="0.18692442221231748"/>
    <x v="1"/>
    <x v="1"/>
    <x v="1"/>
  </r>
  <r>
    <x v="2"/>
    <s v="2340"/>
    <x v="67"/>
    <s v="JOR"/>
    <x v="0"/>
    <m/>
    <s v="Multi-country"/>
    <m/>
    <s v="Multi-country"/>
    <n v="0.48209373619524176"/>
    <m/>
    <m/>
    <s v="Multi-country"/>
    <m/>
    <s v="Multi-country"/>
    <n v="0.5864328237772849"/>
    <x v="0"/>
    <x v="1"/>
    <x v="1"/>
  </r>
  <r>
    <x v="1"/>
    <s v="2390"/>
    <x v="68"/>
    <s v="KAZ"/>
    <x v="0"/>
    <m/>
    <m/>
    <s v="Regional"/>
    <s v="Regional"/>
    <n v="0.18694755002037289"/>
    <m/>
    <m/>
    <m/>
    <m/>
    <s v=""/>
    <n v="0.13886496852531616"/>
    <x v="1"/>
    <x v="1"/>
    <x v="1"/>
  </r>
  <r>
    <x v="3"/>
    <s v="2400"/>
    <x v="69"/>
    <s v="KEN"/>
    <x v="0"/>
    <s v="Stand-alone"/>
    <m/>
    <m/>
    <s v="Stand-alone"/>
    <n v="0.39525718134705484"/>
    <s v="Yes"/>
    <s v="Stand-alone"/>
    <m/>
    <m/>
    <s v="Stand-alone"/>
    <n v="0.38733338431263736"/>
    <x v="0"/>
    <x v="1"/>
    <x v="0"/>
  </r>
  <r>
    <x v="6"/>
    <s v="617"/>
    <x v="70"/>
    <s v="KIR"/>
    <x v="3"/>
    <m/>
    <m/>
    <s v="Regional"/>
    <s v="Regional"/>
    <e v="#N/A"/>
    <m/>
    <m/>
    <m/>
    <m/>
    <s v=""/>
    <e v="#N/A"/>
    <x v="1"/>
    <x v="1"/>
    <x v="1"/>
  </r>
  <r>
    <x v="1"/>
    <s v="8971"/>
    <x v="71"/>
    <s v="XKX "/>
    <x v="0"/>
    <m/>
    <m/>
    <s v="Regional"/>
    <s v="Regional"/>
    <n v="4.6181708199481031E-2"/>
    <m/>
    <m/>
    <m/>
    <m/>
    <s v=""/>
    <n v="8.7931822845780189E-2"/>
    <x v="1"/>
    <x v="1"/>
    <x v="1"/>
  </r>
  <r>
    <x v="2"/>
    <s v="243"/>
    <x v="72"/>
    <s v="KWT"/>
    <x v="2"/>
    <m/>
    <m/>
    <m/>
    <s v=""/>
    <e v="#N/A"/>
    <m/>
    <m/>
    <m/>
    <m/>
    <s v=""/>
    <e v="#N/A"/>
    <x v="1"/>
    <x v="1"/>
    <x v="1"/>
  </r>
  <r>
    <x v="6"/>
    <s v="2460"/>
    <x v="73"/>
    <s v="LAO"/>
    <x v="0"/>
    <m/>
    <m/>
    <s v="Regional"/>
    <s v="Regional"/>
    <n v="0.13869684103395979"/>
    <m/>
    <m/>
    <m/>
    <m/>
    <s v=""/>
    <n v="0.23349785522454902"/>
    <x v="1"/>
    <x v="1"/>
    <x v="1"/>
  </r>
  <r>
    <x v="2"/>
    <s v="2490"/>
    <x v="74"/>
    <s v="LBN"/>
    <x v="0"/>
    <s v="Stand-alone"/>
    <s v="Multi-country"/>
    <m/>
    <s v="Stand-alone, Multi-country"/>
    <n v="0.53880610150912001"/>
    <s v="Yes"/>
    <s v="Stand-alone"/>
    <s v="Multi-country"/>
    <m/>
    <s v="Stand-alone, Multi-country"/>
    <n v="0.36713541771324359"/>
    <x v="0"/>
    <x v="0"/>
    <x v="1"/>
  </r>
  <r>
    <x v="3"/>
    <s v="2520"/>
    <x v="75"/>
    <s v="LSO"/>
    <x v="0"/>
    <m/>
    <m/>
    <s v="Regional"/>
    <s v="Regional"/>
    <n v="0.16843611394730698"/>
    <m/>
    <m/>
    <m/>
    <m/>
    <s v=""/>
    <n v="0.34713071098065312"/>
    <x v="1"/>
    <x v="1"/>
    <x v="1"/>
  </r>
  <r>
    <x v="5"/>
    <s v="2550"/>
    <x v="76"/>
    <s v="LBR"/>
    <x v="0"/>
    <m/>
    <m/>
    <s v="Regional"/>
    <s v="Regional"/>
    <n v="0.20396108163785359"/>
    <m/>
    <m/>
    <m/>
    <m/>
    <s v=""/>
    <n v="0.23351331333914488"/>
    <x v="1"/>
    <x v="1"/>
    <x v="0"/>
  </r>
  <r>
    <x v="2"/>
    <s v="2580"/>
    <x v="77"/>
    <s v="LBY"/>
    <x v="0"/>
    <s v="Stand-alone"/>
    <m/>
    <m/>
    <s v="Stand-alone"/>
    <n v="0.25878578843740369"/>
    <s v="Yes"/>
    <s v="Stand-alone"/>
    <m/>
    <m/>
    <s v="Stand-alone"/>
    <n v="0.35946617708698975"/>
    <x v="0"/>
    <x v="0"/>
    <x v="1"/>
  </r>
  <r>
    <x v="3"/>
    <s v="2670"/>
    <x v="78"/>
    <s v="MDG"/>
    <x v="0"/>
    <s v="Stand-alone"/>
    <m/>
    <m/>
    <s v="Stand-alone"/>
    <n v="0.29096516999662325"/>
    <s v="Yes"/>
    <s v="Stand-alone"/>
    <m/>
    <m/>
    <s v="Stand-alone"/>
    <n v="0.31558849621605006"/>
    <x v="0"/>
    <x v="0"/>
    <x v="0"/>
  </r>
  <r>
    <x v="3"/>
    <s v="2690"/>
    <x v="79"/>
    <s v="MWI"/>
    <x v="0"/>
    <m/>
    <m/>
    <s v="Regional"/>
    <s v="Regional"/>
    <n v="0.19560503172721561"/>
    <m/>
    <s v="Stand-alone"/>
    <m/>
    <m/>
    <s v="Stand-alone"/>
    <n v="0.31437977428886832"/>
    <x v="0"/>
    <x v="1"/>
    <x v="0"/>
  </r>
  <r>
    <x v="6"/>
    <s v="2700"/>
    <x v="80"/>
    <s v="MYS"/>
    <x v="0"/>
    <m/>
    <m/>
    <s v="Regional"/>
    <s v="Regional"/>
    <n v="0.22548476452387162"/>
    <m/>
    <m/>
    <m/>
    <m/>
    <s v=""/>
    <n v="0.12524179648145065"/>
    <x v="1"/>
    <x v="1"/>
    <x v="1"/>
  </r>
  <r>
    <x v="0"/>
    <s v="2740"/>
    <x v="81"/>
    <s v="MDV"/>
    <x v="0"/>
    <m/>
    <m/>
    <s v="Regional"/>
    <s v="Regional"/>
    <n v="0.32515119989263386"/>
    <m/>
    <m/>
    <m/>
    <m/>
    <s v=""/>
    <n v="0.23323861701168272"/>
    <x v="1"/>
    <x v="1"/>
    <x v="1"/>
  </r>
  <r>
    <x v="5"/>
    <s v="2760"/>
    <x v="82"/>
    <s v="MLI"/>
    <x v="0"/>
    <s v="Stand-alone"/>
    <m/>
    <m/>
    <s v="Stand-alone"/>
    <n v="0.31657173721515719"/>
    <s v="Yes"/>
    <s v="Stand-alone"/>
    <m/>
    <m/>
    <s v="Stand-alone"/>
    <n v="0.33822755742283067"/>
    <x v="0"/>
    <x v="0"/>
    <x v="0"/>
  </r>
  <r>
    <x v="6"/>
    <s v="692"/>
    <x v="83"/>
    <s v="MHL"/>
    <x v="3"/>
    <m/>
    <m/>
    <s v="Regional"/>
    <s v="Regional"/>
    <e v="#N/A"/>
    <m/>
    <m/>
    <m/>
    <m/>
    <s v=""/>
    <e v="#N/A"/>
    <x v="1"/>
    <x v="1"/>
    <x v="1"/>
  </r>
  <r>
    <x v="5"/>
    <s v="2820"/>
    <x v="84"/>
    <s v="MRT"/>
    <x v="0"/>
    <s v="Stand-alone"/>
    <m/>
    <m/>
    <s v="Stand-alone"/>
    <n v="0.20794827161804419"/>
    <s v="Yes"/>
    <s v="Stand-alone"/>
    <m/>
    <m/>
    <s v="Stand-alone"/>
    <n v="0.23535572405834657"/>
    <x v="0"/>
    <x v="1"/>
    <x v="0"/>
  </r>
  <r>
    <x v="4"/>
    <s v="2850"/>
    <x v="85"/>
    <s v="MEX"/>
    <x v="0"/>
    <m/>
    <s v="Multi-country"/>
    <m/>
    <s v="Multi-country"/>
    <n v="0.52770189721220162"/>
    <s v="Yes"/>
    <m/>
    <s v="Multi-country"/>
    <m/>
    <s v="Multi-country"/>
    <n v="0.51460627879706256"/>
    <x v="0"/>
    <x v="1"/>
    <x v="1"/>
  </r>
  <r>
    <x v="6"/>
    <s v="693"/>
    <x v="86"/>
    <s v="FSM"/>
    <x v="3"/>
    <m/>
    <m/>
    <s v="Regional"/>
    <s v="Regional"/>
    <e v="#N/A"/>
    <m/>
    <m/>
    <m/>
    <m/>
    <s v=""/>
    <e v="#N/A"/>
    <x v="1"/>
    <x v="1"/>
    <x v="1"/>
  </r>
  <r>
    <x v="1"/>
    <s v="5640"/>
    <x v="87"/>
    <s v="MDA"/>
    <x v="0"/>
    <m/>
    <s v="Multi-country"/>
    <s v="Regional"/>
    <s v="Multi-country, Regional"/>
    <n v="0.73042493010523024"/>
    <s v="Yes"/>
    <m/>
    <s v="Multi-country"/>
    <m/>
    <s v="Multi-country"/>
    <n v="0.96963452083017587"/>
    <x v="0"/>
    <x v="1"/>
    <x v="1"/>
  </r>
  <r>
    <x v="6"/>
    <s v="2880"/>
    <x v="88"/>
    <s v="MNG"/>
    <x v="0"/>
    <m/>
    <m/>
    <s v="Regional"/>
    <s v="Regional"/>
    <n v="0.16356766588143407"/>
    <m/>
    <m/>
    <m/>
    <m/>
    <s v=""/>
    <n v="0.46920822541976687"/>
    <x v="1"/>
    <x v="1"/>
    <x v="1"/>
  </r>
  <r>
    <x v="4"/>
    <s v="620"/>
    <x v="89"/>
    <s v="MSR"/>
    <x v="1"/>
    <m/>
    <m/>
    <s v="Regional"/>
    <s v="Regional"/>
    <e v="#N/A"/>
    <m/>
    <m/>
    <m/>
    <m/>
    <s v=""/>
    <e v="#N/A"/>
    <x v="1"/>
    <x v="1"/>
    <x v="1"/>
  </r>
  <r>
    <x v="2"/>
    <s v="2910"/>
    <x v="90"/>
    <s v="MAR"/>
    <x v="0"/>
    <m/>
    <m/>
    <m/>
    <s v=""/>
    <n v="0.2766734810207922"/>
    <m/>
    <m/>
    <m/>
    <m/>
    <s v=""/>
    <n v="0.25953142292702636"/>
    <x v="1"/>
    <x v="1"/>
    <x v="1"/>
  </r>
  <r>
    <x v="6"/>
    <s v="0600"/>
    <x v="91"/>
    <s v="MMR"/>
    <x v="0"/>
    <s v="Stand-alone"/>
    <m/>
    <m/>
    <s v="Stand-alone"/>
    <e v="#N/A"/>
    <s v="Yes"/>
    <s v="Stand-alone"/>
    <m/>
    <m/>
    <s v="Stand-alone"/>
    <n v="0.33285963492659676"/>
    <x v="0"/>
    <x v="1"/>
    <x v="0"/>
  </r>
  <r>
    <x v="3"/>
    <s v="6980"/>
    <x v="92"/>
    <s v="NAM"/>
    <x v="0"/>
    <m/>
    <m/>
    <s v="Regional"/>
    <s v="Regional"/>
    <n v="0.42090594271810949"/>
    <m/>
    <m/>
    <m/>
    <m/>
    <s v=""/>
    <n v="0.53355743127736099"/>
    <x v="1"/>
    <x v="1"/>
    <x v="1"/>
  </r>
  <r>
    <x v="6"/>
    <s v="648"/>
    <x v="93"/>
    <s v="NRU"/>
    <x v="3"/>
    <m/>
    <m/>
    <s v="Regional"/>
    <s v="Regional"/>
    <e v="#N/A"/>
    <m/>
    <m/>
    <m/>
    <m/>
    <s v=""/>
    <e v="#N/A"/>
    <x v="1"/>
    <x v="1"/>
    <x v="1"/>
  </r>
  <r>
    <x v="0"/>
    <s v="2970"/>
    <x v="94"/>
    <s v="NPL"/>
    <x v="0"/>
    <s v="Stand-alone"/>
    <m/>
    <m/>
    <s v="Stand-alone"/>
    <n v="0.29254119493056746"/>
    <s v="Yes"/>
    <m/>
    <m/>
    <m/>
    <s v=""/>
    <n v="0.17475206273431079"/>
    <x v="1"/>
    <x v="1"/>
    <x v="0"/>
  </r>
  <r>
    <x v="4"/>
    <s v="3120"/>
    <x v="95"/>
    <s v="NIC"/>
    <x v="0"/>
    <m/>
    <m/>
    <s v="Regional"/>
    <s v="Regional"/>
    <n v="0.6792496409167913"/>
    <m/>
    <m/>
    <s v="Multi-country"/>
    <m/>
    <s v="Multi-country"/>
    <n v="0.44203089160860642"/>
    <x v="1"/>
    <x v="1"/>
    <x v="1"/>
  </r>
  <r>
    <x v="5"/>
    <s v="3180"/>
    <x v="96"/>
    <s v="NER"/>
    <x v="0"/>
    <s v="Stand-alone"/>
    <m/>
    <m/>
    <s v="Stand-alone"/>
    <n v="0.17776244191522583"/>
    <s v="Yes"/>
    <s v="Stand-alone"/>
    <m/>
    <m/>
    <s v="Stand-alone"/>
    <n v="0.28377878066387358"/>
    <x v="0"/>
    <x v="1"/>
    <x v="0"/>
  </r>
  <r>
    <x v="5"/>
    <s v="3210"/>
    <x v="97"/>
    <s v="NGA"/>
    <x v="0"/>
    <s v="Stand-alone"/>
    <m/>
    <m/>
    <s v="Stand-alone"/>
    <n v="0.37314139521070872"/>
    <s v="Yes"/>
    <s v="Stand-alone"/>
    <m/>
    <m/>
    <s v="Stand-alone"/>
    <n v="0.43516520090326433"/>
    <x v="0"/>
    <x v="0"/>
    <x v="0"/>
  </r>
  <r>
    <x v="6"/>
    <s v="680"/>
    <x v="98"/>
    <s v="NIU"/>
    <x v="3"/>
    <m/>
    <m/>
    <s v="Regional"/>
    <s v="Regional"/>
    <e v="#N/A"/>
    <m/>
    <m/>
    <m/>
    <m/>
    <s v=""/>
    <e v="#N/A"/>
    <x v="1"/>
    <x v="1"/>
    <x v="1"/>
  </r>
  <r>
    <x v="1"/>
    <s v="2660"/>
    <x v="99"/>
    <s v="MKD"/>
    <x v="0"/>
    <m/>
    <m/>
    <s v="Regional"/>
    <s v="Regional"/>
    <n v="0.37552934116082787"/>
    <m/>
    <m/>
    <m/>
    <m/>
    <s v=""/>
    <n v="0.18218879322100465"/>
    <x v="1"/>
    <x v="1"/>
    <x v="1"/>
  </r>
  <r>
    <x v="2"/>
    <s v="6350"/>
    <x v="100"/>
    <s v="OMN"/>
    <x v="0"/>
    <m/>
    <m/>
    <s v="Regional"/>
    <s v="Regional"/>
    <n v="2.3366922615724154E-2"/>
    <m/>
    <m/>
    <m/>
    <m/>
    <s v=""/>
    <n v="5.7378486445017203E-2"/>
    <x v="1"/>
    <x v="1"/>
    <x v="1"/>
  </r>
  <r>
    <x v="0"/>
    <s v="3300"/>
    <x v="101"/>
    <s v="PAK"/>
    <x v="0"/>
    <s v="Stand-alone"/>
    <s v="Multi-country"/>
    <m/>
    <s v="Stand-alone, Multi-country"/>
    <n v="0.1764232355075834"/>
    <s v="Yes"/>
    <s v="Stand-alone"/>
    <s v="Multi-country"/>
    <m/>
    <s v="Stand-alone, Multi-country"/>
    <n v="0.33670448700720895"/>
    <x v="0"/>
    <x v="1"/>
    <x v="0"/>
  </r>
  <r>
    <x v="6"/>
    <s v="690"/>
    <x v="102"/>
    <s v="PLW"/>
    <x v="3"/>
    <m/>
    <m/>
    <s v="Regional"/>
    <s v="Regional"/>
    <e v="#N/A"/>
    <m/>
    <m/>
    <m/>
    <m/>
    <s v=""/>
    <e v="#N/A"/>
    <x v="1"/>
    <x v="1"/>
    <x v="1"/>
  </r>
  <r>
    <x v="2"/>
    <s v="7050"/>
    <x v="103"/>
    <s v="PSE"/>
    <x v="0"/>
    <s v="Stand-alone"/>
    <m/>
    <m/>
    <s v="Stand-alone"/>
    <n v="0.35712044589461406"/>
    <s v="Yes"/>
    <s v="Stand-alone"/>
    <m/>
    <m/>
    <s v="Stand-alone"/>
    <n v="0.34133076182775057"/>
    <x v="0"/>
    <x v="0"/>
    <x v="1"/>
  </r>
  <r>
    <x v="4"/>
    <s v="3330"/>
    <x v="104"/>
    <s v="PAN"/>
    <x v="0"/>
    <m/>
    <s v="Multi-country"/>
    <m/>
    <s v="Multi-country"/>
    <n v="0.5722303625438564"/>
    <s v="Yes"/>
    <m/>
    <s v="Multi-country"/>
    <m/>
    <s v="Multi-country"/>
    <n v="0.77765242700678761"/>
    <x v="0"/>
    <x v="1"/>
    <x v="1"/>
  </r>
  <r>
    <x v="6"/>
    <s v="6490"/>
    <x v="105"/>
    <s v="PNG"/>
    <x v="0"/>
    <m/>
    <m/>
    <s v="Regional"/>
    <s v="Regional"/>
    <n v="0.2768798837684559"/>
    <m/>
    <m/>
    <m/>
    <m/>
    <s v=""/>
    <n v="0.21164154733600948"/>
    <x v="1"/>
    <x v="1"/>
    <x v="0"/>
  </r>
  <r>
    <x v="4"/>
    <s v="3360"/>
    <x v="106"/>
    <s v="PRY"/>
    <x v="0"/>
    <m/>
    <m/>
    <s v="Regional"/>
    <s v="Regional"/>
    <n v="0.48215746204932125"/>
    <m/>
    <m/>
    <m/>
    <m/>
    <s v=""/>
    <n v="0.27595169766136307"/>
    <x v="1"/>
    <x v="1"/>
    <x v="1"/>
  </r>
  <r>
    <x v="4"/>
    <s v="3390"/>
    <x v="107"/>
    <s v="PER"/>
    <x v="0"/>
    <m/>
    <s v="Multi-country"/>
    <m/>
    <s v="Multi-country"/>
    <n v="0.41333361299382659"/>
    <m/>
    <m/>
    <s v="Multi-country"/>
    <m/>
    <s v="Multi-country"/>
    <n v="0.30421665780122054"/>
    <x v="1"/>
    <x v="1"/>
    <x v="1"/>
  </r>
  <r>
    <x v="6"/>
    <s v="3420"/>
    <x v="108"/>
    <s v="PHL"/>
    <x v="0"/>
    <s v="Stand-alone"/>
    <m/>
    <m/>
    <s v="Stand-alone"/>
    <n v="0.54478100412180042"/>
    <s v="Yes"/>
    <m/>
    <m/>
    <m/>
    <s v=""/>
    <n v="0.42780851213641485"/>
    <x v="1"/>
    <x v="1"/>
    <x v="0"/>
  </r>
  <r>
    <x v="2"/>
    <s v="624"/>
    <x v="109"/>
    <s v="QAT"/>
    <x v="2"/>
    <m/>
    <m/>
    <m/>
    <s v=""/>
    <e v="#N/A"/>
    <m/>
    <m/>
    <m/>
    <m/>
    <s v=""/>
    <e v="#N/A"/>
    <x v="1"/>
    <x v="1"/>
    <x v="1"/>
  </r>
  <r>
    <x v="1"/>
    <s v="4630"/>
    <x v="110"/>
    <s v="UZB"/>
    <x v="0"/>
    <m/>
    <s v="Multi-country"/>
    <s v="Regional"/>
    <s v="Multi-country, Regional"/>
    <n v="0.35927600004618054"/>
    <m/>
    <m/>
    <s v="Multi-country"/>
    <m/>
    <s v="Multi-country"/>
    <n v="0.47389945210332307"/>
    <x v="1"/>
    <x v="1"/>
    <x v="1"/>
  </r>
  <r>
    <x v="5"/>
    <s v="0690"/>
    <x v="111"/>
    <s v="CMR"/>
    <x v="0"/>
    <s v="Stand-alone"/>
    <m/>
    <m/>
    <s v="Stand-alone"/>
    <n v="0.37046287022787344"/>
    <s v="Yes"/>
    <s v="Stand-alone"/>
    <m/>
    <m/>
    <s v="Stand-alone"/>
    <n v="0.25793445098051743"/>
    <x v="0"/>
    <x v="1"/>
    <x v="0"/>
  </r>
  <r>
    <x v="1"/>
    <s v="2450"/>
    <x v="112"/>
    <s v="KGZ"/>
    <x v="0"/>
    <m/>
    <m/>
    <s v="Regional"/>
    <s v="Regional"/>
    <n v="0.24038765667291143"/>
    <m/>
    <m/>
    <m/>
    <m/>
    <s v=""/>
    <n v="0.16548163941352453"/>
    <x v="1"/>
    <x v="1"/>
    <x v="1"/>
  </r>
  <r>
    <x v="1"/>
    <s v="8950"/>
    <x v="113"/>
    <s v="MNE"/>
    <x v="0"/>
    <m/>
    <s v="Multi-country"/>
    <s v="Regional"/>
    <s v="Multi-country, Regional"/>
    <n v="7.0338037533569153E-2"/>
    <m/>
    <m/>
    <s v="Multi-country"/>
    <m/>
    <s v="Multi-country"/>
    <n v="0.14561119048215915"/>
    <x v="1"/>
    <x v="1"/>
    <x v="1"/>
  </r>
  <r>
    <x v="3"/>
    <s v="6890"/>
    <x v="114"/>
    <s v="MOZ"/>
    <x v="0"/>
    <s v="Stand-alone"/>
    <m/>
    <m/>
    <s v="Stand-alone"/>
    <n v="0.22047777278412894"/>
    <s v="Yes"/>
    <s v="Stand-alone"/>
    <m/>
    <m/>
    <s v="Stand-alone"/>
    <n v="0.25183470232157079"/>
    <x v="0"/>
    <x v="1"/>
    <x v="0"/>
  </r>
  <r>
    <x v="1"/>
    <s v="3660"/>
    <x v="115"/>
    <s v="ROU"/>
    <x v="0"/>
    <m/>
    <s v="Multi-country"/>
    <s v="Regional"/>
    <s v="Multi-country, Regional"/>
    <n v="0.62557775395955095"/>
    <s v="Yes"/>
    <m/>
    <s v="Multi-country"/>
    <m/>
    <s v="Multi-country"/>
    <n v="0.80735911268808858"/>
    <x v="0"/>
    <x v="1"/>
    <x v="1"/>
  </r>
  <r>
    <x v="3"/>
    <s v="3750"/>
    <x v="116"/>
    <s v="RWA"/>
    <x v="0"/>
    <m/>
    <m/>
    <s v="Regional"/>
    <s v="Regional"/>
    <n v="6.9353634296342961E-2"/>
    <m/>
    <m/>
    <m/>
    <m/>
    <s v=""/>
    <n v="0.10830721490524758"/>
    <x v="1"/>
    <x v="1"/>
    <x v="0"/>
  </r>
  <r>
    <x v="4"/>
    <s v="629"/>
    <x v="117"/>
    <s v="LCA"/>
    <x v="1"/>
    <m/>
    <m/>
    <s v="Regional"/>
    <s v="Regional"/>
    <e v="#N/A"/>
    <m/>
    <m/>
    <m/>
    <m/>
    <s v=""/>
    <e v="#N/A"/>
    <x v="1"/>
    <x v="1"/>
    <x v="1"/>
  </r>
  <r>
    <x v="6"/>
    <s v="590"/>
    <x v="118"/>
    <s v="WSM"/>
    <x v="3"/>
    <m/>
    <m/>
    <s v="Regional"/>
    <s v="Regional"/>
    <e v="#N/A"/>
    <m/>
    <m/>
    <m/>
    <m/>
    <s v=""/>
    <e v="#N/A"/>
    <x v="1"/>
    <x v="1"/>
    <x v="1"/>
  </r>
  <r>
    <x v="5"/>
    <s v="6830"/>
    <x v="119"/>
    <s v="STP"/>
    <x v="0"/>
    <m/>
    <m/>
    <m/>
    <s v=""/>
    <n v="0.15218131681663763"/>
    <m/>
    <m/>
    <m/>
    <m/>
    <s v=""/>
    <n v="6.9622242804768558E-2"/>
    <x v="1"/>
    <x v="1"/>
    <x v="1"/>
  </r>
  <r>
    <x v="2"/>
    <s v="3780"/>
    <x v="120"/>
    <s v="SAU"/>
    <x v="0"/>
    <m/>
    <m/>
    <m/>
    <s v=""/>
    <n v="0.10181648251676194"/>
    <m/>
    <m/>
    <m/>
    <m/>
    <s v=""/>
    <n v="8.8565091510250769E-5"/>
    <x v="1"/>
    <x v="1"/>
    <x v="1"/>
  </r>
  <r>
    <x v="5"/>
    <s v="3810"/>
    <x v="121"/>
    <s v="SEN"/>
    <x v="0"/>
    <m/>
    <m/>
    <s v="Regional"/>
    <s v="Regional"/>
    <n v="0.27275953238745249"/>
    <m/>
    <m/>
    <m/>
    <m/>
    <s v=""/>
    <n v="0.25145133660691354"/>
    <x v="1"/>
    <x v="1"/>
    <x v="0"/>
  </r>
  <r>
    <x v="1"/>
    <s v="8970"/>
    <x v="122"/>
    <s v="SRB"/>
    <x v="0"/>
    <m/>
    <s v="Multi-country"/>
    <s v="Regional"/>
    <s v="Multi-country, Regional"/>
    <n v="9.4242038515786192E-2"/>
    <m/>
    <m/>
    <s v="Multi-country"/>
    <m/>
    <s v="Multi-country"/>
    <n v="0.15064582870035867"/>
    <x v="1"/>
    <x v="1"/>
    <x v="1"/>
  </r>
  <r>
    <x v="5"/>
    <s v="3900"/>
    <x v="123"/>
    <s v="SLE"/>
    <x v="0"/>
    <m/>
    <m/>
    <s v="Regional"/>
    <s v="Regional"/>
    <n v="0.23602567283689804"/>
    <m/>
    <m/>
    <m/>
    <m/>
    <s v=""/>
    <n v="0.28447689825259725"/>
    <x v="1"/>
    <x v="1"/>
    <x v="0"/>
  </r>
  <r>
    <x v="6"/>
    <s v="631"/>
    <x v="124"/>
    <s v="SLB"/>
    <x v="3"/>
    <m/>
    <m/>
    <s v="Regional"/>
    <s v="Regional"/>
    <e v="#N/A"/>
    <m/>
    <m/>
    <m/>
    <m/>
    <s v=""/>
    <e v="#N/A"/>
    <x v="1"/>
    <x v="1"/>
    <x v="1"/>
  </r>
  <r>
    <x v="3"/>
    <s v="3920"/>
    <x v="125"/>
    <s v="SOM"/>
    <x v="0"/>
    <s v="Stand-alone"/>
    <m/>
    <m/>
    <s v="Stand-alone"/>
    <n v="0.39455102490343968"/>
    <s v="Yes"/>
    <s v="Stand-alone"/>
    <m/>
    <m/>
    <s v="Stand-alone"/>
    <n v="0.52657431087460393"/>
    <x v="0"/>
    <x v="0"/>
    <x v="0"/>
  </r>
  <r>
    <x v="3"/>
    <s v="3930"/>
    <x v="126"/>
    <s v="ZAF"/>
    <x v="0"/>
    <m/>
    <m/>
    <s v="Regional"/>
    <s v="Regional"/>
    <n v="0.31107469406875971"/>
    <m/>
    <m/>
    <m/>
    <m/>
    <s v=""/>
    <n v="0.34428642673833337"/>
    <x v="1"/>
    <x v="1"/>
    <x v="1"/>
  </r>
  <r>
    <x v="3"/>
    <s v="4040"/>
    <x v="127"/>
    <s v="SSD"/>
    <x v="0"/>
    <s v="Stand-alone"/>
    <m/>
    <m/>
    <s v="Stand-alone"/>
    <n v="0.39246029569717794"/>
    <s v="Yes"/>
    <s v="Stand-alone"/>
    <m/>
    <m/>
    <s v="Stand-alone"/>
    <n v="0.27634682831721635"/>
    <x v="0"/>
    <x v="0"/>
    <x v="0"/>
  </r>
  <r>
    <x v="0"/>
    <s v="0780"/>
    <x v="128"/>
    <s v="LKA"/>
    <x v="0"/>
    <s v="Stand-alone"/>
    <m/>
    <m/>
    <s v="Stand-alone"/>
    <n v="0.39944509178253279"/>
    <s v="Yes"/>
    <s v="Stand-alone"/>
    <m/>
    <m/>
    <s v="Stand-alone"/>
    <n v="0.77677603927438243"/>
    <x v="0"/>
    <x v="1"/>
    <x v="1"/>
  </r>
  <r>
    <x v="4"/>
    <s v="627"/>
    <x v="129"/>
    <s v="KNA"/>
    <x v="1"/>
    <m/>
    <m/>
    <s v="Regional"/>
    <s v="Regional"/>
    <e v="#N/A"/>
    <m/>
    <m/>
    <m/>
    <m/>
    <s v=""/>
    <e v="#N/A"/>
    <x v="1"/>
    <x v="1"/>
    <x v="1"/>
  </r>
  <r>
    <x v="4"/>
    <s v="630"/>
    <x v="130"/>
    <s v="VCT"/>
    <x v="1"/>
    <m/>
    <m/>
    <s v="Regional"/>
    <s v="Regional"/>
    <e v="#N/A"/>
    <m/>
    <m/>
    <m/>
    <m/>
    <s v=""/>
    <e v="#N/A"/>
    <x v="1"/>
    <x v="1"/>
    <x v="1"/>
  </r>
  <r>
    <x v="2"/>
    <s v="4020"/>
    <x v="131"/>
    <s v="SDN"/>
    <x v="0"/>
    <s v="Stand-alone"/>
    <m/>
    <m/>
    <s v="Stand-alone"/>
    <n v="0.4596746153690387"/>
    <s v="Yes"/>
    <s v="Stand-alone"/>
    <m/>
    <m/>
    <s v="Stand-alone"/>
    <n v="0.45794500056108017"/>
    <x v="0"/>
    <x v="0"/>
    <x v="0"/>
  </r>
  <r>
    <x v="4"/>
    <s v="678"/>
    <x v="132"/>
    <s v="SUR"/>
    <x v="4"/>
    <m/>
    <m/>
    <s v="Regional"/>
    <s v="Regional"/>
    <e v="#N/A"/>
    <m/>
    <m/>
    <m/>
    <m/>
    <s v=""/>
    <e v="#N/A"/>
    <x v="1"/>
    <x v="1"/>
    <x v="1"/>
  </r>
  <r>
    <x v="2"/>
    <s v="4140"/>
    <x v="133"/>
    <s v="SYR"/>
    <x v="0"/>
    <s v="Stand-alone"/>
    <m/>
    <m/>
    <s v="Stand-alone"/>
    <n v="0.67092156680658876"/>
    <s v="Yes"/>
    <s v="Stand-alone"/>
    <m/>
    <m/>
    <s v="Stand-alone"/>
    <n v="0.6609697236428479"/>
    <x v="0"/>
    <x v="0"/>
    <x v="0"/>
  </r>
  <r>
    <x v="1"/>
    <s v="4150"/>
    <x v="134"/>
    <s v="TJK"/>
    <x v="0"/>
    <m/>
    <s v="Multi-country"/>
    <s v="Regional"/>
    <s v="Multi-country, Regional"/>
    <n v="0.12957811629994018"/>
    <m/>
    <m/>
    <s v="Multi-country"/>
    <m/>
    <s v="Multi-country"/>
    <n v="0.10045777155506898"/>
    <x v="1"/>
    <x v="1"/>
    <x v="1"/>
  </r>
  <r>
    <x v="6"/>
    <s v="4200"/>
    <x v="135"/>
    <s v="THA"/>
    <x v="0"/>
    <m/>
    <m/>
    <s v="Regional"/>
    <s v="Regional"/>
    <n v="0.23077241066377999"/>
    <m/>
    <m/>
    <m/>
    <m/>
    <s v=""/>
    <n v="7.8587187908574496E-2"/>
    <x v="1"/>
    <x v="1"/>
    <x v="1"/>
  </r>
  <r>
    <x v="6"/>
    <s v="7060"/>
    <x v="136"/>
    <s v="TLS"/>
    <x v="0"/>
    <m/>
    <m/>
    <s v="Regional"/>
    <s v="Regional"/>
    <n v="0.27986499550618893"/>
    <m/>
    <m/>
    <m/>
    <m/>
    <s v=""/>
    <n v="0.26348241631465474"/>
    <x v="1"/>
    <x v="1"/>
    <x v="1"/>
  </r>
  <r>
    <x v="5"/>
    <s v="4230"/>
    <x v="137"/>
    <s v="TGO"/>
    <x v="0"/>
    <m/>
    <m/>
    <s v="Regional"/>
    <s v="Regional"/>
    <n v="0.12884309735544217"/>
    <m/>
    <m/>
    <m/>
    <m/>
    <s v=""/>
    <n v="0.32019891225672442"/>
    <x v="1"/>
    <x v="1"/>
    <x v="0"/>
  </r>
  <r>
    <x v="6"/>
    <s v="656"/>
    <x v="138"/>
    <s v="TKL"/>
    <x v="3"/>
    <m/>
    <m/>
    <s v="Regional"/>
    <s v="Regional"/>
    <e v="#N/A"/>
    <m/>
    <m/>
    <m/>
    <m/>
    <s v=""/>
    <e v="#N/A"/>
    <x v="1"/>
    <x v="1"/>
    <x v="1"/>
  </r>
  <r>
    <x v="6"/>
    <s v="634"/>
    <x v="139"/>
    <s v="TON"/>
    <x v="3"/>
    <m/>
    <m/>
    <s v="Regional"/>
    <s v="Regional"/>
    <e v="#N/A"/>
    <m/>
    <m/>
    <m/>
    <m/>
    <s v=""/>
    <e v="#N/A"/>
    <x v="1"/>
    <x v="1"/>
    <x v="1"/>
  </r>
  <r>
    <x v="4"/>
    <s v="429"/>
    <x v="140"/>
    <s v="TTO"/>
    <x v="1"/>
    <m/>
    <s v="Multi-country"/>
    <m/>
    <s v="Multi-country"/>
    <e v="#N/A"/>
    <m/>
    <m/>
    <s v="Multi-country"/>
    <m/>
    <s v="Multi-country"/>
    <e v="#N/A"/>
    <x v="1"/>
    <x v="1"/>
    <x v="1"/>
  </r>
  <r>
    <x v="2"/>
    <s v="4320"/>
    <x v="141"/>
    <s v="TUN"/>
    <x v="0"/>
    <m/>
    <m/>
    <s v="Regional"/>
    <s v="Regional"/>
    <n v="0.16861602651567709"/>
    <m/>
    <m/>
    <m/>
    <m/>
    <s v=""/>
    <n v="4.0440089495678101E-2"/>
    <x v="1"/>
    <x v="1"/>
    <x v="1"/>
  </r>
  <r>
    <x v="1"/>
    <s v="4350"/>
    <x v="142"/>
    <s v="TUR"/>
    <x v="0"/>
    <m/>
    <s v="Multi-country"/>
    <s v="Regional"/>
    <s v="Multi-country, Regional"/>
    <n v="0.65880782208646138"/>
    <s v="Yes"/>
    <s v="Stand-alone"/>
    <s v="Multi-country"/>
    <m/>
    <s v="Stand-alone, Multi-country"/>
    <n v="0.69841789716452041"/>
    <x v="0"/>
    <x v="1"/>
    <x v="1"/>
  </r>
  <r>
    <x v="1"/>
    <s v="4360"/>
    <x v="143"/>
    <s v="TKM"/>
    <x v="0"/>
    <m/>
    <s v="Multi-country"/>
    <s v="Regional"/>
    <s v="Multi-country, Regional"/>
    <n v="0.10618253254873648"/>
    <m/>
    <m/>
    <s v="Multi-country"/>
    <m/>
    <s v="Multi-country"/>
    <n v="0.22403190795128436"/>
    <x v="1"/>
    <x v="1"/>
    <x v="1"/>
  </r>
  <r>
    <x v="4"/>
    <s v="636"/>
    <x v="144"/>
    <s v="TCA"/>
    <x v="1"/>
    <m/>
    <m/>
    <s v="Regional"/>
    <s v="Regional"/>
    <e v="#N/A"/>
    <m/>
    <m/>
    <m/>
    <m/>
    <s v=""/>
    <e v="#N/A"/>
    <x v="1"/>
    <x v="1"/>
    <x v="1"/>
  </r>
  <r>
    <x v="6"/>
    <s v="618"/>
    <x v="145"/>
    <s v="TUV"/>
    <x v="3"/>
    <m/>
    <m/>
    <s v="Regional"/>
    <s v="Regional"/>
    <e v="#N/A"/>
    <m/>
    <m/>
    <m/>
    <m/>
    <s v=""/>
    <e v="#N/A"/>
    <x v="1"/>
    <x v="1"/>
    <x v="1"/>
  </r>
  <r>
    <x v="3"/>
    <s v="4380"/>
    <x v="146"/>
    <s v="UGA"/>
    <x v="0"/>
    <s v="Stand-alone"/>
    <m/>
    <m/>
    <s v="Stand-alone"/>
    <n v="0.21222526277057438"/>
    <s v="Yes"/>
    <s v="Stand-alone"/>
    <m/>
    <m/>
    <s v="Stand-alone"/>
    <n v="0.31567068522819725"/>
    <x v="0"/>
    <x v="1"/>
    <x v="0"/>
  </r>
  <r>
    <x v="1"/>
    <s v="4410"/>
    <x v="147"/>
    <s v="UKR"/>
    <x v="0"/>
    <m/>
    <s v="Multi-country"/>
    <m/>
    <s v="Multi-country"/>
    <n v="0.95542003161294631"/>
    <s v="Yes"/>
    <m/>
    <s v="Multi-country"/>
    <m/>
    <s v="Multi-country"/>
    <n v="0.87627862258741396"/>
    <x v="0"/>
    <x v="0"/>
    <x v="1"/>
  </r>
  <r>
    <x v="3"/>
    <s v="4550"/>
    <x v="148"/>
    <s v="TZA"/>
    <x v="0"/>
    <m/>
    <m/>
    <s v="Regional"/>
    <s v="Regional"/>
    <n v="0.17555581323291305"/>
    <m/>
    <m/>
    <m/>
    <m/>
    <s v=""/>
    <n v="0.12031859099722629"/>
    <x v="1"/>
    <x v="1"/>
    <x v="0"/>
  </r>
  <r>
    <x v="4"/>
    <s v="4620"/>
    <x v="149"/>
    <s v="URY"/>
    <x v="0"/>
    <m/>
    <m/>
    <m/>
    <s v=""/>
    <n v="5.3764426940168378E-2"/>
    <m/>
    <m/>
    <s v="Multi-country"/>
    <m/>
    <s v="Multi-country"/>
    <n v="1.4136582938682465E-2"/>
    <x v="1"/>
    <x v="1"/>
    <x v="1"/>
  </r>
  <r>
    <x v="2"/>
    <s v="449"/>
    <x v="150"/>
    <s v="ARE"/>
    <x v="2"/>
    <m/>
    <m/>
    <m/>
    <s v=""/>
    <e v="#N/A"/>
    <m/>
    <m/>
    <m/>
    <m/>
    <s v=""/>
    <e v="#N/A"/>
    <x v="1"/>
    <x v="1"/>
    <x v="1"/>
  </r>
  <r>
    <x v="6"/>
    <s v="655"/>
    <x v="151"/>
    <s v="VUT"/>
    <x v="3"/>
    <m/>
    <m/>
    <s v="Regional"/>
    <s v="Regional"/>
    <e v="#N/A"/>
    <m/>
    <m/>
    <m/>
    <m/>
    <s v=""/>
    <e v="#N/A"/>
    <x v="1"/>
    <x v="1"/>
    <x v="1"/>
  </r>
  <r>
    <x v="4"/>
    <s v="4710"/>
    <x v="152"/>
    <s v="VEN"/>
    <x v="0"/>
    <s v="Stand-alone"/>
    <m/>
    <m/>
    <s v="Stand-alone"/>
    <n v="0.93018979489808773"/>
    <s v="Yes"/>
    <s v="Stand-alone"/>
    <m/>
    <m/>
    <s v="Stand-alone"/>
    <n v="0.95491754676985019"/>
    <x v="0"/>
    <x v="0"/>
    <x v="0"/>
  </r>
  <r>
    <x v="6"/>
    <s v="5200"/>
    <x v="153"/>
    <s v="VNM"/>
    <x v="0"/>
    <m/>
    <m/>
    <s v="Regional"/>
    <s v="Regional"/>
    <n v="0.37283018263454371"/>
    <m/>
    <m/>
    <m/>
    <m/>
    <s v=""/>
    <n v="0.40768397622728303"/>
    <x v="1"/>
    <x v="1"/>
    <x v="1"/>
  </r>
  <r>
    <x v="4"/>
    <s v="640"/>
    <x v="154"/>
    <s v="VGB"/>
    <x v="1"/>
    <m/>
    <m/>
    <s v="Regional"/>
    <s v="Regional"/>
    <e v="#N/A"/>
    <m/>
    <m/>
    <m/>
    <m/>
    <s v=""/>
    <e v="#N/A"/>
    <x v="1"/>
    <x v="1"/>
    <x v="1"/>
  </r>
  <r>
    <x v="2"/>
    <s v="4920"/>
    <x v="155"/>
    <s v="YEM"/>
    <x v="0"/>
    <s v="Stand-alone"/>
    <m/>
    <m/>
    <s v="Stand-alone"/>
    <n v="0.29721773107116267"/>
    <s v="Yes"/>
    <s v="Stand-alone"/>
    <m/>
    <m/>
    <s v="Stand-alone"/>
    <n v="0.23768783918621336"/>
    <x v="0"/>
    <x v="0"/>
    <x v="0"/>
  </r>
  <r>
    <x v="3"/>
    <s v="4980"/>
    <x v="156"/>
    <s v="ZMB"/>
    <x v="0"/>
    <m/>
    <m/>
    <s v="Regional"/>
    <s v="Regional"/>
    <n v="6.7196727921732854E-2"/>
    <m/>
    <m/>
    <m/>
    <m/>
    <s v=""/>
    <n v="4.4739690698479592E-2"/>
    <x v="1"/>
    <x v="1"/>
    <x v="0"/>
  </r>
  <r>
    <x v="3"/>
    <s v="6260"/>
    <x v="157"/>
    <s v="ZWE"/>
    <x v="0"/>
    <s v="Stand-alone"/>
    <m/>
    <m/>
    <s v="Stand-alone"/>
    <n v="8.5810158016113136E-2"/>
    <s v="Yes"/>
    <s v="Stand-alone"/>
    <m/>
    <m/>
    <s v="Stand-alone"/>
    <n v="0.1098700850852827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1DB84-86AF-443A-9C10-F2C64C0D3F73}" name="PivotTable3" cacheId="1" applyNumberFormats="0" applyBorderFormats="0" applyFontFormats="0" applyPatternFormats="0" applyAlignmentFormats="0" applyWidthHeightFormats="1" dataCaption="Values" updatedVersion="8" minRefreshableVersion="3" itemPrintTitles="1" createdVersion="6" indent="0" outline="1" outlineData="1" multipleFieldFilters="0">
  <location ref="G6:H65" firstHeaderRow="1" firstDataRow="1" firstDataCol="1" rowPageCount="1" colPageCount="1"/>
  <pivotFields count="19">
    <pivotField axis="axisRow" showAll="0">
      <items count="8">
        <item x="6"/>
        <item x="1"/>
        <item x="3"/>
        <item x="4"/>
        <item x="2"/>
        <item x="0"/>
        <item x="5"/>
        <item t="default"/>
      </items>
    </pivotField>
    <pivotField showAll="0"/>
    <pivotField axis="axisRow" dataField="1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m="1" x="15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42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2">
    <field x="0"/>
    <field x="2"/>
  </rowFields>
  <rowItems count="59">
    <i>
      <x/>
    </i>
    <i r="1">
      <x v="91"/>
    </i>
    <i>
      <x v="1"/>
    </i>
    <i r="1">
      <x v="7"/>
    </i>
    <i r="1">
      <x v="20"/>
    </i>
    <i r="1">
      <x v="87"/>
    </i>
    <i r="1">
      <x v="115"/>
    </i>
    <i r="1">
      <x v="147"/>
    </i>
    <i r="1">
      <x v="158"/>
    </i>
    <i>
      <x v="2"/>
    </i>
    <i r="1">
      <x v="3"/>
    </i>
    <i r="1">
      <x v="46"/>
    </i>
    <i r="1">
      <x v="48"/>
    </i>
    <i r="1">
      <x v="69"/>
    </i>
    <i r="1">
      <x v="78"/>
    </i>
    <i r="1">
      <x v="79"/>
    </i>
    <i r="1">
      <x v="114"/>
    </i>
    <i r="1">
      <x v="125"/>
    </i>
    <i r="1">
      <x v="127"/>
    </i>
    <i r="1">
      <x v="146"/>
    </i>
    <i r="1">
      <x v="157"/>
    </i>
    <i>
      <x v="3"/>
    </i>
    <i r="1">
      <x v="13"/>
    </i>
    <i r="1">
      <x v="33"/>
    </i>
    <i r="1">
      <x v="44"/>
    </i>
    <i r="1">
      <x v="60"/>
    </i>
    <i r="1">
      <x v="61"/>
    </i>
    <i r="1">
      <x v="85"/>
    </i>
    <i r="1">
      <x v="104"/>
    </i>
    <i r="1">
      <x v="152"/>
    </i>
    <i>
      <x v="4"/>
    </i>
    <i r="1">
      <x v="43"/>
    </i>
    <i r="1">
      <x v="64"/>
    </i>
    <i r="1">
      <x v="65"/>
    </i>
    <i r="1">
      <x v="67"/>
    </i>
    <i r="1">
      <x v="74"/>
    </i>
    <i r="1">
      <x v="77"/>
    </i>
    <i r="1">
      <x v="103"/>
    </i>
    <i r="1">
      <x v="131"/>
    </i>
    <i r="1">
      <x v="133"/>
    </i>
    <i r="1">
      <x v="155"/>
    </i>
    <i>
      <x v="5"/>
    </i>
    <i r="1">
      <x/>
    </i>
    <i r="1">
      <x v="10"/>
    </i>
    <i r="1">
      <x v="62"/>
    </i>
    <i r="1">
      <x v="101"/>
    </i>
    <i r="1">
      <x v="128"/>
    </i>
    <i>
      <x v="6"/>
    </i>
    <i r="1">
      <x v="21"/>
    </i>
    <i r="1">
      <x v="25"/>
    </i>
    <i r="1">
      <x v="26"/>
    </i>
    <i r="1">
      <x v="37"/>
    </i>
    <i r="1">
      <x v="57"/>
    </i>
    <i r="1">
      <x v="82"/>
    </i>
    <i r="1">
      <x v="84"/>
    </i>
    <i r="1">
      <x v="96"/>
    </i>
    <i r="1">
      <x v="97"/>
    </i>
    <i r="1">
      <x v="111"/>
    </i>
    <i t="grand">
      <x/>
    </i>
  </rowItems>
  <colItems count="1">
    <i/>
  </colItems>
  <pageFields count="1">
    <pageField fld="16" item="0" hier="-1"/>
  </pageFields>
  <dataFields count="1">
    <dataField name="Count" fld="2" subtotal="count" baseField="0" baseItem="0"/>
  </dataFields>
  <formats count="3">
    <format dxfId="4">
      <pivotArea dataOnly="0" fieldPosition="0">
        <references count="1">
          <reference field="2" count="1">
            <x v="42"/>
          </reference>
        </references>
      </pivotArea>
    </format>
    <format dxfId="3">
      <pivotArea collapsedLevelsAreSubtotals="1" fieldPosition="0">
        <references count="1">
          <reference field="2" count="39">
            <x v="12"/>
            <x v="13"/>
            <x v="16"/>
            <x v="17"/>
            <x v="19"/>
            <x v="20"/>
            <x v="27"/>
            <x v="29"/>
            <x v="33"/>
            <x v="35"/>
            <x v="40"/>
            <x v="42"/>
            <x v="43"/>
            <x v="44"/>
            <x v="52"/>
            <x v="54"/>
            <x v="56"/>
            <x v="59"/>
            <x v="61"/>
            <x v="64"/>
            <x v="65"/>
            <x v="67"/>
            <x v="74"/>
            <x v="85"/>
            <x v="87"/>
            <x v="95"/>
            <x v="101"/>
            <x v="104"/>
            <x v="107"/>
            <x v="110"/>
            <x v="113"/>
            <x v="115"/>
            <x v="122"/>
            <x v="134"/>
            <x v="140"/>
            <x v="143"/>
            <x v="147"/>
            <x v="149"/>
            <x v="158"/>
          </reference>
        </references>
      </pivotArea>
    </format>
    <format dxfId="2">
      <pivotArea dataOnly="0" labelOnly="1" fieldPosition="0">
        <references count="1">
          <reference field="2" count="39">
            <x v="12"/>
            <x v="13"/>
            <x v="16"/>
            <x v="17"/>
            <x v="19"/>
            <x v="20"/>
            <x v="27"/>
            <x v="29"/>
            <x v="33"/>
            <x v="35"/>
            <x v="40"/>
            <x v="42"/>
            <x v="43"/>
            <x v="44"/>
            <x v="52"/>
            <x v="54"/>
            <x v="56"/>
            <x v="59"/>
            <x v="61"/>
            <x v="64"/>
            <x v="65"/>
            <x v="67"/>
            <x v="74"/>
            <x v="85"/>
            <x v="87"/>
            <x v="95"/>
            <x v="101"/>
            <x v="104"/>
            <x v="107"/>
            <x v="110"/>
            <x v="113"/>
            <x v="115"/>
            <x v="122"/>
            <x v="134"/>
            <x v="140"/>
            <x v="143"/>
            <x v="147"/>
            <x v="149"/>
            <x v="158"/>
          </reference>
        </references>
      </pivotArea>
    </format>
  </formats>
  <pivotTableStyleInfo name="PivotStyleLight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16518-FB00-465B-A5A0-713261B85A8A}" name="PivotTable4" cacheId="1" applyNumberFormats="0" applyBorderFormats="0" applyFontFormats="0" applyPatternFormats="0" applyAlignmentFormats="0" applyWidthHeightFormats="1" dataCaption="Values" updatedVersion="8" minRefreshableVersion="3" itemPrintTitles="1" createdVersion="6" indent="0" outline="1" outlineData="1" multipleFieldFilters="0">
  <location ref="M6:N53" firstHeaderRow="1" firstDataRow="1" firstDataCol="1" rowPageCount="1" colPageCount="1"/>
  <pivotFields count="19">
    <pivotField showAll="0"/>
    <pivotField showAll="0"/>
    <pivotField axis="axisRow" dataField="1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m="1" x="15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42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2"/>
  </rowFields>
  <rowItems count="47">
    <i>
      <x/>
    </i>
    <i>
      <x v="2"/>
    </i>
    <i>
      <x v="3"/>
    </i>
    <i>
      <x v="10"/>
    </i>
    <i>
      <x v="14"/>
    </i>
    <i>
      <x v="21"/>
    </i>
    <i>
      <x v="22"/>
    </i>
    <i>
      <x v="25"/>
    </i>
    <i>
      <x v="26"/>
    </i>
    <i>
      <x v="34"/>
    </i>
    <i>
      <x v="37"/>
    </i>
    <i>
      <x v="48"/>
    </i>
    <i>
      <x v="53"/>
    </i>
    <i>
      <x v="57"/>
    </i>
    <i>
      <x v="60"/>
    </i>
    <i>
      <x v="62"/>
    </i>
    <i>
      <x v="63"/>
    </i>
    <i>
      <x v="69"/>
    </i>
    <i>
      <x v="76"/>
    </i>
    <i>
      <x v="78"/>
    </i>
    <i>
      <x v="79"/>
    </i>
    <i>
      <x v="82"/>
    </i>
    <i>
      <x v="84"/>
    </i>
    <i>
      <x v="91"/>
    </i>
    <i>
      <x v="94"/>
    </i>
    <i>
      <x v="96"/>
    </i>
    <i>
      <x v="97"/>
    </i>
    <i>
      <x v="101"/>
    </i>
    <i>
      <x v="105"/>
    </i>
    <i>
      <x v="108"/>
    </i>
    <i>
      <x v="111"/>
    </i>
    <i>
      <x v="114"/>
    </i>
    <i>
      <x v="116"/>
    </i>
    <i>
      <x v="121"/>
    </i>
    <i>
      <x v="123"/>
    </i>
    <i>
      <x v="125"/>
    </i>
    <i>
      <x v="127"/>
    </i>
    <i>
      <x v="131"/>
    </i>
    <i>
      <x v="133"/>
    </i>
    <i>
      <x v="137"/>
    </i>
    <i>
      <x v="146"/>
    </i>
    <i>
      <x v="148"/>
    </i>
    <i>
      <x v="152"/>
    </i>
    <i>
      <x v="155"/>
    </i>
    <i>
      <x v="156"/>
    </i>
    <i>
      <x v="157"/>
    </i>
    <i t="grand">
      <x/>
    </i>
  </rowItems>
  <colItems count="1">
    <i/>
  </colItems>
  <pageFields count="1">
    <pageField fld="18" item="0" hier="-1"/>
  </pageFields>
  <dataFields count="1">
    <dataField name="Count" fld="2" subtotal="count" baseField="0" baseItem="0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ED581-2CC3-44F8-BD46-6F158EB07780}" name="PivotTable2" cacheId="1" applyNumberFormats="0" applyBorderFormats="0" applyFontFormats="0" applyPatternFormats="0" applyAlignmentFormats="0" applyWidthHeightFormats="1" dataCaption="Values" updatedVersion="8" minRefreshableVersion="3" itemPrintTitles="1" createdVersion="6" indent="0" outline="1" outlineData="1" multipleFieldFilters="0">
  <location ref="D6:E140" firstHeaderRow="1" firstDataRow="1" firstDataCol="1" rowPageCount="1" colPageCount="1"/>
  <pivotFields count="19">
    <pivotField axis="axisRow" showAll="0">
      <items count="8">
        <item x="6"/>
        <item x="1"/>
        <item x="3"/>
        <item x="4"/>
        <item x="2"/>
        <item sd="0" x="0"/>
        <item sd="0" x="5"/>
        <item t="default" sd="0"/>
      </items>
    </pivotField>
    <pivotField showAll="0"/>
    <pivotField axis="axisRow" dataField="1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m="1" x="15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42"/>
        <item t="default"/>
      </items>
    </pivotField>
    <pivotField showAll="0"/>
    <pivotField axis="axisPage" multipleItemSelectionAllowed="1" showAll="0">
      <items count="6">
        <item x="1"/>
        <item x="2"/>
        <item x="4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34">
    <i>
      <x/>
    </i>
    <i r="1">
      <x v="24"/>
    </i>
    <i r="1">
      <x v="28"/>
    </i>
    <i r="1">
      <x v="32"/>
    </i>
    <i r="1">
      <x v="41"/>
    </i>
    <i r="1">
      <x v="49"/>
    </i>
    <i r="1">
      <x v="63"/>
    </i>
    <i r="1">
      <x v="70"/>
    </i>
    <i r="1">
      <x v="73"/>
    </i>
    <i r="1">
      <x v="80"/>
    </i>
    <i r="1">
      <x v="83"/>
    </i>
    <i r="1">
      <x v="86"/>
    </i>
    <i r="1">
      <x v="88"/>
    </i>
    <i r="1">
      <x v="91"/>
    </i>
    <i r="1">
      <x v="93"/>
    </i>
    <i r="1">
      <x v="98"/>
    </i>
    <i r="1">
      <x v="102"/>
    </i>
    <i r="1">
      <x v="105"/>
    </i>
    <i r="1">
      <x v="108"/>
    </i>
    <i r="1">
      <x v="118"/>
    </i>
    <i r="1">
      <x v="124"/>
    </i>
    <i r="1">
      <x v="135"/>
    </i>
    <i r="1">
      <x v="136"/>
    </i>
    <i r="1">
      <x v="138"/>
    </i>
    <i r="1">
      <x v="139"/>
    </i>
    <i r="1">
      <x v="145"/>
    </i>
    <i r="1">
      <x v="151"/>
    </i>
    <i r="1">
      <x v="153"/>
    </i>
    <i>
      <x v="1"/>
    </i>
    <i r="1">
      <x v="1"/>
    </i>
    <i r="1">
      <x v="7"/>
    </i>
    <i r="1">
      <x v="8"/>
    </i>
    <i r="1">
      <x v="12"/>
    </i>
    <i r="1">
      <x v="17"/>
    </i>
    <i r="1">
      <x v="20"/>
    </i>
    <i r="1">
      <x v="35"/>
    </i>
    <i r="1">
      <x v="52"/>
    </i>
    <i r="1">
      <x v="54"/>
    </i>
    <i r="1">
      <x v="68"/>
    </i>
    <i r="1">
      <x v="71"/>
    </i>
    <i r="1">
      <x v="87"/>
    </i>
    <i r="1">
      <x v="99"/>
    </i>
    <i r="1">
      <x v="110"/>
    </i>
    <i r="1">
      <x v="112"/>
    </i>
    <i r="1">
      <x v="113"/>
    </i>
    <i r="1">
      <x v="115"/>
    </i>
    <i r="1">
      <x v="122"/>
    </i>
    <i r="1">
      <x v="134"/>
    </i>
    <i r="1">
      <x v="143"/>
    </i>
    <i r="1">
      <x v="147"/>
    </i>
    <i r="1">
      <x v="158"/>
    </i>
    <i>
      <x v="2"/>
    </i>
    <i r="1">
      <x v="3"/>
    </i>
    <i r="1">
      <x v="18"/>
    </i>
    <i r="1">
      <x v="22"/>
    </i>
    <i r="1">
      <x v="30"/>
    </i>
    <i r="1">
      <x v="46"/>
    </i>
    <i r="1">
      <x v="47"/>
    </i>
    <i r="1">
      <x v="48"/>
    </i>
    <i r="1">
      <x v="69"/>
    </i>
    <i r="1">
      <x v="75"/>
    </i>
    <i r="1">
      <x v="78"/>
    </i>
    <i r="1">
      <x v="79"/>
    </i>
    <i r="1">
      <x v="92"/>
    </i>
    <i r="1">
      <x v="114"/>
    </i>
    <i r="1">
      <x v="116"/>
    </i>
    <i r="1">
      <x v="125"/>
    </i>
    <i r="1">
      <x v="126"/>
    </i>
    <i r="1">
      <x v="127"/>
    </i>
    <i r="1">
      <x v="146"/>
    </i>
    <i r="1">
      <x v="148"/>
    </i>
    <i r="1">
      <x v="156"/>
    </i>
    <i r="1">
      <x v="157"/>
    </i>
    <i>
      <x v="3"/>
    </i>
    <i r="1">
      <x v="4"/>
    </i>
    <i r="1">
      <x v="5"/>
    </i>
    <i r="1">
      <x v="6"/>
    </i>
    <i r="1">
      <x v="11"/>
    </i>
    <i r="1">
      <x v="13"/>
    </i>
    <i r="1">
      <x v="16"/>
    </i>
    <i r="1">
      <x v="19"/>
    </i>
    <i r="1">
      <x v="27"/>
    </i>
    <i r="1">
      <x v="29"/>
    </i>
    <i r="1">
      <x v="33"/>
    </i>
    <i r="1">
      <x v="36"/>
    </i>
    <i r="1">
      <x v="39"/>
    </i>
    <i r="1">
      <x v="40"/>
    </i>
    <i r="1">
      <x v="42"/>
    </i>
    <i r="1">
      <x v="44"/>
    </i>
    <i r="1">
      <x v="55"/>
    </i>
    <i r="1">
      <x v="56"/>
    </i>
    <i r="1">
      <x v="59"/>
    </i>
    <i r="1">
      <x v="60"/>
    </i>
    <i r="1">
      <x v="61"/>
    </i>
    <i r="1">
      <x v="66"/>
    </i>
    <i r="1">
      <x v="85"/>
    </i>
    <i r="1">
      <x v="89"/>
    </i>
    <i r="1">
      <x v="95"/>
    </i>
    <i r="1">
      <x v="104"/>
    </i>
    <i r="1">
      <x v="106"/>
    </i>
    <i r="1">
      <x v="107"/>
    </i>
    <i r="1">
      <x v="117"/>
    </i>
    <i r="1">
      <x v="129"/>
    </i>
    <i r="1">
      <x v="130"/>
    </i>
    <i r="1">
      <x v="132"/>
    </i>
    <i r="1">
      <x v="140"/>
    </i>
    <i r="1">
      <x v="144"/>
    </i>
    <i r="1">
      <x v="149"/>
    </i>
    <i r="1">
      <x v="152"/>
    </i>
    <i r="1">
      <x v="154"/>
    </i>
    <i>
      <x v="4"/>
    </i>
    <i r="1">
      <x v="2"/>
    </i>
    <i r="1">
      <x v="9"/>
    </i>
    <i r="1">
      <x v="38"/>
    </i>
    <i r="1">
      <x v="43"/>
    </i>
    <i r="1">
      <x v="64"/>
    </i>
    <i r="1">
      <x v="65"/>
    </i>
    <i r="1">
      <x v="67"/>
    </i>
    <i r="1">
      <x v="72"/>
    </i>
    <i r="1">
      <x v="74"/>
    </i>
    <i r="1">
      <x v="77"/>
    </i>
    <i r="1">
      <x v="90"/>
    </i>
    <i r="1">
      <x v="100"/>
    </i>
    <i r="1">
      <x v="103"/>
    </i>
    <i r="1">
      <x v="109"/>
    </i>
    <i r="1">
      <x v="120"/>
    </i>
    <i r="1">
      <x v="131"/>
    </i>
    <i r="1">
      <x v="133"/>
    </i>
    <i r="1">
      <x v="141"/>
    </i>
    <i r="1">
      <x v="150"/>
    </i>
    <i r="1">
      <x v="155"/>
    </i>
    <i>
      <x v="5"/>
    </i>
    <i>
      <x v="6"/>
    </i>
    <i t="grand">
      <x/>
    </i>
  </rowItems>
  <colItems count="1">
    <i/>
  </colItems>
  <pageFields count="1">
    <pageField fld="4" hier="-1"/>
  </pageFields>
  <dataFields count="1">
    <dataField name="Count" fld="2" subtotal="count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3D1D2-5EAE-405E-8599-B9B3C5D30CE0}" name="PivotTable1" cacheId="1" applyNumberFormats="0" applyBorderFormats="0" applyFontFormats="0" applyPatternFormats="0" applyAlignmentFormats="0" applyWidthHeightFormats="1" dataCaption="Values" updatedVersion="8" minRefreshableVersion="3" itemPrintTitles="1" createdVersion="6" indent="0" outline="1" outlineData="1" multipleFieldFilters="0" rowHeaderCaption="Region">
  <location ref="A6:B14" firstHeaderRow="1" firstDataRow="1" firstDataCol="1" rowPageCount="1" colPageCount="1"/>
  <pivotFields count="19">
    <pivotField axis="axisRow" showAll="0">
      <items count="8">
        <item sd="0" x="6"/>
        <item sd="0" x="1"/>
        <item sd="0" x="3"/>
        <item sd="0" x="4"/>
        <item sd="0" x="2"/>
        <item sd="0" x="0"/>
        <item sd="0" x="5"/>
        <item t="default" sd="0"/>
      </items>
    </pivotField>
    <pivotField showAll="0"/>
    <pivotField axis="axisRow" dataField="1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m="1" x="15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42"/>
        <item t="default"/>
      </items>
    </pivotField>
    <pivotField showAll="0"/>
    <pivotField axis="axisPage" multipleItemSelectionAllowed="1" showAll="0">
      <items count="6">
        <item h="1" x="1"/>
        <item h="1" x="2"/>
        <item h="1" x="4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hier="-1"/>
  </pageFields>
  <dataFields count="1">
    <dataField name="Count" fld="2" subtotal="count" baseField="0" baseItem="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40031-F45F-48D9-8695-B00253242FD6}" name="PivotTable7" cacheId="1" applyNumberFormats="0" applyBorderFormats="0" applyFontFormats="0" applyPatternFormats="0" applyAlignmentFormats="0" applyWidthHeightFormats="1" dataCaption="Values" updatedVersion="8" minRefreshableVersion="3" itemPrintTitles="1" createdVersion="6" indent="0" outline="1" outlineData="1" multipleFieldFilters="0">
  <location ref="J6:K13" firstHeaderRow="1" firstDataRow="1" firstDataCol="1" rowPageCount="1" colPageCount="1"/>
  <pivotFields count="19">
    <pivotField axis="axisRow" showAll="0">
      <items count="8">
        <item sd="0" x="6"/>
        <item sd="0" x="1"/>
        <item sd="0" x="3"/>
        <item sd="0" x="4"/>
        <item sd="0" x="2"/>
        <item sd="0" x="0"/>
        <item sd="0" x="5"/>
        <item t="default" sd="0"/>
      </items>
    </pivotField>
    <pivotField showAll="0"/>
    <pivotField axis="axisRow" dataField="1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m="1" x="15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42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2">
    <field x="0"/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7" item="0" hier="-1"/>
  </pageFields>
  <dataFields count="1">
    <dataField name="Count" fld="2" subtotal="count" baseField="0" baseItem="0"/>
  </dataField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30B81C-A21E-4E39-A2F2-4D9F002239DF}" name="Table13" displayName="Table13" ref="A1:S159" totalsRowShown="0" headerRowDxfId="22" dataDxfId="21">
  <autoFilter ref="A1:S159" xr:uid="{1E30B81C-A21E-4E39-A2F2-4D9F002239DF}">
    <filterColumn colId="16">
      <customFilters>
        <customFilter operator="notEqual" val=" "/>
      </customFilters>
    </filterColumn>
  </autoFilter>
  <tableColumns count="19">
    <tableColumn id="1" xr3:uid="{D93C4708-22CF-4590-8683-C4C3BBAA81FE}" name="Region" dataDxfId="20"/>
    <tableColumn id="4" xr3:uid="{BC140D95-379E-4BF4-A877-7605F05D215A}" name="BA Code" dataDxfId="19"/>
    <tableColumn id="2" xr3:uid="{2779E416-6476-46E8-A426-22E69478DE71}" name="Country Territory and Location" dataDxfId="18"/>
    <tableColumn id="14" xr3:uid="{505EF547-25A4-4EBD-BA70-2C9E09FB9887}" name="ISO3 Code" dataDxfId="17"/>
    <tableColumn id="3" xr3:uid="{0AF1E08F-D18E-49F6-B2E9-475FAAC2E6A6}" name="Multi-Country Programme" dataDxfId="16"/>
    <tableColumn id="8" xr3:uid="{0115B874-59E2-4E12-9A21-4AA9BD1E57EE}" name="2022 Stand-alone HAC"/>
    <tableColumn id="7" xr3:uid="{783EB7B2-5473-4AA2-840A-E7DC2BD70839}" name="2022 Multi-country HAC"/>
    <tableColumn id="5" xr3:uid="{E73C17AD-11EE-42F3-83A2-578121C5D306}" name="2022 Regional HAC"/>
    <tableColumn id="6" xr3:uid="{0E162EE3-8048-41FD-9636-9EB598E19AB0}" name="2022 Type of HACs" dataDxfId="15">
      <calculatedColumnFormula>_xlfn.TEXTJOIN(", ",TRUE,Table13[[#This Row],[2022 Stand-alone HAC]],Table13[[#This Row],[2022 Multi-country HAC]],Table13[[#This Row],[2022 Regional HAC]])</calculatedColumnFormula>
    </tableColumn>
    <tableColumn id="9" xr3:uid="{0DCC276A-2F19-468B-A91B-AF82369EE305}" name="2022 % ORE/Total Expenses" dataDxfId="14" dataCellStyle="Percent"/>
    <tableColumn id="10" xr3:uid="{0FCF01F5-01A9-4E7D-9C66-4CDF24B304EE}" name="2022 Countries with Stand-alone HACs or Multi-country HACs with ORE over 50%" dataDxfId="13"/>
    <tableColumn id="19" xr3:uid="{36C4F290-3F63-4EC8-B043-0263BD565940}" name="2023 Stand-alone HAC" dataDxfId="12" dataCellStyle="Percent"/>
    <tableColumn id="18" xr3:uid="{6CC53440-9F9D-4C39-A310-3610778EF145}" name="2023 Multi-country HAC" dataDxfId="11" dataCellStyle="Percent"/>
    <tableColumn id="17" xr3:uid="{B1561871-8521-48F9-B4E2-57406D05F50A}" name="2023 Regional HAC" dataDxfId="10" dataCellStyle="Percent"/>
    <tableColumn id="16" xr3:uid="{5647A996-DDDC-4F0A-A235-1A905014B0D7}" name="2023 Type of HACs" dataDxfId="9" dataCellStyle="Percent">
      <calculatedColumnFormula>_xlfn.TEXTJOIN(", ",TRUE,Table13[[#This Row],[2023 Stand-alone HAC]],Table13[[#This Row],[2023 Multi-country HAC]],Table13[[#This Row],[2023 Regional HAC]])</calculatedColumnFormula>
    </tableColumn>
    <tableColumn id="15" xr3:uid="{E9DB163A-7E52-424D-A288-D8670F283048}" name="2023 % ORE/Total Expenses" dataDxfId="8" dataCellStyle="Percent"/>
    <tableColumn id="13" xr3:uid="{EE4983D4-00F5-4FC4-989A-37524E32278C}" name="2023 Countries with Stand-alone HACs or Multi-country HACs with ORE over 50%" dataDxfId="7" dataCellStyle="Percent"/>
    <tableColumn id="12" xr3:uid="{7E3992CE-DE41-4DBD-B99F-8F7202C85BE9}" name="Humanitarian countries for impact and outcome indicators" dataDxfId="6"/>
    <tableColumn id="11" xr3:uid="{F1BA0EAC-2FEF-49B6-86D7-BD3007D6DC8C}" name="High burden" dataDxfId="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FEE5-7F97-4971-9310-556320D7304D}">
  <dimension ref="A1:S159"/>
  <sheetViews>
    <sheetView tabSelected="1" zoomScaleNormal="10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R35" sqref="R35"/>
    </sheetView>
  </sheetViews>
  <sheetFormatPr defaultRowHeight="15" x14ac:dyDescent="0.25"/>
  <cols>
    <col min="1" max="1" width="13.7109375" customWidth="1"/>
    <col min="2" max="2" width="7.42578125" customWidth="1"/>
    <col min="3" max="3" width="13.140625" customWidth="1"/>
    <col min="4" max="4" width="6.85546875" customWidth="1"/>
    <col min="5" max="6" width="13.140625" customWidth="1"/>
    <col min="7" max="7" width="10.42578125" customWidth="1"/>
    <col min="8" max="8" width="11" customWidth="1"/>
    <col min="9" max="9" width="11.7109375" customWidth="1"/>
    <col min="10" max="14" width="10.85546875" customWidth="1"/>
    <col min="15" max="15" width="15.28515625" customWidth="1"/>
    <col min="16" max="16" width="10.85546875" customWidth="1"/>
    <col min="17" max="17" width="16.42578125" customWidth="1"/>
    <col min="18" max="18" width="19" style="1" customWidth="1"/>
    <col min="19" max="19" width="19.42578125" style="3" customWidth="1"/>
    <col min="20" max="20" width="12.42578125" bestFit="1" customWidth="1"/>
    <col min="21" max="21" width="22.140625" customWidth="1"/>
    <col min="24" max="24" width="33" customWidth="1"/>
  </cols>
  <sheetData>
    <row r="1" spans="1:19" s="11" customFormat="1" ht="105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0" t="s">
        <v>14</v>
      </c>
      <c r="P1" s="10" t="s">
        <v>15</v>
      </c>
      <c r="Q1" s="10" t="s">
        <v>16</v>
      </c>
      <c r="R1" s="12" t="s">
        <v>17</v>
      </c>
      <c r="S1" s="13" t="s">
        <v>18</v>
      </c>
    </row>
    <row r="2" spans="1:19" x14ac:dyDescent="0.25">
      <c r="A2" t="s">
        <v>19</v>
      </c>
      <c r="B2" s="4" t="s">
        <v>20</v>
      </c>
      <c r="C2" t="s">
        <v>21</v>
      </c>
      <c r="D2" t="s">
        <v>22</v>
      </c>
      <c r="F2" t="s">
        <v>23</v>
      </c>
      <c r="I2" t="str">
        <f>_xlfn.TEXTJOIN(", ",TRUE,Table13[[#This Row],[2022 Stand-alone HAC]],Table13[[#This Row],[2022 Multi-country HAC]],Table13[[#This Row],[2022 Regional HAC]])</f>
        <v>Stand-alone</v>
      </c>
      <c r="J2" s="8">
        <v>0.5825452094402479</v>
      </c>
      <c r="K2" s="8" t="s">
        <v>24</v>
      </c>
      <c r="L2" s="8" t="s">
        <v>23</v>
      </c>
      <c r="M2" s="8"/>
      <c r="N2" s="8"/>
      <c r="O2" s="8" t="str">
        <f>_xlfn.TEXTJOIN(", ",TRUE,Table13[[#This Row],[2023 Stand-alone HAC]],Table13[[#This Row],[2023 Multi-country HAC]],Table13[[#This Row],[2023 Regional HAC]])</f>
        <v>Stand-alone</v>
      </c>
      <c r="P2" s="8">
        <v>0.25275309879996161</v>
      </c>
      <c r="Q2" s="8" t="s">
        <v>24</v>
      </c>
      <c r="R2" s="1" t="s">
        <v>24</v>
      </c>
      <c r="S2" s="3" t="s">
        <v>24</v>
      </c>
    </row>
    <row r="3" spans="1:19" hidden="1" x14ac:dyDescent="0.25">
      <c r="A3" t="s">
        <v>25</v>
      </c>
      <c r="B3" s="4" t="s">
        <v>26</v>
      </c>
      <c r="C3" t="s">
        <v>27</v>
      </c>
      <c r="D3" t="s">
        <v>28</v>
      </c>
      <c r="H3" t="s">
        <v>29</v>
      </c>
      <c r="I3" t="str">
        <f>_xlfn.TEXTJOIN(", ",TRUE,Table13[[#This Row],[2022 Stand-alone HAC]],Table13[[#This Row],[2022 Multi-country HAC]],Table13[[#This Row],[2022 Regional HAC]])</f>
        <v>Regional</v>
      </c>
      <c r="J3" s="8">
        <v>0.16028750048314358</v>
      </c>
      <c r="K3" s="8"/>
      <c r="L3" s="8"/>
      <c r="M3" s="8"/>
      <c r="N3" s="8"/>
      <c r="O3" s="8" t="str">
        <f>_xlfn.TEXTJOIN(", ",TRUE,Table13[[#This Row],[2023 Stand-alone HAC]],Table13[[#This Row],[2023 Multi-country HAC]],Table13[[#This Row],[2023 Regional HAC]])</f>
        <v/>
      </c>
      <c r="P3" s="8">
        <v>0.16014315987576219</v>
      </c>
      <c r="Q3" s="8"/>
    </row>
    <row r="4" spans="1:19" hidden="1" x14ac:dyDescent="0.25">
      <c r="A4" t="s">
        <v>30</v>
      </c>
      <c r="B4" s="4" t="s">
        <v>31</v>
      </c>
      <c r="C4" t="s">
        <v>32</v>
      </c>
      <c r="D4" t="s">
        <v>33</v>
      </c>
      <c r="H4" t="s">
        <v>29</v>
      </c>
      <c r="I4" t="str">
        <f>_xlfn.TEXTJOIN(", ",TRUE,Table13[[#This Row],[2022 Stand-alone HAC]],Table13[[#This Row],[2022 Multi-country HAC]],Table13[[#This Row],[2022 Regional HAC]])</f>
        <v>Regional</v>
      </c>
      <c r="J4" s="8">
        <v>0.66835045186397002</v>
      </c>
      <c r="K4" s="8"/>
      <c r="L4" s="8"/>
      <c r="M4" s="8"/>
      <c r="N4" s="8"/>
      <c r="O4" s="8" t="str">
        <f>_xlfn.TEXTJOIN(", ",TRUE,Table13[[#This Row],[2023 Stand-alone HAC]],Table13[[#This Row],[2023 Multi-country HAC]],Table13[[#This Row],[2023 Regional HAC]])</f>
        <v/>
      </c>
      <c r="P4" s="8">
        <v>0.60337627267252181</v>
      </c>
      <c r="Q4" s="8"/>
      <c r="S4" s="3" t="s">
        <v>24</v>
      </c>
    </row>
    <row r="5" spans="1:19" x14ac:dyDescent="0.25">
      <c r="A5" t="s">
        <v>34</v>
      </c>
      <c r="B5" s="4" t="s">
        <v>35</v>
      </c>
      <c r="C5" t="s">
        <v>36</v>
      </c>
      <c r="D5" t="s">
        <v>37</v>
      </c>
      <c r="F5" t="s">
        <v>23</v>
      </c>
      <c r="I5" t="str">
        <f>_xlfn.TEXTJOIN(", ",TRUE,Table13[[#This Row],[2022 Stand-alone HAC]],Table13[[#This Row],[2022 Multi-country HAC]],Table13[[#This Row],[2022 Regional HAC]])</f>
        <v>Stand-alone</v>
      </c>
      <c r="J5" s="8">
        <v>0.35850198077373041</v>
      </c>
      <c r="K5" s="8" t="s">
        <v>24</v>
      </c>
      <c r="L5" s="8" t="s">
        <v>23</v>
      </c>
      <c r="M5" s="8"/>
      <c r="N5" s="8"/>
      <c r="O5" s="8" t="str">
        <f>_xlfn.TEXTJOIN(", ",TRUE,Table13[[#This Row],[2023 Stand-alone HAC]],Table13[[#This Row],[2023 Multi-country HAC]],Table13[[#This Row],[2023 Regional HAC]])</f>
        <v>Stand-alone</v>
      </c>
      <c r="P5" s="8">
        <v>0.40353301061272073</v>
      </c>
      <c r="Q5" s="8" t="s">
        <v>24</v>
      </c>
      <c r="S5" s="3" t="s">
        <v>24</v>
      </c>
    </row>
    <row r="6" spans="1:19" hidden="1" x14ac:dyDescent="0.25">
      <c r="A6" t="s">
        <v>38</v>
      </c>
      <c r="B6" s="4" t="s">
        <v>39</v>
      </c>
      <c r="C6" t="s">
        <v>40</v>
      </c>
      <c r="D6" t="s">
        <v>41</v>
      </c>
      <c r="E6" t="s">
        <v>42</v>
      </c>
      <c r="H6" t="s">
        <v>29</v>
      </c>
      <c r="I6" t="str">
        <f>_xlfn.TEXTJOIN(", ",TRUE,Table13[[#This Row],[2022 Stand-alone HAC]],Table13[[#This Row],[2022 Multi-country HAC]],Table13[[#This Row],[2022 Regional HAC]])</f>
        <v>Regional</v>
      </c>
      <c r="J6" s="8" t="e">
        <v>#N/A</v>
      </c>
      <c r="K6" s="8"/>
      <c r="L6" s="8"/>
      <c r="M6" s="8"/>
      <c r="N6" s="8"/>
      <c r="O6" s="8" t="str">
        <f>_xlfn.TEXTJOIN(", ",TRUE,Table13[[#This Row],[2023 Stand-alone HAC]],Table13[[#This Row],[2023 Multi-country HAC]],Table13[[#This Row],[2023 Regional HAC]])</f>
        <v/>
      </c>
      <c r="P6" s="8" t="e">
        <v>#N/A</v>
      </c>
      <c r="Q6" s="8"/>
    </row>
    <row r="7" spans="1:19" hidden="1" x14ac:dyDescent="0.25">
      <c r="A7" t="s">
        <v>38</v>
      </c>
      <c r="B7" s="4" t="s">
        <v>43</v>
      </c>
      <c r="C7" t="s">
        <v>44</v>
      </c>
      <c r="D7" t="s">
        <v>45</v>
      </c>
      <c r="E7" t="s">
        <v>42</v>
      </c>
      <c r="H7" t="s">
        <v>29</v>
      </c>
      <c r="I7" t="str">
        <f>_xlfn.TEXTJOIN(", ",TRUE,Table13[[#This Row],[2022 Stand-alone HAC]],Table13[[#This Row],[2022 Multi-country HAC]],Table13[[#This Row],[2022 Regional HAC]])</f>
        <v>Regional</v>
      </c>
      <c r="J7" s="8" t="e">
        <v>#N/A</v>
      </c>
      <c r="K7" s="8"/>
      <c r="L7" s="8"/>
      <c r="M7" s="8"/>
      <c r="N7" s="8"/>
      <c r="O7" s="8" t="str">
        <f>_xlfn.TEXTJOIN(", ",TRUE,Table13[[#This Row],[2023 Stand-alone HAC]],Table13[[#This Row],[2023 Multi-country HAC]],Table13[[#This Row],[2023 Regional HAC]])</f>
        <v/>
      </c>
      <c r="P7" s="8" t="e">
        <v>#N/A</v>
      </c>
      <c r="Q7" s="8"/>
    </row>
    <row r="8" spans="1:19" hidden="1" x14ac:dyDescent="0.25">
      <c r="A8" t="s">
        <v>38</v>
      </c>
      <c r="B8" s="4" t="s">
        <v>46</v>
      </c>
      <c r="C8" t="s">
        <v>47</v>
      </c>
      <c r="D8" t="s">
        <v>48</v>
      </c>
      <c r="I8" t="str">
        <f>_xlfn.TEXTJOIN(", ",TRUE,Table13[[#This Row],[2022 Stand-alone HAC]],Table13[[#This Row],[2022 Multi-country HAC]],Table13[[#This Row],[2022 Regional HAC]])</f>
        <v/>
      </c>
      <c r="J8" s="8">
        <v>6.8222945713253658E-2</v>
      </c>
      <c r="K8" s="8"/>
      <c r="L8" s="8"/>
      <c r="M8" s="8"/>
      <c r="N8" s="8"/>
      <c r="O8" s="8" t="str">
        <f>_xlfn.TEXTJOIN(", ",TRUE,Table13[[#This Row],[2023 Stand-alone HAC]],Table13[[#This Row],[2023 Multi-country HAC]],Table13[[#This Row],[2023 Regional HAC]])</f>
        <v/>
      </c>
      <c r="P8" s="8">
        <v>1.4992047417536314E-2</v>
      </c>
      <c r="Q8" s="8"/>
    </row>
    <row r="9" spans="1:19" x14ac:dyDescent="0.25">
      <c r="A9" t="s">
        <v>25</v>
      </c>
      <c r="B9" s="4" t="s">
        <v>49</v>
      </c>
      <c r="C9" t="s">
        <v>50</v>
      </c>
      <c r="D9" t="s">
        <v>51</v>
      </c>
      <c r="H9" t="s">
        <v>29</v>
      </c>
      <c r="I9" t="str">
        <f>_xlfn.TEXTJOIN(", ",TRUE,Table13[[#This Row],[2022 Stand-alone HAC]],Table13[[#This Row],[2022 Multi-country HAC]],Table13[[#This Row],[2022 Regional HAC]])</f>
        <v>Regional</v>
      </c>
      <c r="J9" s="8">
        <v>0.46116790863712548</v>
      </c>
      <c r="K9" s="8"/>
      <c r="L9" s="8" t="s">
        <v>23</v>
      </c>
      <c r="M9" s="8"/>
      <c r="N9" s="8"/>
      <c r="O9" s="8" t="str">
        <f>_xlfn.TEXTJOIN(", ",TRUE,Table13[[#This Row],[2023 Stand-alone HAC]],Table13[[#This Row],[2023 Multi-country HAC]],Table13[[#This Row],[2023 Regional HAC]])</f>
        <v>Stand-alone</v>
      </c>
      <c r="P9" s="8">
        <v>0.27950848674758366</v>
      </c>
      <c r="Q9" s="8" t="s">
        <v>24</v>
      </c>
    </row>
    <row r="10" spans="1:19" hidden="1" x14ac:dyDescent="0.25">
      <c r="A10" t="s">
        <v>25</v>
      </c>
      <c r="B10" s="4" t="s">
        <v>52</v>
      </c>
      <c r="C10" t="s">
        <v>53</v>
      </c>
      <c r="D10" t="s">
        <v>54</v>
      </c>
      <c r="H10" t="s">
        <v>29</v>
      </c>
      <c r="I10" t="str">
        <f>_xlfn.TEXTJOIN(", ",TRUE,Table13[[#This Row],[2022 Stand-alone HAC]],Table13[[#This Row],[2022 Multi-country HAC]],Table13[[#This Row],[2022 Regional HAC]])</f>
        <v>Regional</v>
      </c>
      <c r="J10" s="8">
        <v>0.26742324709904158</v>
      </c>
      <c r="K10" s="8"/>
      <c r="L10" s="8"/>
      <c r="M10" s="8"/>
      <c r="N10" s="8"/>
      <c r="O10" s="8" t="str">
        <f>_xlfn.TEXTJOIN(", ",TRUE,Table13[[#This Row],[2023 Stand-alone HAC]],Table13[[#This Row],[2023 Multi-country HAC]],Table13[[#This Row],[2023 Regional HAC]])</f>
        <v/>
      </c>
      <c r="P10" s="8">
        <v>0.10842492429307082</v>
      </c>
      <c r="Q10" s="8"/>
    </row>
    <row r="11" spans="1:19" hidden="1" x14ac:dyDescent="0.25">
      <c r="A11" t="s">
        <v>30</v>
      </c>
      <c r="B11" s="4" t="s">
        <v>55</v>
      </c>
      <c r="C11" t="s">
        <v>56</v>
      </c>
      <c r="D11" t="s">
        <v>57</v>
      </c>
      <c r="E11" t="s">
        <v>58</v>
      </c>
      <c r="I11" t="str">
        <f>_xlfn.TEXTJOIN(", ",TRUE,Table13[[#This Row],[2022 Stand-alone HAC]],Table13[[#This Row],[2022 Multi-country HAC]],Table13[[#This Row],[2022 Regional HAC]])</f>
        <v/>
      </c>
      <c r="J11" s="8" t="e">
        <v>#N/A</v>
      </c>
      <c r="K11" s="8"/>
      <c r="L11" s="8"/>
      <c r="M11" s="8"/>
      <c r="N11" s="8"/>
      <c r="O11" s="8" t="str">
        <f>_xlfn.TEXTJOIN(", ",TRUE,Table13[[#This Row],[2023 Stand-alone HAC]],Table13[[#This Row],[2023 Multi-country HAC]],Table13[[#This Row],[2023 Regional HAC]])</f>
        <v/>
      </c>
      <c r="P11" s="8" t="e">
        <v>#N/A</v>
      </c>
      <c r="Q11" s="8"/>
    </row>
    <row r="12" spans="1:19" x14ac:dyDescent="0.25">
      <c r="A12" t="s">
        <v>19</v>
      </c>
      <c r="B12" s="4" t="s">
        <v>59</v>
      </c>
      <c r="C12" t="s">
        <v>60</v>
      </c>
      <c r="D12" t="s">
        <v>61</v>
      </c>
      <c r="F12" t="s">
        <v>23</v>
      </c>
      <c r="I12" t="str">
        <f>_xlfn.TEXTJOIN(", ",TRUE,Table13[[#This Row],[2022 Stand-alone HAC]],Table13[[#This Row],[2022 Multi-country HAC]],Table13[[#This Row],[2022 Regional HAC]])</f>
        <v>Stand-alone</v>
      </c>
      <c r="J12" s="8">
        <v>0.44856456778736326</v>
      </c>
      <c r="K12" s="8" t="s">
        <v>24</v>
      </c>
      <c r="L12" s="8" t="s">
        <v>23</v>
      </c>
      <c r="M12" s="8"/>
      <c r="N12" s="8"/>
      <c r="O12" s="8" t="str">
        <f>_xlfn.TEXTJOIN(", ",TRUE,Table13[[#This Row],[2023 Stand-alone HAC]],Table13[[#This Row],[2023 Multi-country HAC]],Table13[[#This Row],[2023 Regional HAC]])</f>
        <v>Stand-alone</v>
      </c>
      <c r="P12" s="8">
        <v>0.40017273975601431</v>
      </c>
      <c r="Q12" s="8" t="s">
        <v>24</v>
      </c>
      <c r="R12"/>
      <c r="S12" s="3" t="s">
        <v>24</v>
      </c>
    </row>
    <row r="13" spans="1:19" hidden="1" x14ac:dyDescent="0.25">
      <c r="A13" t="s">
        <v>38</v>
      </c>
      <c r="B13" s="4" t="s">
        <v>62</v>
      </c>
      <c r="C13" t="s">
        <v>63</v>
      </c>
      <c r="D13" t="s">
        <v>64</v>
      </c>
      <c r="H13" t="s">
        <v>29</v>
      </c>
      <c r="I13" t="str">
        <f>_xlfn.TEXTJOIN(", ",TRUE,Table13[[#This Row],[2022 Stand-alone HAC]],Table13[[#This Row],[2022 Multi-country HAC]],Table13[[#This Row],[2022 Regional HAC]])</f>
        <v>Regional</v>
      </c>
      <c r="J13" s="8">
        <v>0.32982651284968567</v>
      </c>
      <c r="K13" s="8"/>
      <c r="L13" s="8"/>
      <c r="M13" s="8"/>
      <c r="N13" s="8"/>
      <c r="O13" s="8" t="str">
        <f>_xlfn.TEXTJOIN(", ",TRUE,Table13[[#This Row],[2023 Stand-alone HAC]],Table13[[#This Row],[2023 Multi-country HAC]],Table13[[#This Row],[2023 Regional HAC]])</f>
        <v/>
      </c>
      <c r="P13" s="8">
        <v>0.24243864877690297</v>
      </c>
      <c r="Q13" s="8"/>
    </row>
    <row r="14" spans="1:19" hidden="1" x14ac:dyDescent="0.25">
      <c r="A14" t="s">
        <v>25</v>
      </c>
      <c r="B14" s="4" t="s">
        <v>65</v>
      </c>
      <c r="C14" t="s">
        <v>66</v>
      </c>
      <c r="D14" t="s">
        <v>67</v>
      </c>
      <c r="H14" t="s">
        <v>29</v>
      </c>
      <c r="I14" t="str">
        <f>_xlfn.TEXTJOIN(", ",TRUE,Table13[[#This Row],[2022 Stand-alone HAC]],Table13[[#This Row],[2022 Multi-country HAC]],Table13[[#This Row],[2022 Regional HAC]])</f>
        <v>Regional</v>
      </c>
      <c r="J14" s="8">
        <v>0.39097068287491032</v>
      </c>
      <c r="K14" s="8"/>
      <c r="L14" s="8"/>
      <c r="M14" t="s">
        <v>68</v>
      </c>
      <c r="N14" s="8"/>
      <c r="O14" s="8" t="str">
        <f>_xlfn.TEXTJOIN(", ",TRUE,Table13[[#This Row],[2023 Stand-alone HAC]],Table13[[#This Row],[2023 Multi-country HAC]],Table13[[#This Row],[2023 Regional HAC]])</f>
        <v>Multi-country</v>
      </c>
      <c r="P14" s="8">
        <v>0.48773316269297684</v>
      </c>
      <c r="Q14" s="8"/>
    </row>
    <row r="15" spans="1:19" x14ac:dyDescent="0.25">
      <c r="A15" t="s">
        <v>38</v>
      </c>
      <c r="B15" s="4" t="s">
        <v>69</v>
      </c>
      <c r="C15" t="s">
        <v>70</v>
      </c>
      <c r="D15" t="s">
        <v>71</v>
      </c>
      <c r="G15" t="s">
        <v>68</v>
      </c>
      <c r="I15" t="str">
        <f>_xlfn.TEXTJOIN(", ",TRUE,Table13[[#This Row],[2022 Stand-alone HAC]],Table13[[#This Row],[2022 Multi-country HAC]],Table13[[#This Row],[2022 Regional HAC]])</f>
        <v>Multi-country</v>
      </c>
      <c r="J15" s="8">
        <v>0.58930412002911092</v>
      </c>
      <c r="K15" s="8" t="s">
        <v>24</v>
      </c>
      <c r="L15" s="8"/>
      <c r="M15" t="s">
        <v>68</v>
      </c>
      <c r="N15" s="8"/>
      <c r="O15" s="8" t="str">
        <f>_xlfn.TEXTJOIN(", ",TRUE,Table13[[#This Row],[2023 Stand-alone HAC]],Table13[[#This Row],[2023 Multi-country HAC]],Table13[[#This Row],[2023 Regional HAC]])</f>
        <v>Multi-country</v>
      </c>
      <c r="P15" s="8">
        <v>0.63750960289376468</v>
      </c>
      <c r="Q15" s="8" t="s">
        <v>24</v>
      </c>
    </row>
    <row r="16" spans="1:19" hidden="1" x14ac:dyDescent="0.25">
      <c r="A16" t="s">
        <v>72</v>
      </c>
      <c r="B16" s="4" t="s">
        <v>73</v>
      </c>
      <c r="C16" t="s">
        <v>74</v>
      </c>
      <c r="D16" t="s">
        <v>75</v>
      </c>
      <c r="H16" t="s">
        <v>29</v>
      </c>
      <c r="I16" t="str">
        <f>_xlfn.TEXTJOIN(", ",TRUE,Table13[[#This Row],[2022 Stand-alone HAC]],Table13[[#This Row],[2022 Multi-country HAC]],Table13[[#This Row],[2022 Regional HAC]])</f>
        <v>Regional</v>
      </c>
      <c r="J16" s="8">
        <v>0.13813030558967263</v>
      </c>
      <c r="K16" s="8"/>
      <c r="L16" s="8"/>
      <c r="M16" s="8"/>
      <c r="N16" s="8"/>
      <c r="O16" s="8" t="str">
        <f>_xlfn.TEXTJOIN(", ",TRUE,Table13[[#This Row],[2023 Stand-alone HAC]],Table13[[#This Row],[2023 Multi-country HAC]],Table13[[#This Row],[2023 Regional HAC]])</f>
        <v/>
      </c>
      <c r="P16" s="8">
        <v>0.11229020761033534</v>
      </c>
      <c r="Q16" s="8"/>
      <c r="R16"/>
      <c r="S16" s="3" t="s">
        <v>24</v>
      </c>
    </row>
    <row r="17" spans="1:19" hidden="1" x14ac:dyDescent="0.25">
      <c r="A17" t="s">
        <v>19</v>
      </c>
      <c r="B17" s="4" t="s">
        <v>76</v>
      </c>
      <c r="C17" t="s">
        <v>77</v>
      </c>
      <c r="D17" t="s">
        <v>78</v>
      </c>
      <c r="H17" t="s">
        <v>29</v>
      </c>
      <c r="I17" t="str">
        <f>_xlfn.TEXTJOIN(", ",TRUE,Table13[[#This Row],[2022 Stand-alone HAC]],Table13[[#This Row],[2022 Multi-country HAC]],Table13[[#This Row],[2022 Regional HAC]])</f>
        <v>Regional</v>
      </c>
      <c r="J17" s="8">
        <v>0.39124273705951434</v>
      </c>
      <c r="K17" s="8"/>
      <c r="L17" s="8"/>
      <c r="M17" s="8"/>
      <c r="N17" s="8"/>
      <c r="O17" s="8" t="str">
        <f>_xlfn.TEXTJOIN(", ",TRUE,Table13[[#This Row],[2023 Stand-alone HAC]],Table13[[#This Row],[2023 Multi-country HAC]],Table13[[#This Row],[2023 Regional HAC]])</f>
        <v/>
      </c>
      <c r="P17" s="8">
        <v>0.16691983589453332</v>
      </c>
      <c r="Q17" s="8"/>
      <c r="R17"/>
    </row>
    <row r="18" spans="1:19" hidden="1" x14ac:dyDescent="0.25">
      <c r="A18" t="s">
        <v>38</v>
      </c>
      <c r="B18" s="4" t="s">
        <v>79</v>
      </c>
      <c r="C18" t="s">
        <v>80</v>
      </c>
      <c r="D18" t="s">
        <v>81</v>
      </c>
      <c r="G18" t="s">
        <v>68</v>
      </c>
      <c r="I18" t="str">
        <f>_xlfn.TEXTJOIN(", ",TRUE,Table13[[#This Row],[2022 Stand-alone HAC]],Table13[[#This Row],[2022 Multi-country HAC]],Table13[[#This Row],[2022 Regional HAC]])</f>
        <v>Multi-country</v>
      </c>
      <c r="J18" s="8">
        <v>0.29454691247533576</v>
      </c>
      <c r="K18" s="8"/>
      <c r="L18" s="8"/>
      <c r="M18" t="s">
        <v>68</v>
      </c>
      <c r="N18" s="8"/>
      <c r="O18" s="8" t="str">
        <f>_xlfn.TEXTJOIN(", ",TRUE,Table13[[#This Row],[2023 Stand-alone HAC]],Table13[[#This Row],[2023 Multi-country HAC]],Table13[[#This Row],[2023 Regional HAC]])</f>
        <v>Multi-country</v>
      </c>
      <c r="P18" s="8">
        <v>0.44387244639786222</v>
      </c>
      <c r="Q18" s="8"/>
    </row>
    <row r="19" spans="1:19" hidden="1" x14ac:dyDescent="0.25">
      <c r="A19" t="s">
        <v>25</v>
      </c>
      <c r="B19" s="4" t="s">
        <v>82</v>
      </c>
      <c r="C19" t="s">
        <v>83</v>
      </c>
      <c r="D19" t="s">
        <v>84</v>
      </c>
      <c r="G19" t="s">
        <v>68</v>
      </c>
      <c r="H19" t="s">
        <v>29</v>
      </c>
      <c r="I19" t="str">
        <f>_xlfn.TEXTJOIN(", ",TRUE,Table13[[#This Row],[2022 Stand-alone HAC]],Table13[[#This Row],[2022 Multi-country HAC]],Table13[[#This Row],[2022 Regional HAC]])</f>
        <v>Multi-country, Regional</v>
      </c>
      <c r="J19" s="8">
        <v>0.25828465466116673</v>
      </c>
      <c r="K19" s="8"/>
      <c r="L19" s="8"/>
      <c r="M19" t="s">
        <v>68</v>
      </c>
      <c r="N19" s="8"/>
      <c r="O19" s="8" t="str">
        <f>_xlfn.TEXTJOIN(", ",TRUE,Table13[[#This Row],[2023 Stand-alone HAC]],Table13[[#This Row],[2023 Multi-country HAC]],Table13[[#This Row],[2023 Regional HAC]])</f>
        <v>Multi-country</v>
      </c>
      <c r="P19" s="8">
        <v>0.27338599512180878</v>
      </c>
      <c r="Q19" s="8"/>
    </row>
    <row r="20" spans="1:19" hidden="1" x14ac:dyDescent="0.25">
      <c r="A20" t="s">
        <v>34</v>
      </c>
      <c r="B20" s="4" t="s">
        <v>85</v>
      </c>
      <c r="C20" t="s">
        <v>86</v>
      </c>
      <c r="D20" t="s">
        <v>87</v>
      </c>
      <c r="H20" t="s">
        <v>29</v>
      </c>
      <c r="I20" t="str">
        <f>_xlfn.TEXTJOIN(", ",TRUE,Table13[[#This Row],[2022 Stand-alone HAC]],Table13[[#This Row],[2022 Multi-country HAC]],Table13[[#This Row],[2022 Regional HAC]])</f>
        <v>Regional</v>
      </c>
      <c r="J20" s="8">
        <v>0.2762720052705433</v>
      </c>
      <c r="K20" s="8"/>
      <c r="L20" s="8"/>
      <c r="M20" s="8"/>
      <c r="N20" s="8"/>
      <c r="O20" s="8" t="str">
        <f>_xlfn.TEXTJOIN(", ",TRUE,Table13[[#This Row],[2023 Stand-alone HAC]],Table13[[#This Row],[2023 Multi-country HAC]],Table13[[#This Row],[2023 Regional HAC]])</f>
        <v/>
      </c>
      <c r="P20" s="8">
        <v>0.26636544383293698</v>
      </c>
      <c r="Q20" s="8"/>
    </row>
    <row r="21" spans="1:19" hidden="1" x14ac:dyDescent="0.25">
      <c r="A21" t="s">
        <v>38</v>
      </c>
      <c r="B21" s="4" t="s">
        <v>88</v>
      </c>
      <c r="C21" t="s">
        <v>89</v>
      </c>
      <c r="D21" t="s">
        <v>90</v>
      </c>
      <c r="G21" t="s">
        <v>68</v>
      </c>
      <c r="I21" t="str">
        <f>_xlfn.TEXTJOIN(", ",TRUE,Table13[[#This Row],[2022 Stand-alone HAC]],Table13[[#This Row],[2022 Multi-country HAC]],Table13[[#This Row],[2022 Regional HAC]])</f>
        <v>Multi-country</v>
      </c>
      <c r="J21" s="8">
        <v>0.53966340193205775</v>
      </c>
      <c r="K21" s="8" t="s">
        <v>24</v>
      </c>
      <c r="L21" s="8"/>
      <c r="M21" t="s">
        <v>68</v>
      </c>
      <c r="N21" s="8"/>
      <c r="O21" s="8" t="str">
        <f>_xlfn.TEXTJOIN(", ",TRUE,Table13[[#This Row],[2023 Stand-alone HAC]],Table13[[#This Row],[2023 Multi-country HAC]],Table13[[#This Row],[2023 Regional HAC]])</f>
        <v>Multi-country</v>
      </c>
      <c r="P21" s="8">
        <v>0.31489570873343947</v>
      </c>
      <c r="Q21" s="8"/>
    </row>
    <row r="22" spans="1:19" x14ac:dyDescent="0.25">
      <c r="A22" t="s">
        <v>25</v>
      </c>
      <c r="B22" s="4" t="s">
        <v>91</v>
      </c>
      <c r="C22" t="s">
        <v>92</v>
      </c>
      <c r="D22" t="s">
        <v>93</v>
      </c>
      <c r="G22" t="s">
        <v>68</v>
      </c>
      <c r="H22" t="s">
        <v>29</v>
      </c>
      <c r="I22" t="str">
        <f>_xlfn.TEXTJOIN(", ",TRUE,Table13[[#This Row],[2022 Stand-alone HAC]],Table13[[#This Row],[2022 Multi-country HAC]],Table13[[#This Row],[2022 Regional HAC]])</f>
        <v>Multi-country, Regional</v>
      </c>
      <c r="J22" s="8">
        <v>0.25866507718074633</v>
      </c>
      <c r="K22" s="8"/>
      <c r="L22" s="8"/>
      <c r="M22" t="s">
        <v>68</v>
      </c>
      <c r="N22" s="8"/>
      <c r="O22" s="8" t="str">
        <f>_xlfn.TEXTJOIN(", ",TRUE,Table13[[#This Row],[2023 Stand-alone HAC]],Table13[[#This Row],[2023 Multi-country HAC]],Table13[[#This Row],[2023 Regional HAC]])</f>
        <v>Multi-country</v>
      </c>
      <c r="P22" s="8">
        <v>0.73049713065742439</v>
      </c>
      <c r="Q22" s="8" t="s">
        <v>24</v>
      </c>
    </row>
    <row r="23" spans="1:19" x14ac:dyDescent="0.25">
      <c r="A23" t="s">
        <v>72</v>
      </c>
      <c r="B23" s="4" t="s">
        <v>94</v>
      </c>
      <c r="C23" t="s">
        <v>95</v>
      </c>
      <c r="D23" t="s">
        <v>96</v>
      </c>
      <c r="F23" t="s">
        <v>23</v>
      </c>
      <c r="I23" t="str">
        <f>_xlfn.TEXTJOIN(", ",TRUE,Table13[[#This Row],[2022 Stand-alone HAC]],Table13[[#This Row],[2022 Multi-country HAC]],Table13[[#This Row],[2022 Regional HAC]])</f>
        <v>Stand-alone</v>
      </c>
      <c r="J23" s="8">
        <v>0.35280443048389926</v>
      </c>
      <c r="K23" s="8" t="s">
        <v>24</v>
      </c>
      <c r="L23" s="8" t="s">
        <v>23</v>
      </c>
      <c r="M23" s="8"/>
      <c r="N23" s="8"/>
      <c r="O23" s="8" t="str">
        <f>_xlfn.TEXTJOIN(", ",TRUE,Table13[[#This Row],[2023 Stand-alone HAC]],Table13[[#This Row],[2023 Multi-country HAC]],Table13[[#This Row],[2023 Regional HAC]])</f>
        <v>Stand-alone</v>
      </c>
      <c r="P23" s="8">
        <v>0.38726248783548467</v>
      </c>
      <c r="Q23" s="8" t="s">
        <v>24</v>
      </c>
      <c r="R23" s="1" t="s">
        <v>24</v>
      </c>
      <c r="S23" s="3" t="s">
        <v>24</v>
      </c>
    </row>
    <row r="24" spans="1:19" hidden="1" x14ac:dyDescent="0.25">
      <c r="A24" t="s">
        <v>34</v>
      </c>
      <c r="B24" s="4" t="s">
        <v>97</v>
      </c>
      <c r="C24" t="s">
        <v>98</v>
      </c>
      <c r="D24" t="s">
        <v>99</v>
      </c>
      <c r="F24" t="s">
        <v>23</v>
      </c>
      <c r="I24" t="str">
        <f>_xlfn.TEXTJOIN(", ",TRUE,Table13[[#This Row],[2022 Stand-alone HAC]],Table13[[#This Row],[2022 Multi-country HAC]],Table13[[#This Row],[2022 Regional HAC]])</f>
        <v>Stand-alone</v>
      </c>
      <c r="J24" s="8">
        <v>0.14199000265664855</v>
      </c>
      <c r="K24" s="8" t="s">
        <v>24</v>
      </c>
      <c r="L24" s="8"/>
      <c r="M24" s="8"/>
      <c r="N24" s="8"/>
      <c r="O24" s="8" t="str">
        <f>_xlfn.TEXTJOIN(", ",TRUE,Table13[[#This Row],[2023 Stand-alone HAC]],Table13[[#This Row],[2023 Multi-country HAC]],Table13[[#This Row],[2023 Regional HAC]])</f>
        <v/>
      </c>
      <c r="P24" s="8">
        <v>0.21216668280848147</v>
      </c>
      <c r="Q24" s="8"/>
      <c r="S24" s="3" t="s">
        <v>24</v>
      </c>
    </row>
    <row r="25" spans="1:19" hidden="1" x14ac:dyDescent="0.25">
      <c r="A25" t="s">
        <v>72</v>
      </c>
      <c r="B25" s="4" t="s">
        <v>100</v>
      </c>
      <c r="C25" t="s">
        <v>101</v>
      </c>
      <c r="D25" t="s">
        <v>102</v>
      </c>
      <c r="I25" t="str">
        <f>_xlfn.TEXTJOIN(", ",TRUE,Table13[[#This Row],[2022 Stand-alone HAC]],Table13[[#This Row],[2022 Multi-country HAC]],Table13[[#This Row],[2022 Regional HAC]])</f>
        <v/>
      </c>
      <c r="J25" s="8">
        <v>0.18958170132884222</v>
      </c>
      <c r="K25" s="8"/>
      <c r="L25" s="8"/>
      <c r="M25" s="8"/>
      <c r="N25" s="8"/>
      <c r="O25" s="8" t="str">
        <f>_xlfn.TEXTJOIN(", ",TRUE,Table13[[#This Row],[2023 Stand-alone HAC]],Table13[[#This Row],[2023 Multi-country HAC]],Table13[[#This Row],[2023 Regional HAC]])</f>
        <v/>
      </c>
      <c r="P25" s="8">
        <v>0.37131286934457342</v>
      </c>
      <c r="Q25" s="8"/>
      <c r="R25"/>
    </row>
    <row r="26" spans="1:19" hidden="1" x14ac:dyDescent="0.25">
      <c r="A26" t="s">
        <v>103</v>
      </c>
      <c r="B26" s="4" t="s">
        <v>104</v>
      </c>
      <c r="C26" t="s">
        <v>105</v>
      </c>
      <c r="D26" t="s">
        <v>106</v>
      </c>
      <c r="H26" t="s">
        <v>29</v>
      </c>
      <c r="I26" t="str">
        <f>_xlfn.TEXTJOIN(", ",TRUE,Table13[[#This Row],[2022 Stand-alone HAC]],Table13[[#This Row],[2022 Multi-country HAC]],Table13[[#This Row],[2022 Regional HAC]])</f>
        <v>Regional</v>
      </c>
      <c r="J26" s="8">
        <v>0.23275852541807829</v>
      </c>
      <c r="K26" s="8"/>
      <c r="L26" s="8"/>
      <c r="M26" s="8"/>
      <c r="N26" s="8"/>
      <c r="O26" t="str">
        <f>_xlfn.TEXTJOIN(", ",TRUE,Table13[[#This Row],[2023 Stand-alone HAC]],Table13[[#This Row],[2023 Multi-country HAC]],Table13[[#This Row],[2023 Regional HAC]])</f>
        <v/>
      </c>
      <c r="P26" s="8">
        <v>0.15272790189772251</v>
      </c>
      <c r="Q26" s="8"/>
    </row>
    <row r="27" spans="1:19" x14ac:dyDescent="0.25">
      <c r="A27" t="s">
        <v>72</v>
      </c>
      <c r="B27" s="4" t="s">
        <v>107</v>
      </c>
      <c r="C27" t="s">
        <v>108</v>
      </c>
      <c r="D27" t="s">
        <v>109</v>
      </c>
      <c r="F27" t="s">
        <v>23</v>
      </c>
      <c r="I27" t="str">
        <f>_xlfn.TEXTJOIN(", ",TRUE,Table13[[#This Row],[2022 Stand-alone HAC]],Table13[[#This Row],[2022 Multi-country HAC]],Table13[[#This Row],[2022 Regional HAC]])</f>
        <v>Stand-alone</v>
      </c>
      <c r="J27" s="8">
        <v>0.48102582967919488</v>
      </c>
      <c r="K27" s="8" t="s">
        <v>24</v>
      </c>
      <c r="L27" s="8" t="s">
        <v>23</v>
      </c>
      <c r="M27" s="8"/>
      <c r="N27" s="8"/>
      <c r="O27" s="8" t="str">
        <f>_xlfn.TEXTJOIN(", ",TRUE,Table13[[#This Row],[2023 Stand-alone HAC]],Table13[[#This Row],[2023 Multi-country HAC]],Table13[[#This Row],[2023 Regional HAC]])</f>
        <v>Stand-alone</v>
      </c>
      <c r="P27" s="8">
        <v>0.46294796281926853</v>
      </c>
      <c r="Q27" s="8" t="s">
        <v>24</v>
      </c>
      <c r="R27" s="1" t="s">
        <v>24</v>
      </c>
      <c r="S27" s="3" t="s">
        <v>24</v>
      </c>
    </row>
    <row r="28" spans="1:19" x14ac:dyDescent="0.25">
      <c r="A28" t="s">
        <v>72</v>
      </c>
      <c r="B28" s="4" t="s">
        <v>110</v>
      </c>
      <c r="C28" t="s">
        <v>111</v>
      </c>
      <c r="D28" t="s">
        <v>112</v>
      </c>
      <c r="F28" t="s">
        <v>23</v>
      </c>
      <c r="I28" t="str">
        <f>_xlfn.TEXTJOIN(", ",TRUE,Table13[[#This Row],[2022 Stand-alone HAC]],Table13[[#This Row],[2022 Multi-country HAC]],Table13[[#This Row],[2022 Regional HAC]])</f>
        <v>Stand-alone</v>
      </c>
      <c r="J28" s="8">
        <v>0.31997393532073204</v>
      </c>
      <c r="K28" s="8" t="s">
        <v>24</v>
      </c>
      <c r="L28" s="8" t="s">
        <v>23</v>
      </c>
      <c r="M28" s="8"/>
      <c r="N28" s="8"/>
      <c r="O28" s="8" t="str">
        <f>_xlfn.TEXTJOIN(", ",TRUE,Table13[[#This Row],[2023 Stand-alone HAC]],Table13[[#This Row],[2023 Multi-country HAC]],Table13[[#This Row],[2023 Regional HAC]])</f>
        <v>Stand-alone</v>
      </c>
      <c r="P28" s="8">
        <v>0.38911740285110813</v>
      </c>
      <c r="Q28" s="8" t="s">
        <v>24</v>
      </c>
      <c r="R28"/>
      <c r="S28" s="3" t="s">
        <v>24</v>
      </c>
    </row>
    <row r="29" spans="1:19" hidden="1" x14ac:dyDescent="0.25">
      <c r="A29" t="s">
        <v>38</v>
      </c>
      <c r="B29" s="4" t="s">
        <v>113</v>
      </c>
      <c r="C29" t="s">
        <v>114</v>
      </c>
      <c r="D29" t="s">
        <v>115</v>
      </c>
      <c r="I29" t="str">
        <f>_xlfn.TEXTJOIN(", ",TRUE,Table13[[#This Row],[2022 Stand-alone HAC]],Table13[[#This Row],[2022 Multi-country HAC]],Table13[[#This Row],[2022 Regional HAC]])</f>
        <v/>
      </c>
      <c r="J29" s="8">
        <v>0.1701779560331402</v>
      </c>
      <c r="K29" s="8"/>
      <c r="L29" s="8"/>
      <c r="M29" t="s">
        <v>68</v>
      </c>
      <c r="N29" s="8"/>
      <c r="O29" s="8" t="str">
        <f>_xlfn.TEXTJOIN(", ",TRUE,Table13[[#This Row],[2023 Stand-alone HAC]],Table13[[#This Row],[2023 Multi-country HAC]],Table13[[#This Row],[2023 Regional HAC]])</f>
        <v>Multi-country</v>
      </c>
      <c r="P29" s="8">
        <v>0.15847880525468552</v>
      </c>
      <c r="Q29" s="8"/>
    </row>
    <row r="30" spans="1:19" hidden="1" x14ac:dyDescent="0.25">
      <c r="A30" t="s">
        <v>103</v>
      </c>
      <c r="B30" s="4" t="s">
        <v>116</v>
      </c>
      <c r="C30" t="s">
        <v>117</v>
      </c>
      <c r="D30" t="s">
        <v>118</v>
      </c>
      <c r="I30" t="str">
        <f>_xlfn.TEXTJOIN(", ",TRUE,Table13[[#This Row],[2022 Stand-alone HAC]],Table13[[#This Row],[2022 Multi-country HAC]],Table13[[#This Row],[2022 Regional HAC]])</f>
        <v/>
      </c>
      <c r="J30" s="8">
        <v>1.6208698568220072E-4</v>
      </c>
      <c r="K30" s="8"/>
      <c r="L30" s="8"/>
      <c r="M30" s="8"/>
      <c r="N30" s="8"/>
      <c r="O30" s="8" t="str">
        <f>_xlfn.TEXTJOIN(", ",TRUE,Table13[[#This Row],[2023 Stand-alone HAC]],Table13[[#This Row],[2023 Multi-country HAC]],Table13[[#This Row],[2023 Regional HAC]])</f>
        <v/>
      </c>
      <c r="P30" s="8">
        <v>3.0311139698717734E-5</v>
      </c>
      <c r="Q30" s="8"/>
    </row>
    <row r="31" spans="1:19" hidden="1" x14ac:dyDescent="0.25">
      <c r="A31" t="s">
        <v>38</v>
      </c>
      <c r="B31" s="4" t="s">
        <v>119</v>
      </c>
      <c r="C31" t="s">
        <v>120</v>
      </c>
      <c r="D31" t="s">
        <v>121</v>
      </c>
      <c r="G31" t="s">
        <v>68</v>
      </c>
      <c r="I31" t="str">
        <f>_xlfn.TEXTJOIN(", ",TRUE,Table13[[#This Row],[2022 Stand-alone HAC]],Table13[[#This Row],[2022 Multi-country HAC]],Table13[[#This Row],[2022 Regional HAC]])</f>
        <v>Multi-country</v>
      </c>
      <c r="J31" s="8">
        <v>0.4616515197314156</v>
      </c>
      <c r="K31" s="8"/>
      <c r="L31" s="8"/>
      <c r="M31" t="s">
        <v>68</v>
      </c>
      <c r="N31" s="8"/>
      <c r="O31" s="8" t="str">
        <f>_xlfn.TEXTJOIN(", ",TRUE,Table13[[#This Row],[2023 Stand-alone HAC]],Table13[[#This Row],[2023 Multi-country HAC]],Table13[[#This Row],[2023 Regional HAC]])</f>
        <v>Multi-country</v>
      </c>
      <c r="P31" s="8">
        <v>0.42233954900291426</v>
      </c>
      <c r="Q31" s="8"/>
    </row>
    <row r="32" spans="1:19" hidden="1" x14ac:dyDescent="0.25">
      <c r="A32" t="s">
        <v>34</v>
      </c>
      <c r="B32" s="4" t="s">
        <v>122</v>
      </c>
      <c r="C32" t="s">
        <v>123</v>
      </c>
      <c r="D32" t="s">
        <v>124</v>
      </c>
      <c r="H32" t="s">
        <v>29</v>
      </c>
      <c r="I32" t="str">
        <f>_xlfn.TEXTJOIN(", ",TRUE,Table13[[#This Row],[2022 Stand-alone HAC]],Table13[[#This Row],[2022 Multi-country HAC]],Table13[[#This Row],[2022 Regional HAC]])</f>
        <v>Regional</v>
      </c>
      <c r="J32" s="8">
        <v>0.10777489303369593</v>
      </c>
      <c r="K32" s="8"/>
      <c r="L32" s="8"/>
      <c r="M32" s="8"/>
      <c r="N32" s="8"/>
      <c r="O32" s="8" t="str">
        <f>_xlfn.TEXTJOIN(", ",TRUE,Table13[[#This Row],[2023 Stand-alone HAC]],Table13[[#This Row],[2023 Multi-country HAC]],Table13[[#This Row],[2023 Regional HAC]])</f>
        <v/>
      </c>
      <c r="P32" s="8">
        <v>0.2217663788612505</v>
      </c>
      <c r="Q32" s="8"/>
    </row>
    <row r="33" spans="1:19" hidden="1" x14ac:dyDescent="0.25">
      <c r="A33" t="s">
        <v>72</v>
      </c>
      <c r="B33" s="4" t="s">
        <v>125</v>
      </c>
      <c r="C33" t="s">
        <v>126</v>
      </c>
      <c r="D33" t="s">
        <v>127</v>
      </c>
      <c r="F33" t="s">
        <v>23</v>
      </c>
      <c r="I33" t="str">
        <f>_xlfn.TEXTJOIN(", ",TRUE,Table13[[#This Row],[2022 Stand-alone HAC]],Table13[[#This Row],[2022 Multi-country HAC]],Table13[[#This Row],[2022 Regional HAC]])</f>
        <v>Stand-alone</v>
      </c>
      <c r="J33" s="8">
        <v>0.20125153562493689</v>
      </c>
      <c r="K33" s="8" t="s">
        <v>24</v>
      </c>
      <c r="L33" s="8"/>
      <c r="M33" s="8"/>
      <c r="N33" s="8"/>
      <c r="O33" s="8" t="str">
        <f>_xlfn.TEXTJOIN(", ",TRUE,Table13[[#This Row],[2023 Stand-alone HAC]],Table13[[#This Row],[2023 Multi-country HAC]],Table13[[#This Row],[2023 Regional HAC]])</f>
        <v/>
      </c>
      <c r="P33" s="8">
        <v>0.29620168208071995</v>
      </c>
      <c r="Q33" s="8"/>
      <c r="R33"/>
    </row>
    <row r="34" spans="1:19" hidden="1" x14ac:dyDescent="0.25">
      <c r="A34" t="s">
        <v>103</v>
      </c>
      <c r="B34" s="4" t="s">
        <v>128</v>
      </c>
      <c r="C34" t="s">
        <v>129</v>
      </c>
      <c r="D34" t="s">
        <v>130</v>
      </c>
      <c r="E34" t="s">
        <v>131</v>
      </c>
      <c r="H34" t="s">
        <v>29</v>
      </c>
      <c r="I34" t="str">
        <f>_xlfn.TEXTJOIN(", ",TRUE,Table13[[#This Row],[2022 Stand-alone HAC]],Table13[[#This Row],[2022 Multi-country HAC]],Table13[[#This Row],[2022 Regional HAC]])</f>
        <v>Regional</v>
      </c>
      <c r="J34" s="8" t="e">
        <v>#N/A</v>
      </c>
      <c r="K34" s="8"/>
      <c r="L34" s="8"/>
      <c r="M34" s="8"/>
      <c r="N34" s="8"/>
      <c r="O34" s="8" t="str">
        <f>_xlfn.TEXTJOIN(", ",TRUE,Table13[[#This Row],[2023 Stand-alone HAC]],Table13[[#This Row],[2023 Multi-country HAC]],Table13[[#This Row],[2023 Regional HAC]])</f>
        <v/>
      </c>
      <c r="P34" s="8" t="e">
        <v>#N/A</v>
      </c>
      <c r="Q34" s="8"/>
    </row>
    <row r="35" spans="1:19" x14ac:dyDescent="0.25">
      <c r="A35" t="s">
        <v>38</v>
      </c>
      <c r="B35" s="4" t="s">
        <v>132</v>
      </c>
      <c r="C35" t="s">
        <v>133</v>
      </c>
      <c r="D35" t="s">
        <v>134</v>
      </c>
      <c r="G35" t="s">
        <v>68</v>
      </c>
      <c r="I35" t="str">
        <f>_xlfn.TEXTJOIN(", ",TRUE,Table13[[#This Row],[2022 Stand-alone HAC]],Table13[[#This Row],[2022 Multi-country HAC]],Table13[[#This Row],[2022 Regional HAC]])</f>
        <v>Multi-country</v>
      </c>
      <c r="J35" s="8">
        <v>0.42383389867425825</v>
      </c>
      <c r="K35" s="8"/>
      <c r="L35" s="8"/>
      <c r="M35" t="s">
        <v>68</v>
      </c>
      <c r="N35" s="8"/>
      <c r="O35" s="8" t="str">
        <f>_xlfn.TEXTJOIN(", ",TRUE,Table13[[#This Row],[2023 Stand-alone HAC]],Table13[[#This Row],[2023 Multi-country HAC]],Table13[[#This Row],[2023 Regional HAC]])</f>
        <v>Multi-country</v>
      </c>
      <c r="P35" s="8">
        <v>0.6314187547658423</v>
      </c>
      <c r="Q35" s="8" t="s">
        <v>24</v>
      </c>
    </row>
    <row r="36" spans="1:19" hidden="1" x14ac:dyDescent="0.25">
      <c r="A36" t="s">
        <v>72</v>
      </c>
      <c r="B36" s="4" t="s">
        <v>135</v>
      </c>
      <c r="C36" t="s">
        <v>136</v>
      </c>
      <c r="D36" t="s">
        <v>137</v>
      </c>
      <c r="H36" t="s">
        <v>29</v>
      </c>
      <c r="I36" t="str">
        <f>_xlfn.TEXTJOIN(", ",TRUE,Table13[[#This Row],[2022 Stand-alone HAC]],Table13[[#This Row],[2022 Multi-country HAC]],Table13[[#This Row],[2022 Regional HAC]])</f>
        <v>Regional</v>
      </c>
      <c r="J36" s="8">
        <v>0.11000354380843652</v>
      </c>
      <c r="K36" s="8"/>
      <c r="L36" s="8"/>
      <c r="M36" s="8"/>
      <c r="N36" s="8"/>
      <c r="O36" s="8" t="str">
        <f>_xlfn.TEXTJOIN(", ",TRUE,Table13[[#This Row],[2023 Stand-alone HAC]],Table13[[#This Row],[2023 Multi-country HAC]],Table13[[#This Row],[2023 Regional HAC]])</f>
        <v/>
      </c>
      <c r="P36" s="8">
        <v>0.14808246507627149</v>
      </c>
      <c r="Q36" s="8"/>
      <c r="R36"/>
      <c r="S36" s="3" t="s">
        <v>24</v>
      </c>
    </row>
    <row r="37" spans="1:19" hidden="1" x14ac:dyDescent="0.25">
      <c r="A37" t="s">
        <v>25</v>
      </c>
      <c r="B37" s="4" t="s">
        <v>138</v>
      </c>
      <c r="C37" t="s">
        <v>139</v>
      </c>
      <c r="D37" t="s">
        <v>140</v>
      </c>
      <c r="H37" t="s">
        <v>29</v>
      </c>
      <c r="I37" t="str">
        <f>_xlfn.TEXTJOIN(", ",TRUE,Table13[[#This Row],[2022 Stand-alone HAC]],Table13[[#This Row],[2022 Multi-country HAC]],Table13[[#This Row],[2022 Regional HAC]])</f>
        <v>Regional</v>
      </c>
      <c r="J37" s="8">
        <v>0.22146823699118892</v>
      </c>
      <c r="K37" s="8"/>
      <c r="L37" s="8"/>
      <c r="M37" t="s">
        <v>68</v>
      </c>
      <c r="N37" s="8"/>
      <c r="O37" s="8" t="str">
        <f>_xlfn.TEXTJOIN(", ",TRUE,Table13[[#This Row],[2023 Stand-alone HAC]],Table13[[#This Row],[2023 Multi-country HAC]],Table13[[#This Row],[2023 Regional HAC]])</f>
        <v>Multi-country</v>
      </c>
      <c r="P37" s="8">
        <v>0.16078906664897391</v>
      </c>
      <c r="Q37" s="8"/>
    </row>
    <row r="38" spans="1:19" hidden="1" x14ac:dyDescent="0.25">
      <c r="A38" t="s">
        <v>38</v>
      </c>
      <c r="B38" s="4" t="s">
        <v>141</v>
      </c>
      <c r="C38" t="s">
        <v>142</v>
      </c>
      <c r="D38" t="s">
        <v>143</v>
      </c>
      <c r="H38" t="s">
        <v>29</v>
      </c>
      <c r="I38" t="str">
        <f>_xlfn.TEXTJOIN(", ",TRUE,Table13[[#This Row],[2022 Stand-alone HAC]],Table13[[#This Row],[2022 Multi-country HAC]],Table13[[#This Row],[2022 Regional HAC]])</f>
        <v>Regional</v>
      </c>
      <c r="J38" s="8">
        <v>0.6246446674206898</v>
      </c>
      <c r="K38" s="8"/>
      <c r="L38" s="8"/>
      <c r="M38" s="8"/>
      <c r="N38" s="8"/>
      <c r="O38" s="8" t="str">
        <f>_xlfn.TEXTJOIN(", ",TRUE,Table13[[#This Row],[2023 Stand-alone HAC]],Table13[[#This Row],[2023 Multi-country HAC]],Table13[[#This Row],[2023 Regional HAC]])</f>
        <v/>
      </c>
      <c r="P38" s="8">
        <v>0.66114042418495356</v>
      </c>
      <c r="Q38" s="8"/>
    </row>
    <row r="39" spans="1:19" x14ac:dyDescent="0.25">
      <c r="A39" t="s">
        <v>72</v>
      </c>
      <c r="B39" s="4" t="s">
        <v>144</v>
      </c>
      <c r="C39" t="s">
        <v>145</v>
      </c>
      <c r="D39" t="s">
        <v>146</v>
      </c>
      <c r="F39" t="s">
        <v>23</v>
      </c>
      <c r="I39" t="str">
        <f>_xlfn.TEXTJOIN(", ",TRUE,Table13[[#This Row],[2022 Stand-alone HAC]],Table13[[#This Row],[2022 Multi-country HAC]],Table13[[#This Row],[2022 Regional HAC]])</f>
        <v>Stand-alone</v>
      </c>
      <c r="J39" s="8">
        <v>0.39034819598407955</v>
      </c>
      <c r="K39" s="8" t="s">
        <v>24</v>
      </c>
      <c r="L39" s="8" t="s">
        <v>23</v>
      </c>
      <c r="M39" s="8"/>
      <c r="N39" s="8"/>
      <c r="O39" s="8" t="str">
        <f>_xlfn.TEXTJOIN(", ",TRUE,Table13[[#This Row],[2023 Stand-alone HAC]],Table13[[#This Row],[2023 Multi-country HAC]],Table13[[#This Row],[2023 Regional HAC]])</f>
        <v>Stand-alone</v>
      </c>
      <c r="P39" s="8">
        <v>0.31713133749744593</v>
      </c>
      <c r="Q39" s="8" t="s">
        <v>24</v>
      </c>
      <c r="R39" s="1" t="s">
        <v>24</v>
      </c>
      <c r="S39" s="3" t="s">
        <v>24</v>
      </c>
    </row>
    <row r="40" spans="1:19" hidden="1" x14ac:dyDescent="0.25">
      <c r="A40" t="s">
        <v>30</v>
      </c>
      <c r="B40" s="4" t="s">
        <v>147</v>
      </c>
      <c r="C40" t="s">
        <v>148</v>
      </c>
      <c r="D40" t="s">
        <v>149</v>
      </c>
      <c r="F40" t="s">
        <v>23</v>
      </c>
      <c r="H40" t="s">
        <v>29</v>
      </c>
      <c r="I40" t="str">
        <f>_xlfn.TEXTJOIN(", ",TRUE,Table13[[#This Row],[2022 Stand-alone HAC]],Table13[[#This Row],[2022 Multi-country HAC]],Table13[[#This Row],[2022 Regional HAC]])</f>
        <v>Stand-alone, Regional</v>
      </c>
      <c r="J40" s="8">
        <v>0.20514782736564172</v>
      </c>
      <c r="K40" s="8" t="s">
        <v>24</v>
      </c>
      <c r="L40" s="8"/>
      <c r="M40" s="8"/>
      <c r="N40" s="8"/>
      <c r="O40" s="8" t="str">
        <f>_xlfn.TEXTJOIN(", ",TRUE,Table13[[#This Row],[2023 Stand-alone HAC]],Table13[[#This Row],[2023 Multi-country HAC]],Table13[[#This Row],[2023 Regional HAC]])</f>
        <v/>
      </c>
      <c r="P40" s="8">
        <v>0.2977713960327858</v>
      </c>
      <c r="Q40" s="8"/>
    </row>
    <row r="41" spans="1:19" hidden="1" x14ac:dyDescent="0.25">
      <c r="A41" t="s">
        <v>38</v>
      </c>
      <c r="B41" s="4" t="s">
        <v>150</v>
      </c>
      <c r="C41" t="s">
        <v>151</v>
      </c>
      <c r="D41" t="s">
        <v>152</v>
      </c>
      <c r="E41" t="s">
        <v>42</v>
      </c>
      <c r="H41" t="s">
        <v>29</v>
      </c>
      <c r="I41" t="str">
        <f>_xlfn.TEXTJOIN(", ",TRUE,Table13[[#This Row],[2022 Stand-alone HAC]],Table13[[#This Row],[2022 Multi-country HAC]],Table13[[#This Row],[2022 Regional HAC]])</f>
        <v>Regional</v>
      </c>
      <c r="J41" s="8" t="e">
        <v>#N/A</v>
      </c>
      <c r="K41" s="8"/>
      <c r="L41" s="8"/>
      <c r="M41" s="8"/>
      <c r="N41" s="8"/>
      <c r="O41" s="8" t="str">
        <f>_xlfn.TEXTJOIN(", ",TRUE,Table13[[#This Row],[2023 Stand-alone HAC]],Table13[[#This Row],[2023 Multi-country HAC]],Table13[[#This Row],[2023 Regional HAC]])</f>
        <v/>
      </c>
      <c r="P41" s="8" t="e">
        <v>#N/A</v>
      </c>
      <c r="Q41" s="8"/>
    </row>
    <row r="42" spans="1:19" hidden="1" x14ac:dyDescent="0.25">
      <c r="A42" t="s">
        <v>38</v>
      </c>
      <c r="B42" s="4" t="s">
        <v>153</v>
      </c>
      <c r="C42" t="s">
        <v>154</v>
      </c>
      <c r="D42" t="s">
        <v>155</v>
      </c>
      <c r="G42" t="s">
        <v>68</v>
      </c>
      <c r="I42" t="str">
        <f>_xlfn.TEXTJOIN(", ",TRUE,Table13[[#This Row],[2022 Stand-alone HAC]],Table13[[#This Row],[2022 Multi-country HAC]],Table13[[#This Row],[2022 Regional HAC]])</f>
        <v>Multi-country</v>
      </c>
      <c r="J42" s="8">
        <v>0.30712924764641825</v>
      </c>
      <c r="K42" s="8"/>
      <c r="L42" s="8"/>
      <c r="M42" t="s">
        <v>68</v>
      </c>
      <c r="N42" s="8"/>
      <c r="O42" s="8" t="str">
        <f>_xlfn.TEXTJOIN(", ",TRUE,Table13[[#This Row],[2023 Stand-alone HAC]],Table13[[#This Row],[2023 Multi-country HAC]],Table13[[#This Row],[2023 Regional HAC]])</f>
        <v>Multi-country</v>
      </c>
      <c r="P42" s="8">
        <v>0.25559243109026369</v>
      </c>
      <c r="Q42" s="8"/>
    </row>
    <row r="43" spans="1:19" hidden="1" x14ac:dyDescent="0.25">
      <c r="A43" t="s">
        <v>103</v>
      </c>
      <c r="B43" s="4" t="s">
        <v>156</v>
      </c>
      <c r="C43" t="s">
        <v>157</v>
      </c>
      <c r="D43" t="s">
        <v>158</v>
      </c>
      <c r="I43" t="str">
        <f>_xlfn.TEXTJOIN(", ",TRUE,Table13[[#This Row],[2022 Stand-alone HAC]],Table13[[#This Row],[2022 Multi-country HAC]],Table13[[#This Row],[2022 Regional HAC]])</f>
        <v/>
      </c>
      <c r="J43" s="8">
        <v>0.2217818456920507</v>
      </c>
      <c r="K43" s="8"/>
      <c r="L43" s="8"/>
      <c r="M43" s="8"/>
      <c r="N43" s="8"/>
      <c r="O43" s="8" t="str">
        <f>_xlfn.TEXTJOIN(", ",TRUE,Table13[[#This Row],[2023 Stand-alone HAC]],Table13[[#This Row],[2023 Multi-country HAC]],Table13[[#This Row],[2023 Regional HAC]])</f>
        <v/>
      </c>
      <c r="P43" s="8">
        <v>0.32542774332668406</v>
      </c>
      <c r="Q43" s="8"/>
    </row>
    <row r="44" spans="1:19" hidden="1" x14ac:dyDescent="0.25">
      <c r="A44" t="s">
        <v>38</v>
      </c>
      <c r="B44" s="4" t="s">
        <v>159</v>
      </c>
      <c r="C44" t="s">
        <v>160</v>
      </c>
      <c r="D44" t="s">
        <v>161</v>
      </c>
      <c r="G44" t="s">
        <v>68</v>
      </c>
      <c r="I44" t="str">
        <f>_xlfn.TEXTJOIN(", ",TRUE,Table13[[#This Row],[2022 Stand-alone HAC]],Table13[[#This Row],[2022 Multi-country HAC]],Table13[[#This Row],[2022 Regional HAC]])</f>
        <v>Multi-country</v>
      </c>
      <c r="J44" s="8">
        <v>0.36699942014426384</v>
      </c>
      <c r="K44" s="8"/>
      <c r="L44" s="8"/>
      <c r="M44" t="s">
        <v>68</v>
      </c>
      <c r="N44" s="8"/>
      <c r="O44" s="8" t="str">
        <f>_xlfn.TEXTJOIN(", ",TRUE,Table13[[#This Row],[2023 Stand-alone HAC]],Table13[[#This Row],[2023 Multi-country HAC]],Table13[[#This Row],[2023 Regional HAC]])</f>
        <v>Multi-country</v>
      </c>
      <c r="P44" s="8">
        <v>0.34993836149350049</v>
      </c>
      <c r="Q44" s="8"/>
    </row>
    <row r="45" spans="1:19" x14ac:dyDescent="0.25">
      <c r="A45" t="s">
        <v>30</v>
      </c>
      <c r="B45" s="4" t="s">
        <v>162</v>
      </c>
      <c r="C45" t="s">
        <v>163</v>
      </c>
      <c r="D45" t="s">
        <v>164</v>
      </c>
      <c r="G45" t="s">
        <v>68</v>
      </c>
      <c r="H45" t="s">
        <v>29</v>
      </c>
      <c r="I45" t="str">
        <f>_xlfn.TEXTJOIN(", ",TRUE,Table13[[#This Row],[2022 Stand-alone HAC]],Table13[[#This Row],[2022 Multi-country HAC]],Table13[[#This Row],[2022 Regional HAC]])</f>
        <v>Multi-country, Regional</v>
      </c>
      <c r="J45" s="8">
        <v>0.41753276288168123</v>
      </c>
      <c r="K45" s="8"/>
      <c r="L45" s="8"/>
      <c r="M45" t="s">
        <v>68</v>
      </c>
      <c r="N45" s="8"/>
      <c r="O45" s="8" t="str">
        <f>_xlfn.TEXTJOIN(", ",TRUE,Table13[[#This Row],[2023 Stand-alone HAC]],Table13[[#This Row],[2023 Multi-country HAC]],Table13[[#This Row],[2023 Regional HAC]])</f>
        <v>Multi-country</v>
      </c>
      <c r="P45" s="8">
        <v>0.6074930909496622</v>
      </c>
      <c r="Q45" s="8" t="s">
        <v>24</v>
      </c>
    </row>
    <row r="46" spans="1:19" x14ac:dyDescent="0.25">
      <c r="A46" t="s">
        <v>38</v>
      </c>
      <c r="B46" s="4" t="s">
        <v>165</v>
      </c>
      <c r="C46" t="s">
        <v>166</v>
      </c>
      <c r="D46" t="s">
        <v>167</v>
      </c>
      <c r="G46" t="s">
        <v>68</v>
      </c>
      <c r="I46" t="str">
        <f>_xlfn.TEXTJOIN(", ",TRUE,Table13[[#This Row],[2022 Stand-alone HAC]],Table13[[#This Row],[2022 Multi-country HAC]],Table13[[#This Row],[2022 Regional HAC]])</f>
        <v>Multi-country</v>
      </c>
      <c r="J46" s="8">
        <v>0.29225053665819356</v>
      </c>
      <c r="K46" s="8"/>
      <c r="L46" s="8"/>
      <c r="M46" t="s">
        <v>68</v>
      </c>
      <c r="N46" s="8"/>
      <c r="O46" s="8" t="str">
        <f>_xlfn.TEXTJOIN(", ",TRUE,Table13[[#This Row],[2023 Stand-alone HAC]],Table13[[#This Row],[2023 Multi-country HAC]],Table13[[#This Row],[2023 Regional HAC]])</f>
        <v>Multi-country</v>
      </c>
      <c r="P46" s="8">
        <v>0.53017709450266814</v>
      </c>
      <c r="Q46" s="8" t="s">
        <v>24</v>
      </c>
    </row>
    <row r="47" spans="1:19" hidden="1" x14ac:dyDescent="0.25">
      <c r="A47" t="s">
        <v>72</v>
      </c>
      <c r="B47" s="4" t="s">
        <v>168</v>
      </c>
      <c r="C47" t="s">
        <v>169</v>
      </c>
      <c r="D47" t="s">
        <v>170</v>
      </c>
      <c r="H47" t="s">
        <v>29</v>
      </c>
      <c r="I47" t="str">
        <f>_xlfn.TEXTJOIN(", ",TRUE,Table13[[#This Row],[2022 Stand-alone HAC]],Table13[[#This Row],[2022 Multi-country HAC]],Table13[[#This Row],[2022 Regional HAC]])</f>
        <v>Regional</v>
      </c>
      <c r="J47" s="8">
        <v>0.37784750844905551</v>
      </c>
      <c r="K47" s="8"/>
      <c r="L47" s="8"/>
      <c r="M47" s="8"/>
      <c r="N47" s="8"/>
      <c r="O47" s="8" t="str">
        <f>_xlfn.TEXTJOIN(", ",TRUE,Table13[[#This Row],[2023 Stand-alone HAC]],Table13[[#This Row],[2023 Multi-country HAC]],Table13[[#This Row],[2023 Regional HAC]])</f>
        <v/>
      </c>
      <c r="P47" s="8">
        <v>0.48055964857103473</v>
      </c>
      <c r="Q47" s="8"/>
      <c r="R47"/>
    </row>
    <row r="48" spans="1:19" x14ac:dyDescent="0.25">
      <c r="A48" t="s">
        <v>34</v>
      </c>
      <c r="B48" s="4" t="s">
        <v>171</v>
      </c>
      <c r="C48" t="s">
        <v>172</v>
      </c>
      <c r="D48" t="s">
        <v>173</v>
      </c>
      <c r="F48" t="s">
        <v>23</v>
      </c>
      <c r="I48" t="str">
        <f>_xlfn.TEXTJOIN(", ",TRUE,Table13[[#This Row],[2022 Stand-alone HAC]],Table13[[#This Row],[2022 Multi-country HAC]],Table13[[#This Row],[2022 Regional HAC]])</f>
        <v>Stand-alone</v>
      </c>
      <c r="J48" s="8">
        <v>0.51019277087452186</v>
      </c>
      <c r="K48" s="8" t="s">
        <v>24</v>
      </c>
      <c r="L48" s="8" t="s">
        <v>23</v>
      </c>
      <c r="M48" s="8"/>
      <c r="N48" s="8"/>
      <c r="O48" s="8" t="str">
        <f>_xlfn.TEXTJOIN(", ",TRUE,Table13[[#This Row],[2023 Stand-alone HAC]],Table13[[#This Row],[2023 Multi-country HAC]],Table13[[#This Row],[2023 Regional HAC]])</f>
        <v>Stand-alone</v>
      </c>
      <c r="P48" s="8">
        <v>0.35042397199954378</v>
      </c>
      <c r="Q48" s="8" t="s">
        <v>24</v>
      </c>
      <c r="R48" s="1" t="s">
        <v>24</v>
      </c>
    </row>
    <row r="49" spans="1:19" hidden="1" x14ac:dyDescent="0.25">
      <c r="A49" t="s">
        <v>34</v>
      </c>
      <c r="B49" s="4" t="s">
        <v>174</v>
      </c>
      <c r="C49" t="s">
        <v>175</v>
      </c>
      <c r="D49" t="s">
        <v>176</v>
      </c>
      <c r="H49" t="s">
        <v>29</v>
      </c>
      <c r="I49" t="str">
        <f>_xlfn.TEXTJOIN(", ",TRUE,Table13[[#This Row],[2022 Stand-alone HAC]],Table13[[#This Row],[2022 Multi-country HAC]],Table13[[#This Row],[2022 Regional HAC]])</f>
        <v>Regional</v>
      </c>
      <c r="J49" s="8">
        <v>0.39585145030483715</v>
      </c>
      <c r="K49" s="8"/>
      <c r="L49" s="8"/>
      <c r="M49" s="8"/>
      <c r="N49" s="8"/>
      <c r="O49" s="8" t="str">
        <f>_xlfn.TEXTJOIN(", ",TRUE,Table13[[#This Row],[2023 Stand-alone HAC]],Table13[[#This Row],[2023 Multi-country HAC]],Table13[[#This Row],[2023 Regional HAC]])</f>
        <v/>
      </c>
      <c r="P49" s="8">
        <v>0.48396712231393896</v>
      </c>
      <c r="Q49" s="8"/>
    </row>
    <row r="50" spans="1:19" x14ac:dyDescent="0.25">
      <c r="A50" t="s">
        <v>34</v>
      </c>
      <c r="B50" s="4" t="s">
        <v>177</v>
      </c>
      <c r="C50" t="s">
        <v>178</v>
      </c>
      <c r="D50" t="s">
        <v>179</v>
      </c>
      <c r="F50" t="s">
        <v>23</v>
      </c>
      <c r="I50" t="str">
        <f>_xlfn.TEXTJOIN(", ",TRUE,Table13[[#This Row],[2022 Stand-alone HAC]],Table13[[#This Row],[2022 Multi-country HAC]],Table13[[#This Row],[2022 Regional HAC]])</f>
        <v>Stand-alone</v>
      </c>
      <c r="J50" s="8">
        <v>0.57560339193010623</v>
      </c>
      <c r="K50" s="8" t="s">
        <v>24</v>
      </c>
      <c r="L50" s="8" t="s">
        <v>23</v>
      </c>
      <c r="M50" s="8"/>
      <c r="N50" s="8"/>
      <c r="O50" s="8" t="str">
        <f>_xlfn.TEXTJOIN(", ",TRUE,Table13[[#This Row],[2023 Stand-alone HAC]],Table13[[#This Row],[2023 Multi-country HAC]],Table13[[#This Row],[2023 Regional HAC]])</f>
        <v>Stand-alone</v>
      </c>
      <c r="P50" s="8">
        <v>0.59859277944402467</v>
      </c>
      <c r="Q50" s="8" t="s">
        <v>24</v>
      </c>
      <c r="R50" s="1" t="s">
        <v>24</v>
      </c>
      <c r="S50" s="3" t="s">
        <v>24</v>
      </c>
    </row>
    <row r="51" spans="1:19" hidden="1" x14ac:dyDescent="0.25">
      <c r="A51" t="s">
        <v>103</v>
      </c>
      <c r="B51" s="4" t="s">
        <v>180</v>
      </c>
      <c r="C51" t="s">
        <v>181</v>
      </c>
      <c r="D51" t="s">
        <v>182</v>
      </c>
      <c r="H51" t="s">
        <v>29</v>
      </c>
      <c r="I51" t="str">
        <f>_xlfn.TEXTJOIN(", ",TRUE,Table13[[#This Row],[2022 Stand-alone HAC]],Table13[[#This Row],[2022 Multi-country HAC]],Table13[[#This Row],[2022 Regional HAC]])</f>
        <v>Regional</v>
      </c>
      <c r="J51" s="8">
        <v>0.41134309924967472</v>
      </c>
      <c r="K51" s="8"/>
      <c r="L51" s="8"/>
      <c r="M51" s="8"/>
      <c r="N51" s="8"/>
      <c r="O51" s="8" t="str">
        <f>_xlfn.TEXTJOIN(", ",TRUE,Table13[[#This Row],[2023 Stand-alone HAC]],Table13[[#This Row],[2023 Multi-country HAC]],Table13[[#This Row],[2023 Regional HAC]])</f>
        <v/>
      </c>
      <c r="P51" s="8">
        <v>0.32134403264568279</v>
      </c>
      <c r="Q51" s="8"/>
    </row>
    <row r="52" spans="1:19" hidden="1" x14ac:dyDescent="0.25">
      <c r="A52" t="s">
        <v>72</v>
      </c>
      <c r="B52" s="4" t="s">
        <v>183</v>
      </c>
      <c r="C52" t="s">
        <v>184</v>
      </c>
      <c r="D52" t="s">
        <v>185</v>
      </c>
      <c r="I52" t="str">
        <f>_xlfn.TEXTJOIN(", ",TRUE,Table13[[#This Row],[2022 Stand-alone HAC]],Table13[[#This Row],[2022 Multi-country HAC]],Table13[[#This Row],[2022 Regional HAC]])</f>
        <v/>
      </c>
      <c r="J52" s="8">
        <v>0.21339561103336166</v>
      </c>
      <c r="K52" s="8"/>
      <c r="L52" s="8"/>
      <c r="M52" s="8"/>
      <c r="N52" s="8"/>
      <c r="O52" s="8" t="str">
        <f>_xlfn.TEXTJOIN(", ",TRUE,Table13[[#This Row],[2023 Stand-alone HAC]],Table13[[#This Row],[2023 Multi-country HAC]],Table13[[#This Row],[2023 Regional HAC]])</f>
        <v/>
      </c>
      <c r="P52" s="8">
        <v>0.59143614060380512</v>
      </c>
      <c r="Q52" s="8"/>
      <c r="R52"/>
    </row>
    <row r="53" spans="1:19" hidden="1" x14ac:dyDescent="0.25">
      <c r="A53" t="s">
        <v>72</v>
      </c>
      <c r="B53" s="4" t="s">
        <v>186</v>
      </c>
      <c r="C53" t="s">
        <v>187</v>
      </c>
      <c r="D53" t="s">
        <v>188</v>
      </c>
      <c r="H53" t="s">
        <v>29</v>
      </c>
      <c r="I53" t="str">
        <f>_xlfn.TEXTJOIN(", ",TRUE,Table13[[#This Row],[2022 Stand-alone HAC]],Table13[[#This Row],[2022 Multi-country HAC]],Table13[[#This Row],[2022 Regional HAC]])</f>
        <v>Regional</v>
      </c>
      <c r="J53" s="8">
        <v>0.26979434298089944</v>
      </c>
      <c r="K53" s="8"/>
      <c r="L53" s="8"/>
      <c r="M53" s="8"/>
      <c r="N53" s="8"/>
      <c r="O53" s="8" t="str">
        <f>_xlfn.TEXTJOIN(", ",TRUE,Table13[[#This Row],[2023 Stand-alone HAC]],Table13[[#This Row],[2023 Multi-country HAC]],Table13[[#This Row],[2023 Regional HAC]])</f>
        <v/>
      </c>
      <c r="P53" s="8">
        <v>0.38351713411701155</v>
      </c>
      <c r="Q53" s="8"/>
      <c r="R53"/>
    </row>
    <row r="54" spans="1:19" hidden="1" x14ac:dyDescent="0.25">
      <c r="A54" t="s">
        <v>25</v>
      </c>
      <c r="B54" s="4" t="s">
        <v>189</v>
      </c>
      <c r="C54" t="s">
        <v>190</v>
      </c>
      <c r="D54" t="s">
        <v>191</v>
      </c>
      <c r="H54" t="s">
        <v>29</v>
      </c>
      <c r="I54" t="str">
        <f>_xlfn.TEXTJOIN(", ",TRUE,Table13[[#This Row],[2022 Stand-alone HAC]],Table13[[#This Row],[2022 Multi-country HAC]],Table13[[#This Row],[2022 Regional HAC]])</f>
        <v>Regional</v>
      </c>
      <c r="J54" s="8">
        <v>0.22851832224316923</v>
      </c>
      <c r="K54" s="8"/>
      <c r="L54" s="8"/>
      <c r="M54" t="s">
        <v>68</v>
      </c>
      <c r="N54" s="8"/>
      <c r="O54" s="8" t="str">
        <f>_xlfn.TEXTJOIN(", ",TRUE,Table13[[#This Row],[2023 Stand-alone HAC]],Table13[[#This Row],[2023 Multi-country HAC]],Table13[[#This Row],[2023 Regional HAC]])</f>
        <v>Multi-country</v>
      </c>
      <c r="P54" s="8">
        <v>0.18100393077401483</v>
      </c>
      <c r="Q54" s="8"/>
    </row>
    <row r="55" spans="1:19" hidden="1" x14ac:dyDescent="0.25">
      <c r="A55" t="s">
        <v>72</v>
      </c>
      <c r="B55" s="4" t="s">
        <v>192</v>
      </c>
      <c r="C55" t="s">
        <v>193</v>
      </c>
      <c r="D55" t="s">
        <v>194</v>
      </c>
      <c r="H55" t="s">
        <v>29</v>
      </c>
      <c r="I55" t="str">
        <f>_xlfn.TEXTJOIN(", ",TRUE,Table13[[#This Row],[2022 Stand-alone HAC]],Table13[[#This Row],[2022 Multi-country HAC]],Table13[[#This Row],[2022 Regional HAC]])</f>
        <v>Regional</v>
      </c>
      <c r="J55" s="8">
        <v>0.35494948558554262</v>
      </c>
      <c r="K55" s="8"/>
      <c r="L55" s="8"/>
      <c r="M55" s="8"/>
      <c r="N55" s="8"/>
      <c r="O55" s="8" t="str">
        <f>_xlfn.TEXTJOIN(", ",TRUE,Table13[[#This Row],[2023 Stand-alone HAC]],Table13[[#This Row],[2023 Multi-country HAC]],Table13[[#This Row],[2023 Regional HAC]])</f>
        <v/>
      </c>
      <c r="P55" s="8">
        <v>0.29275245568206998</v>
      </c>
      <c r="Q55" s="8"/>
      <c r="R55"/>
      <c r="S55" s="3" t="s">
        <v>24</v>
      </c>
    </row>
    <row r="56" spans="1:19" hidden="1" x14ac:dyDescent="0.25">
      <c r="A56" t="s">
        <v>25</v>
      </c>
      <c r="B56" s="4">
        <v>1650</v>
      </c>
      <c r="C56" t="s">
        <v>195</v>
      </c>
      <c r="D56" t="s">
        <v>196</v>
      </c>
      <c r="G56" t="s">
        <v>68</v>
      </c>
      <c r="I56" t="str">
        <f>_xlfn.TEXTJOIN(", ",TRUE,Table13[[#This Row],[2022 Stand-alone HAC]],Table13[[#This Row],[2022 Multi-country HAC]],Table13[[#This Row],[2022 Regional HAC]])</f>
        <v>Multi-country</v>
      </c>
      <c r="J56" s="8">
        <v>0.23562492786849421</v>
      </c>
      <c r="K56" s="8"/>
      <c r="L56" s="8"/>
      <c r="M56" t="s">
        <v>68</v>
      </c>
      <c r="N56" s="8"/>
      <c r="O56" s="8" t="str">
        <f>_xlfn.TEXTJOIN(", ",TRUE,Table13[[#This Row],[2023 Stand-alone HAC]],Table13[[#This Row],[2023 Multi-country HAC]],Table13[[#This Row],[2023 Regional HAC]])</f>
        <v>Multi-country</v>
      </c>
      <c r="P56" s="8">
        <v>0.10457367966706414</v>
      </c>
      <c r="Q56" s="8"/>
    </row>
    <row r="57" spans="1:19" hidden="1" x14ac:dyDescent="0.25">
      <c r="A57" t="s">
        <v>38</v>
      </c>
      <c r="B57" s="4" t="s">
        <v>197</v>
      </c>
      <c r="C57" t="s">
        <v>198</v>
      </c>
      <c r="D57" t="s">
        <v>199</v>
      </c>
      <c r="E57" t="s">
        <v>42</v>
      </c>
      <c r="H57" t="s">
        <v>29</v>
      </c>
      <c r="I57" t="str">
        <f>_xlfn.TEXTJOIN(", ",TRUE,Table13[[#This Row],[2022 Stand-alone HAC]],Table13[[#This Row],[2022 Multi-country HAC]],Table13[[#This Row],[2022 Regional HAC]])</f>
        <v>Regional</v>
      </c>
      <c r="J57" s="8" t="e">
        <v>#N/A</v>
      </c>
      <c r="K57" s="8"/>
      <c r="L57" s="8"/>
      <c r="M57" s="8"/>
      <c r="N57" s="8"/>
      <c r="O57" s="8" t="str">
        <f>_xlfn.TEXTJOIN(", ",TRUE,Table13[[#This Row],[2023 Stand-alone HAC]],Table13[[#This Row],[2023 Multi-country HAC]],Table13[[#This Row],[2023 Regional HAC]])</f>
        <v/>
      </c>
      <c r="P57" s="8" t="e">
        <v>#N/A</v>
      </c>
      <c r="Q57" s="8"/>
    </row>
    <row r="58" spans="1:19" hidden="1" x14ac:dyDescent="0.25">
      <c r="A58" t="s">
        <v>38</v>
      </c>
      <c r="B58" s="4" t="s">
        <v>200</v>
      </c>
      <c r="C58" t="s">
        <v>201</v>
      </c>
      <c r="D58" t="s">
        <v>202</v>
      </c>
      <c r="G58" t="s">
        <v>68</v>
      </c>
      <c r="I58" t="str">
        <f>_xlfn.TEXTJOIN(", ",TRUE,Table13[[#This Row],[2022 Stand-alone HAC]],Table13[[#This Row],[2022 Multi-country HAC]],Table13[[#This Row],[2022 Regional HAC]])</f>
        <v>Multi-country</v>
      </c>
      <c r="J58" s="8">
        <v>0.37720158759443811</v>
      </c>
      <c r="K58" s="8"/>
      <c r="L58" s="8"/>
      <c r="M58" t="s">
        <v>68</v>
      </c>
      <c r="N58" s="8"/>
      <c r="O58" s="8" t="str">
        <f>_xlfn.TEXTJOIN(", ",TRUE,Table13[[#This Row],[2023 Stand-alone HAC]],Table13[[#This Row],[2023 Multi-country HAC]],Table13[[#This Row],[2023 Regional HAC]])</f>
        <v>Multi-country</v>
      </c>
      <c r="P58" s="8">
        <v>0.27716569544931235</v>
      </c>
      <c r="Q58" s="8"/>
    </row>
    <row r="59" spans="1:19" x14ac:dyDescent="0.25">
      <c r="A59" t="s">
        <v>72</v>
      </c>
      <c r="B59" s="4" t="s">
        <v>203</v>
      </c>
      <c r="C59" t="s">
        <v>204</v>
      </c>
      <c r="D59" t="s">
        <v>205</v>
      </c>
      <c r="F59" t="s">
        <v>23</v>
      </c>
      <c r="I59" t="str">
        <f>_xlfn.TEXTJOIN(", ",TRUE,Table13[[#This Row],[2022 Stand-alone HAC]],Table13[[#This Row],[2022 Multi-country HAC]],Table13[[#This Row],[2022 Regional HAC]])</f>
        <v>Stand-alone</v>
      </c>
      <c r="J59" s="8">
        <v>0.15022039347788849</v>
      </c>
      <c r="K59" s="8" t="s">
        <v>24</v>
      </c>
      <c r="L59" s="8" t="s">
        <v>23</v>
      </c>
      <c r="M59" s="8"/>
      <c r="N59" s="8"/>
      <c r="O59" s="8" t="str">
        <f>_xlfn.TEXTJOIN(", ",TRUE,Table13[[#This Row],[2023 Stand-alone HAC]],Table13[[#This Row],[2023 Multi-country HAC]],Table13[[#This Row],[2023 Regional HAC]])</f>
        <v>Stand-alone</v>
      </c>
      <c r="P59" s="8">
        <v>0.2004117832901334</v>
      </c>
      <c r="Q59" s="8" t="s">
        <v>24</v>
      </c>
      <c r="R59"/>
      <c r="S59" s="3" t="s">
        <v>24</v>
      </c>
    </row>
    <row r="60" spans="1:19" hidden="1" x14ac:dyDescent="0.25">
      <c r="A60" t="s">
        <v>72</v>
      </c>
      <c r="B60" s="4" t="s">
        <v>206</v>
      </c>
      <c r="C60" t="s">
        <v>207</v>
      </c>
      <c r="D60" t="s">
        <v>208</v>
      </c>
      <c r="H60" t="s">
        <v>29</v>
      </c>
      <c r="I60" t="str">
        <f>_xlfn.TEXTJOIN(", ",TRUE,Table13[[#This Row],[2022 Stand-alone HAC]],Table13[[#This Row],[2022 Multi-country HAC]],Table13[[#This Row],[2022 Regional HAC]])</f>
        <v>Regional</v>
      </c>
      <c r="J60" s="8">
        <v>0.14145972607513405</v>
      </c>
      <c r="K60" s="8"/>
      <c r="L60" s="8"/>
      <c r="M60" s="8"/>
      <c r="N60" s="8"/>
      <c r="O60" s="8" t="str">
        <f>_xlfn.TEXTJOIN(", ",TRUE,Table13[[#This Row],[2023 Stand-alone HAC]],Table13[[#This Row],[2023 Multi-country HAC]],Table13[[#This Row],[2023 Regional HAC]])</f>
        <v/>
      </c>
      <c r="P60" s="8">
        <v>0.32611026374142515</v>
      </c>
      <c r="Q60" s="8"/>
      <c r="R60"/>
    </row>
    <row r="61" spans="1:19" hidden="1" x14ac:dyDescent="0.25">
      <c r="A61" t="s">
        <v>38</v>
      </c>
      <c r="B61" s="4" t="s">
        <v>209</v>
      </c>
      <c r="C61" t="s">
        <v>210</v>
      </c>
      <c r="D61" t="s">
        <v>211</v>
      </c>
      <c r="G61" t="s">
        <v>68</v>
      </c>
      <c r="I61" t="str">
        <f>_xlfn.TEXTJOIN(", ",TRUE,Table13[[#This Row],[2022 Stand-alone HAC]],Table13[[#This Row],[2022 Multi-country HAC]],Table13[[#This Row],[2022 Regional HAC]])</f>
        <v>Multi-country</v>
      </c>
      <c r="J61" s="8">
        <v>0.21919683931186068</v>
      </c>
      <c r="K61" s="8"/>
      <c r="L61" s="8"/>
      <c r="M61" t="s">
        <v>68</v>
      </c>
      <c r="N61" s="8"/>
      <c r="O61" s="8" t="str">
        <f>_xlfn.TEXTJOIN(", ",TRUE,Table13[[#This Row],[2023 Stand-alone HAC]],Table13[[#This Row],[2023 Multi-country HAC]],Table13[[#This Row],[2023 Regional HAC]])</f>
        <v>Multi-country</v>
      </c>
      <c r="P61" s="8">
        <v>0.37841246468399453</v>
      </c>
      <c r="Q61" s="8"/>
    </row>
    <row r="62" spans="1:19" x14ac:dyDescent="0.25">
      <c r="A62" t="s">
        <v>38</v>
      </c>
      <c r="B62" s="4" t="s">
        <v>212</v>
      </c>
      <c r="C62" t="s">
        <v>213</v>
      </c>
      <c r="D62" t="s">
        <v>214</v>
      </c>
      <c r="F62" t="s">
        <v>23</v>
      </c>
      <c r="I62" t="str">
        <f>_xlfn.TEXTJOIN(", ",TRUE,Table13[[#This Row],[2022 Stand-alone HAC]],Table13[[#This Row],[2022 Multi-country HAC]],Table13[[#This Row],[2022 Regional HAC]])</f>
        <v>Stand-alone</v>
      </c>
      <c r="J62" s="8">
        <v>0.57601102629021972</v>
      </c>
      <c r="K62" s="8" t="s">
        <v>24</v>
      </c>
      <c r="L62" s="8" t="s">
        <v>23</v>
      </c>
      <c r="M62" s="8"/>
      <c r="N62" s="8"/>
      <c r="O62" s="8" t="str">
        <f>_xlfn.TEXTJOIN(", ",TRUE,Table13[[#This Row],[2023 Stand-alone HAC]],Table13[[#This Row],[2023 Multi-country HAC]],Table13[[#This Row],[2023 Regional HAC]])</f>
        <v>Stand-alone</v>
      </c>
      <c r="P62" s="8">
        <v>0.55405264815660726</v>
      </c>
      <c r="Q62" s="8" t="s">
        <v>24</v>
      </c>
      <c r="R62" s="1" t="s">
        <v>24</v>
      </c>
      <c r="S62" s="3" t="s">
        <v>24</v>
      </c>
    </row>
    <row r="63" spans="1:19" x14ac:dyDescent="0.25">
      <c r="A63" t="s">
        <v>38</v>
      </c>
      <c r="B63" s="4" t="s">
        <v>215</v>
      </c>
      <c r="C63" t="s">
        <v>216</v>
      </c>
      <c r="D63" t="s">
        <v>217</v>
      </c>
      <c r="G63" t="s">
        <v>68</v>
      </c>
      <c r="I63" t="str">
        <f>_xlfn.TEXTJOIN(", ",TRUE,Table13[[#This Row],[2022 Stand-alone HAC]],Table13[[#This Row],[2022 Multi-country HAC]],Table13[[#This Row],[2022 Regional HAC]])</f>
        <v>Multi-country</v>
      </c>
      <c r="J63" s="8">
        <v>0.43637425184939421</v>
      </c>
      <c r="K63" s="8"/>
      <c r="L63" s="8"/>
      <c r="M63" t="s">
        <v>68</v>
      </c>
      <c r="N63" s="8"/>
      <c r="O63" s="8" t="str">
        <f>_xlfn.TEXTJOIN(", ",TRUE,Table13[[#This Row],[2023 Stand-alone HAC]],Table13[[#This Row],[2023 Multi-country HAC]],Table13[[#This Row],[2023 Regional HAC]])</f>
        <v>Multi-country</v>
      </c>
      <c r="P63" s="8">
        <v>0.67727857664199387</v>
      </c>
      <c r="Q63" s="8" t="s">
        <v>24</v>
      </c>
    </row>
    <row r="64" spans="1:19" x14ac:dyDescent="0.25">
      <c r="A64" t="s">
        <v>19</v>
      </c>
      <c r="B64" s="4" t="s">
        <v>218</v>
      </c>
      <c r="C64" t="s">
        <v>219</v>
      </c>
      <c r="D64" t="s">
        <v>220</v>
      </c>
      <c r="F64" t="s">
        <v>23</v>
      </c>
      <c r="I64" t="str">
        <f>_xlfn.TEXTJOIN(", ",TRUE,Table13[[#This Row],[2022 Stand-alone HAC]],Table13[[#This Row],[2022 Multi-country HAC]],Table13[[#This Row],[2022 Regional HAC]])</f>
        <v>Stand-alone</v>
      </c>
      <c r="J64" s="8">
        <v>0.34176701685646454</v>
      </c>
      <c r="K64" s="8" t="s">
        <v>24</v>
      </c>
      <c r="L64" s="8" t="s">
        <v>23</v>
      </c>
      <c r="M64" s="8"/>
      <c r="N64" s="8"/>
      <c r="O64" s="8" t="str">
        <f>_xlfn.TEXTJOIN(", ",TRUE,Table13[[#This Row],[2023 Stand-alone HAC]],Table13[[#This Row],[2023 Multi-country HAC]],Table13[[#This Row],[2023 Regional HAC]])</f>
        <v>Stand-alone</v>
      </c>
      <c r="P64" s="8">
        <v>0.19852764877901397</v>
      </c>
      <c r="Q64" s="8" t="s">
        <v>24</v>
      </c>
      <c r="R64"/>
      <c r="S64" s="3" t="s">
        <v>24</v>
      </c>
    </row>
    <row r="65" spans="1:19" hidden="1" x14ac:dyDescent="0.25">
      <c r="A65" t="s">
        <v>103</v>
      </c>
      <c r="B65" s="4" t="s">
        <v>221</v>
      </c>
      <c r="C65" t="s">
        <v>222</v>
      </c>
      <c r="D65" t="s">
        <v>223</v>
      </c>
      <c r="H65" t="s">
        <v>29</v>
      </c>
      <c r="I65" t="str">
        <f>_xlfn.TEXTJOIN(", ",TRUE,Table13[[#This Row],[2022 Stand-alone HAC]],Table13[[#This Row],[2022 Multi-country HAC]],Table13[[#This Row],[2022 Regional HAC]])</f>
        <v>Regional</v>
      </c>
      <c r="J65" s="8">
        <v>0.49225688587753541</v>
      </c>
      <c r="K65" s="8"/>
      <c r="L65" s="8"/>
      <c r="M65" s="8"/>
      <c r="N65" s="8"/>
      <c r="O65" s="8" t="str">
        <f>_xlfn.TEXTJOIN(", ",TRUE,Table13[[#This Row],[2023 Stand-alone HAC]],Table13[[#This Row],[2023 Multi-country HAC]],Table13[[#This Row],[2023 Regional HAC]])</f>
        <v/>
      </c>
      <c r="P65" s="8">
        <v>0.44926979541807444</v>
      </c>
      <c r="Q65" s="8"/>
      <c r="S65" s="3" t="s">
        <v>24</v>
      </c>
    </row>
    <row r="66" spans="1:19" x14ac:dyDescent="0.25">
      <c r="A66" t="s">
        <v>30</v>
      </c>
      <c r="B66" s="4" t="s">
        <v>224</v>
      </c>
      <c r="C66" t="s">
        <v>225</v>
      </c>
      <c r="D66" t="s">
        <v>226</v>
      </c>
      <c r="G66" t="s">
        <v>68</v>
      </c>
      <c r="I66" t="str">
        <f>_xlfn.TEXTJOIN(", ",TRUE,Table13[[#This Row],[2022 Stand-alone HAC]],Table13[[#This Row],[2022 Multi-country HAC]],Table13[[#This Row],[2022 Regional HAC]])</f>
        <v>Multi-country</v>
      </c>
      <c r="J66" s="8">
        <v>0.59666287903190696</v>
      </c>
      <c r="K66" s="8" t="s">
        <v>24</v>
      </c>
      <c r="L66" s="8"/>
      <c r="M66" t="s">
        <v>68</v>
      </c>
      <c r="N66" s="8"/>
      <c r="O66" s="8" t="str">
        <f>_xlfn.TEXTJOIN(", ",TRUE,Table13[[#This Row],[2023 Stand-alone HAC]],Table13[[#This Row],[2023 Multi-country HAC]],Table13[[#This Row],[2023 Regional HAC]])</f>
        <v>Multi-country</v>
      </c>
      <c r="P66" s="8">
        <v>0.62554495844523528</v>
      </c>
      <c r="Q66" s="8" t="s">
        <v>24</v>
      </c>
    </row>
    <row r="67" spans="1:19" x14ac:dyDescent="0.25">
      <c r="A67" t="s">
        <v>30</v>
      </c>
      <c r="B67" s="4" t="s">
        <v>227</v>
      </c>
      <c r="C67" t="s">
        <v>228</v>
      </c>
      <c r="D67" t="s">
        <v>229</v>
      </c>
      <c r="F67" t="s">
        <v>23</v>
      </c>
      <c r="G67" t="s">
        <v>68</v>
      </c>
      <c r="I67" t="str">
        <f>_xlfn.TEXTJOIN(", ",TRUE,Table13[[#This Row],[2022 Stand-alone HAC]],Table13[[#This Row],[2022 Multi-country HAC]],Table13[[#This Row],[2022 Regional HAC]])</f>
        <v>Stand-alone, Multi-country</v>
      </c>
      <c r="J67" s="8">
        <v>0.46079455927674218</v>
      </c>
      <c r="K67" s="8" t="s">
        <v>24</v>
      </c>
      <c r="L67" s="8" t="s">
        <v>23</v>
      </c>
      <c r="M67" t="s">
        <v>68</v>
      </c>
      <c r="N67" s="8"/>
      <c r="O67" s="8" t="str">
        <f>_xlfn.TEXTJOIN(", ",TRUE,Table13[[#This Row],[2023 Stand-alone HAC]],Table13[[#This Row],[2023 Multi-country HAC]],Table13[[#This Row],[2023 Regional HAC]])</f>
        <v>Stand-alone, Multi-country</v>
      </c>
      <c r="P67" s="8">
        <v>0.3957623645331142</v>
      </c>
      <c r="Q67" s="8" t="s">
        <v>24</v>
      </c>
      <c r="R67" s="1" t="s">
        <v>24</v>
      </c>
    </row>
    <row r="68" spans="1:19" hidden="1" x14ac:dyDescent="0.25">
      <c r="A68" t="s">
        <v>38</v>
      </c>
      <c r="B68" s="4" t="s">
        <v>230</v>
      </c>
      <c r="C68" t="s">
        <v>231</v>
      </c>
      <c r="D68" t="s">
        <v>232</v>
      </c>
      <c r="I68" t="str">
        <f>_xlfn.TEXTJOIN(", ",TRUE,Table13[[#This Row],[2022 Stand-alone HAC]],Table13[[#This Row],[2022 Multi-country HAC]],Table13[[#This Row],[2022 Regional HAC]])</f>
        <v/>
      </c>
      <c r="J68" s="8">
        <v>0.30650685897252228</v>
      </c>
      <c r="K68" s="8"/>
      <c r="L68" s="8"/>
      <c r="M68" s="8"/>
      <c r="N68" s="8"/>
      <c r="O68" s="8" t="str">
        <f>_xlfn.TEXTJOIN(", ",TRUE,Table13[[#This Row],[2023 Stand-alone HAC]],Table13[[#This Row],[2023 Multi-country HAC]],Table13[[#This Row],[2023 Regional HAC]])</f>
        <v/>
      </c>
      <c r="P68" s="8">
        <v>0.18692442221231748</v>
      </c>
      <c r="Q68" s="8"/>
    </row>
    <row r="69" spans="1:19" x14ac:dyDescent="0.25">
      <c r="A69" t="s">
        <v>30</v>
      </c>
      <c r="B69" s="4" t="s">
        <v>233</v>
      </c>
      <c r="C69" t="s">
        <v>234</v>
      </c>
      <c r="D69" t="s">
        <v>235</v>
      </c>
      <c r="G69" t="s">
        <v>68</v>
      </c>
      <c r="I69" t="str">
        <f>_xlfn.TEXTJOIN(", ",TRUE,Table13[[#This Row],[2022 Stand-alone HAC]],Table13[[#This Row],[2022 Multi-country HAC]],Table13[[#This Row],[2022 Regional HAC]])</f>
        <v>Multi-country</v>
      </c>
      <c r="J69" s="8">
        <v>0.48209373619524176</v>
      </c>
      <c r="K69" s="8"/>
      <c r="L69" s="8"/>
      <c r="M69" t="s">
        <v>68</v>
      </c>
      <c r="N69" s="8"/>
      <c r="O69" s="8" t="str">
        <f>_xlfn.TEXTJOIN(", ",TRUE,Table13[[#This Row],[2023 Stand-alone HAC]],Table13[[#This Row],[2023 Multi-country HAC]],Table13[[#This Row],[2023 Regional HAC]])</f>
        <v>Multi-country</v>
      </c>
      <c r="P69" s="8">
        <v>0.5864328237772849</v>
      </c>
      <c r="Q69" s="8" t="s">
        <v>24</v>
      </c>
    </row>
    <row r="70" spans="1:19" hidden="1" x14ac:dyDescent="0.25">
      <c r="A70" t="s">
        <v>25</v>
      </c>
      <c r="B70" s="4" t="s">
        <v>236</v>
      </c>
      <c r="C70" t="s">
        <v>237</v>
      </c>
      <c r="D70" t="s">
        <v>238</v>
      </c>
      <c r="H70" t="s">
        <v>29</v>
      </c>
      <c r="I70" t="str">
        <f>_xlfn.TEXTJOIN(", ",TRUE,Table13[[#This Row],[2022 Stand-alone HAC]],Table13[[#This Row],[2022 Multi-country HAC]],Table13[[#This Row],[2022 Regional HAC]])</f>
        <v>Regional</v>
      </c>
      <c r="J70" s="8">
        <v>0.18694755002037289</v>
      </c>
      <c r="K70" s="8"/>
      <c r="L70" s="8"/>
      <c r="M70" s="8"/>
      <c r="N70" s="8"/>
      <c r="O70" s="8" t="str">
        <f>_xlfn.TEXTJOIN(", ",TRUE,Table13[[#This Row],[2023 Stand-alone HAC]],Table13[[#This Row],[2023 Multi-country HAC]],Table13[[#This Row],[2023 Regional HAC]])</f>
        <v/>
      </c>
      <c r="P70" s="8">
        <v>0.13886496852531616</v>
      </c>
      <c r="Q70" s="8"/>
    </row>
    <row r="71" spans="1:19" x14ac:dyDescent="0.25">
      <c r="A71" t="s">
        <v>34</v>
      </c>
      <c r="B71" s="4" t="s">
        <v>239</v>
      </c>
      <c r="C71" t="s">
        <v>240</v>
      </c>
      <c r="D71" t="s">
        <v>241</v>
      </c>
      <c r="F71" t="s">
        <v>23</v>
      </c>
      <c r="I71" t="str">
        <f>_xlfn.TEXTJOIN(", ",TRUE,Table13[[#This Row],[2022 Stand-alone HAC]],Table13[[#This Row],[2022 Multi-country HAC]],Table13[[#This Row],[2022 Regional HAC]])</f>
        <v>Stand-alone</v>
      </c>
      <c r="J71" s="8">
        <v>0.39525718134705484</v>
      </c>
      <c r="K71" s="8" t="s">
        <v>24</v>
      </c>
      <c r="L71" s="8" t="s">
        <v>23</v>
      </c>
      <c r="M71" s="8"/>
      <c r="N71" s="8"/>
      <c r="O71" s="8" t="str">
        <f>_xlfn.TEXTJOIN(", ",TRUE,Table13[[#This Row],[2023 Stand-alone HAC]],Table13[[#This Row],[2023 Multi-country HAC]],Table13[[#This Row],[2023 Regional HAC]])</f>
        <v>Stand-alone</v>
      </c>
      <c r="P71" s="8">
        <v>0.38733338431263736</v>
      </c>
      <c r="Q71" s="8" t="s">
        <v>24</v>
      </c>
      <c r="S71" s="3" t="s">
        <v>24</v>
      </c>
    </row>
    <row r="72" spans="1:19" hidden="1" x14ac:dyDescent="0.25">
      <c r="A72" t="s">
        <v>103</v>
      </c>
      <c r="B72" s="4" t="s">
        <v>242</v>
      </c>
      <c r="C72" t="s">
        <v>243</v>
      </c>
      <c r="D72" t="s">
        <v>244</v>
      </c>
      <c r="E72" t="s">
        <v>131</v>
      </c>
      <c r="H72" t="s">
        <v>29</v>
      </c>
      <c r="I72" t="str">
        <f>_xlfn.TEXTJOIN(", ",TRUE,Table13[[#This Row],[2022 Stand-alone HAC]],Table13[[#This Row],[2022 Multi-country HAC]],Table13[[#This Row],[2022 Regional HAC]])</f>
        <v>Regional</v>
      </c>
      <c r="J72" s="8" t="e">
        <v>#N/A</v>
      </c>
      <c r="K72" s="8"/>
      <c r="L72" s="8"/>
      <c r="M72" s="8"/>
      <c r="N72" s="8"/>
      <c r="O72" s="8" t="str">
        <f>_xlfn.TEXTJOIN(", ",TRUE,Table13[[#This Row],[2023 Stand-alone HAC]],Table13[[#This Row],[2023 Multi-country HAC]],Table13[[#This Row],[2023 Regional HAC]])</f>
        <v/>
      </c>
      <c r="P72" s="8" t="e">
        <v>#N/A</v>
      </c>
      <c r="Q72" s="8"/>
    </row>
    <row r="73" spans="1:19" hidden="1" x14ac:dyDescent="0.25">
      <c r="A73" t="s">
        <v>25</v>
      </c>
      <c r="B73" s="4" t="s">
        <v>245</v>
      </c>
      <c r="C73" t="s">
        <v>246</v>
      </c>
      <c r="D73" t="s">
        <v>247</v>
      </c>
      <c r="H73" t="s">
        <v>29</v>
      </c>
      <c r="I73" t="str">
        <f>_xlfn.TEXTJOIN(", ",TRUE,Table13[[#This Row],[2022 Stand-alone HAC]],Table13[[#This Row],[2022 Multi-country HAC]],Table13[[#This Row],[2022 Regional HAC]])</f>
        <v>Regional</v>
      </c>
      <c r="J73" s="8">
        <v>4.6181708199481031E-2</v>
      </c>
      <c r="K73" s="8"/>
      <c r="L73" s="8"/>
      <c r="M73" s="8"/>
      <c r="N73" s="8"/>
      <c r="O73" s="8" t="str">
        <f>_xlfn.TEXTJOIN(", ",TRUE,Table13[[#This Row],[2023 Stand-alone HAC]],Table13[[#This Row],[2023 Multi-country HAC]],Table13[[#This Row],[2023 Regional HAC]])</f>
        <v/>
      </c>
      <c r="P73" s="8">
        <v>8.7931822845780189E-2</v>
      </c>
      <c r="Q73" s="8"/>
    </row>
    <row r="74" spans="1:19" hidden="1" x14ac:dyDescent="0.25">
      <c r="A74" t="s">
        <v>30</v>
      </c>
      <c r="B74" s="4" t="s">
        <v>248</v>
      </c>
      <c r="C74" t="s">
        <v>249</v>
      </c>
      <c r="D74" t="s">
        <v>250</v>
      </c>
      <c r="E74" t="s">
        <v>58</v>
      </c>
      <c r="I74" t="str">
        <f>_xlfn.TEXTJOIN(", ",TRUE,Table13[[#This Row],[2022 Stand-alone HAC]],Table13[[#This Row],[2022 Multi-country HAC]],Table13[[#This Row],[2022 Regional HAC]])</f>
        <v/>
      </c>
      <c r="J74" s="8" t="e">
        <v>#N/A</v>
      </c>
      <c r="K74" s="8"/>
      <c r="L74" s="8"/>
      <c r="M74" s="8"/>
      <c r="N74" s="8"/>
      <c r="O74" s="8" t="str">
        <f>_xlfn.TEXTJOIN(", ",TRUE,Table13[[#This Row],[2023 Stand-alone HAC]],Table13[[#This Row],[2023 Multi-country HAC]],Table13[[#This Row],[2023 Regional HAC]])</f>
        <v/>
      </c>
      <c r="P74" s="8" t="e">
        <v>#N/A</v>
      </c>
      <c r="Q74" s="8"/>
    </row>
    <row r="75" spans="1:19" hidden="1" x14ac:dyDescent="0.25">
      <c r="A75" t="s">
        <v>103</v>
      </c>
      <c r="B75" s="4" t="s">
        <v>251</v>
      </c>
      <c r="C75" t="s">
        <v>252</v>
      </c>
      <c r="D75" t="s">
        <v>253</v>
      </c>
      <c r="H75" t="s">
        <v>29</v>
      </c>
      <c r="I75" t="str">
        <f>_xlfn.TEXTJOIN(", ",TRUE,Table13[[#This Row],[2022 Stand-alone HAC]],Table13[[#This Row],[2022 Multi-country HAC]],Table13[[#This Row],[2022 Regional HAC]])</f>
        <v>Regional</v>
      </c>
      <c r="J75" s="8">
        <v>0.13869684103395979</v>
      </c>
      <c r="K75" s="8"/>
      <c r="L75" s="8"/>
      <c r="M75" s="8"/>
      <c r="N75" s="8"/>
      <c r="O75" s="8" t="str">
        <f>_xlfn.TEXTJOIN(", ",TRUE,Table13[[#This Row],[2023 Stand-alone HAC]],Table13[[#This Row],[2023 Multi-country HAC]],Table13[[#This Row],[2023 Regional HAC]])</f>
        <v/>
      </c>
      <c r="P75" s="8">
        <v>0.23349785522454902</v>
      </c>
      <c r="Q75" s="8"/>
    </row>
    <row r="76" spans="1:19" x14ac:dyDescent="0.25">
      <c r="A76" t="s">
        <v>30</v>
      </c>
      <c r="B76" s="4" t="s">
        <v>254</v>
      </c>
      <c r="C76" t="s">
        <v>255</v>
      </c>
      <c r="D76" t="s">
        <v>256</v>
      </c>
      <c r="F76" t="s">
        <v>23</v>
      </c>
      <c r="G76" t="s">
        <v>68</v>
      </c>
      <c r="I76" t="str">
        <f>_xlfn.TEXTJOIN(", ",TRUE,Table13[[#This Row],[2022 Stand-alone HAC]],Table13[[#This Row],[2022 Multi-country HAC]],Table13[[#This Row],[2022 Regional HAC]])</f>
        <v>Stand-alone, Multi-country</v>
      </c>
      <c r="J76" s="8">
        <v>0.53880610150912001</v>
      </c>
      <c r="K76" s="8" t="s">
        <v>24</v>
      </c>
      <c r="L76" s="8" t="s">
        <v>23</v>
      </c>
      <c r="M76" t="s">
        <v>68</v>
      </c>
      <c r="N76" s="8"/>
      <c r="O76" s="8" t="str">
        <f>_xlfn.TEXTJOIN(", ",TRUE,Table13[[#This Row],[2023 Stand-alone HAC]],Table13[[#This Row],[2023 Multi-country HAC]],Table13[[#This Row],[2023 Regional HAC]])</f>
        <v>Stand-alone, Multi-country</v>
      </c>
      <c r="P76" s="8">
        <v>0.36713541771324359</v>
      </c>
      <c r="Q76" s="8" t="s">
        <v>24</v>
      </c>
      <c r="R76" s="1" t="s">
        <v>24</v>
      </c>
    </row>
    <row r="77" spans="1:19" hidden="1" x14ac:dyDescent="0.25">
      <c r="A77" t="s">
        <v>34</v>
      </c>
      <c r="B77" s="4" t="s">
        <v>257</v>
      </c>
      <c r="C77" t="s">
        <v>258</v>
      </c>
      <c r="D77" t="s">
        <v>259</v>
      </c>
      <c r="H77" t="s">
        <v>29</v>
      </c>
      <c r="I77" t="str">
        <f>_xlfn.TEXTJOIN(", ",TRUE,Table13[[#This Row],[2022 Stand-alone HAC]],Table13[[#This Row],[2022 Multi-country HAC]],Table13[[#This Row],[2022 Regional HAC]])</f>
        <v>Regional</v>
      </c>
      <c r="J77" s="8">
        <v>0.16843611394730698</v>
      </c>
      <c r="K77" s="8"/>
      <c r="L77" s="8"/>
      <c r="M77" s="8"/>
      <c r="N77" s="8"/>
      <c r="O77" s="8" t="str">
        <f>_xlfn.TEXTJOIN(", ",TRUE,Table13[[#This Row],[2023 Stand-alone HAC]],Table13[[#This Row],[2023 Multi-country HAC]],Table13[[#This Row],[2023 Regional HAC]])</f>
        <v/>
      </c>
      <c r="P77" s="8">
        <v>0.34713071098065312</v>
      </c>
      <c r="Q77" s="8"/>
    </row>
    <row r="78" spans="1:19" hidden="1" x14ac:dyDescent="0.25">
      <c r="A78" t="s">
        <v>72</v>
      </c>
      <c r="B78" s="4" t="s">
        <v>260</v>
      </c>
      <c r="C78" t="s">
        <v>261</v>
      </c>
      <c r="D78" t="s">
        <v>262</v>
      </c>
      <c r="H78" t="s">
        <v>29</v>
      </c>
      <c r="I78" t="str">
        <f>_xlfn.TEXTJOIN(", ",TRUE,Table13[[#This Row],[2022 Stand-alone HAC]],Table13[[#This Row],[2022 Multi-country HAC]],Table13[[#This Row],[2022 Regional HAC]])</f>
        <v>Regional</v>
      </c>
      <c r="J78" s="8">
        <v>0.20396108163785359</v>
      </c>
      <c r="K78" s="8"/>
      <c r="L78" s="8"/>
      <c r="M78" s="8"/>
      <c r="N78" s="8"/>
      <c r="O78" s="8" t="str">
        <f>_xlfn.TEXTJOIN(", ",TRUE,Table13[[#This Row],[2023 Stand-alone HAC]],Table13[[#This Row],[2023 Multi-country HAC]],Table13[[#This Row],[2023 Regional HAC]])</f>
        <v/>
      </c>
      <c r="P78" s="8">
        <v>0.23351331333914488</v>
      </c>
      <c r="Q78" s="8"/>
      <c r="R78"/>
      <c r="S78" s="3" t="s">
        <v>24</v>
      </c>
    </row>
    <row r="79" spans="1:19" x14ac:dyDescent="0.25">
      <c r="A79" t="s">
        <v>30</v>
      </c>
      <c r="B79" s="4" t="s">
        <v>263</v>
      </c>
      <c r="C79" t="s">
        <v>264</v>
      </c>
      <c r="D79" t="s">
        <v>265</v>
      </c>
      <c r="F79" t="s">
        <v>23</v>
      </c>
      <c r="I79" t="str">
        <f>_xlfn.TEXTJOIN(", ",TRUE,Table13[[#This Row],[2022 Stand-alone HAC]],Table13[[#This Row],[2022 Multi-country HAC]],Table13[[#This Row],[2022 Regional HAC]])</f>
        <v>Stand-alone</v>
      </c>
      <c r="J79" s="8">
        <v>0.25878578843740369</v>
      </c>
      <c r="K79" s="8" t="s">
        <v>24</v>
      </c>
      <c r="L79" s="8" t="s">
        <v>23</v>
      </c>
      <c r="M79" s="8"/>
      <c r="N79" s="8"/>
      <c r="O79" s="8" t="str">
        <f>_xlfn.TEXTJOIN(", ",TRUE,Table13[[#This Row],[2023 Stand-alone HAC]],Table13[[#This Row],[2023 Multi-country HAC]],Table13[[#This Row],[2023 Regional HAC]])</f>
        <v>Stand-alone</v>
      </c>
      <c r="P79" s="8">
        <v>0.35946617708698975</v>
      </c>
      <c r="Q79" s="8" t="s">
        <v>24</v>
      </c>
      <c r="R79" s="1" t="s">
        <v>24</v>
      </c>
    </row>
    <row r="80" spans="1:19" x14ac:dyDescent="0.25">
      <c r="A80" t="s">
        <v>34</v>
      </c>
      <c r="B80" s="4" t="s">
        <v>266</v>
      </c>
      <c r="C80" t="s">
        <v>267</v>
      </c>
      <c r="D80" t="s">
        <v>268</v>
      </c>
      <c r="F80" t="s">
        <v>23</v>
      </c>
      <c r="I80" t="str">
        <f>_xlfn.TEXTJOIN(", ",TRUE,Table13[[#This Row],[2022 Stand-alone HAC]],Table13[[#This Row],[2022 Multi-country HAC]],Table13[[#This Row],[2022 Regional HAC]])</f>
        <v>Stand-alone</v>
      </c>
      <c r="J80" s="8">
        <v>0.29096516999662325</v>
      </c>
      <c r="K80" s="8" t="s">
        <v>24</v>
      </c>
      <c r="L80" s="8" t="s">
        <v>23</v>
      </c>
      <c r="M80" s="8"/>
      <c r="N80" s="8"/>
      <c r="O80" s="8" t="str">
        <f>_xlfn.TEXTJOIN(", ",TRUE,Table13[[#This Row],[2023 Stand-alone HAC]],Table13[[#This Row],[2023 Multi-country HAC]],Table13[[#This Row],[2023 Regional HAC]])</f>
        <v>Stand-alone</v>
      </c>
      <c r="P80" s="8">
        <v>0.31558849621605006</v>
      </c>
      <c r="Q80" s="8" t="s">
        <v>24</v>
      </c>
      <c r="R80" s="1" t="s">
        <v>24</v>
      </c>
      <c r="S80" s="3" t="s">
        <v>24</v>
      </c>
    </row>
    <row r="81" spans="1:19" x14ac:dyDescent="0.25">
      <c r="A81" t="s">
        <v>34</v>
      </c>
      <c r="B81" s="4" t="s">
        <v>269</v>
      </c>
      <c r="C81" t="s">
        <v>270</v>
      </c>
      <c r="D81" t="s">
        <v>271</v>
      </c>
      <c r="H81" t="s">
        <v>29</v>
      </c>
      <c r="I81" t="str">
        <f>_xlfn.TEXTJOIN(", ",TRUE,Table13[[#This Row],[2022 Stand-alone HAC]],Table13[[#This Row],[2022 Multi-country HAC]],Table13[[#This Row],[2022 Regional HAC]])</f>
        <v>Regional</v>
      </c>
      <c r="J81" s="8">
        <v>0.19560503172721561</v>
      </c>
      <c r="K81" s="8"/>
      <c r="L81" s="8" t="s">
        <v>23</v>
      </c>
      <c r="M81" s="8"/>
      <c r="N81" s="8"/>
      <c r="O81" s="8" t="str">
        <f>_xlfn.TEXTJOIN(", ",TRUE,Table13[[#This Row],[2023 Stand-alone HAC]],Table13[[#This Row],[2023 Multi-country HAC]],Table13[[#This Row],[2023 Regional HAC]])</f>
        <v>Stand-alone</v>
      </c>
      <c r="P81" s="8">
        <v>0.31437977428886832</v>
      </c>
      <c r="Q81" s="8" t="s">
        <v>24</v>
      </c>
      <c r="S81" s="3" t="s">
        <v>24</v>
      </c>
    </row>
    <row r="82" spans="1:19" hidden="1" x14ac:dyDescent="0.25">
      <c r="A82" t="s">
        <v>103</v>
      </c>
      <c r="B82" s="4" t="s">
        <v>272</v>
      </c>
      <c r="C82" t="s">
        <v>273</v>
      </c>
      <c r="D82" t="s">
        <v>274</v>
      </c>
      <c r="H82" t="s">
        <v>29</v>
      </c>
      <c r="I82" t="str">
        <f>_xlfn.TEXTJOIN(", ",TRUE,Table13[[#This Row],[2022 Stand-alone HAC]],Table13[[#This Row],[2022 Multi-country HAC]],Table13[[#This Row],[2022 Regional HAC]])</f>
        <v>Regional</v>
      </c>
      <c r="J82" s="8">
        <v>0.22548476452387162</v>
      </c>
      <c r="K82" s="8"/>
      <c r="L82" s="8"/>
      <c r="M82" s="8"/>
      <c r="N82" s="8"/>
      <c r="O82" s="8" t="str">
        <f>_xlfn.TEXTJOIN(", ",TRUE,Table13[[#This Row],[2023 Stand-alone HAC]],Table13[[#This Row],[2023 Multi-country HAC]],Table13[[#This Row],[2023 Regional HAC]])</f>
        <v/>
      </c>
      <c r="P82" s="8">
        <v>0.12524179648145065</v>
      </c>
      <c r="Q82" s="8"/>
    </row>
    <row r="83" spans="1:19" hidden="1" x14ac:dyDescent="0.25">
      <c r="A83" t="s">
        <v>19</v>
      </c>
      <c r="B83" s="4" t="s">
        <v>275</v>
      </c>
      <c r="C83" t="s">
        <v>276</v>
      </c>
      <c r="D83" t="s">
        <v>277</v>
      </c>
      <c r="H83" t="s">
        <v>29</v>
      </c>
      <c r="I83" t="str">
        <f>_xlfn.TEXTJOIN(", ",TRUE,Table13[[#This Row],[2022 Stand-alone HAC]],Table13[[#This Row],[2022 Multi-country HAC]],Table13[[#This Row],[2022 Regional HAC]])</f>
        <v>Regional</v>
      </c>
      <c r="J83" s="8">
        <v>0.32515119989263386</v>
      </c>
      <c r="K83" s="8"/>
      <c r="L83" s="8"/>
      <c r="M83" s="8"/>
      <c r="N83" s="8"/>
      <c r="O83" s="8" t="str">
        <f>_xlfn.TEXTJOIN(", ",TRUE,Table13[[#This Row],[2023 Stand-alone HAC]],Table13[[#This Row],[2023 Multi-country HAC]],Table13[[#This Row],[2023 Regional HAC]])</f>
        <v/>
      </c>
      <c r="P83" s="8">
        <v>0.23323861701168272</v>
      </c>
      <c r="Q83" s="8"/>
      <c r="R83"/>
    </row>
    <row r="84" spans="1:19" x14ac:dyDescent="0.25">
      <c r="A84" t="s">
        <v>72</v>
      </c>
      <c r="B84" s="4" t="s">
        <v>278</v>
      </c>
      <c r="C84" t="s">
        <v>279</v>
      </c>
      <c r="D84" t="s">
        <v>280</v>
      </c>
      <c r="F84" t="s">
        <v>23</v>
      </c>
      <c r="I84" t="str">
        <f>_xlfn.TEXTJOIN(", ",TRUE,Table13[[#This Row],[2022 Stand-alone HAC]],Table13[[#This Row],[2022 Multi-country HAC]],Table13[[#This Row],[2022 Regional HAC]])</f>
        <v>Stand-alone</v>
      </c>
      <c r="J84" s="8">
        <v>0.31657173721515719</v>
      </c>
      <c r="K84" s="8" t="s">
        <v>24</v>
      </c>
      <c r="L84" s="8" t="s">
        <v>23</v>
      </c>
      <c r="M84" s="8"/>
      <c r="N84" s="8"/>
      <c r="O84" s="8" t="str">
        <f>_xlfn.TEXTJOIN(", ",TRUE,Table13[[#This Row],[2023 Stand-alone HAC]],Table13[[#This Row],[2023 Multi-country HAC]],Table13[[#This Row],[2023 Regional HAC]])</f>
        <v>Stand-alone</v>
      </c>
      <c r="P84" s="8">
        <v>0.33822755742283067</v>
      </c>
      <c r="Q84" s="8" t="s">
        <v>24</v>
      </c>
      <c r="R84" s="1" t="s">
        <v>24</v>
      </c>
      <c r="S84" s="3" t="s">
        <v>24</v>
      </c>
    </row>
    <row r="85" spans="1:19" hidden="1" x14ac:dyDescent="0.25">
      <c r="A85" t="s">
        <v>103</v>
      </c>
      <c r="B85" s="4" t="s">
        <v>281</v>
      </c>
      <c r="C85" t="s">
        <v>282</v>
      </c>
      <c r="D85" t="s">
        <v>283</v>
      </c>
      <c r="E85" t="s">
        <v>131</v>
      </c>
      <c r="H85" t="s">
        <v>29</v>
      </c>
      <c r="I85" t="str">
        <f>_xlfn.TEXTJOIN(", ",TRUE,Table13[[#This Row],[2022 Stand-alone HAC]],Table13[[#This Row],[2022 Multi-country HAC]],Table13[[#This Row],[2022 Regional HAC]])</f>
        <v>Regional</v>
      </c>
      <c r="J85" s="8" t="e">
        <v>#N/A</v>
      </c>
      <c r="K85" s="8"/>
      <c r="L85" s="8"/>
      <c r="M85" s="8"/>
      <c r="N85" s="8"/>
      <c r="O85" s="8" t="str">
        <f>_xlfn.TEXTJOIN(", ",TRUE,Table13[[#This Row],[2023 Stand-alone HAC]],Table13[[#This Row],[2023 Multi-country HAC]],Table13[[#This Row],[2023 Regional HAC]])</f>
        <v/>
      </c>
      <c r="P85" s="8" t="e">
        <v>#N/A</v>
      </c>
      <c r="Q85" s="8"/>
    </row>
    <row r="86" spans="1:19" x14ac:dyDescent="0.25">
      <c r="A86" t="s">
        <v>72</v>
      </c>
      <c r="B86" s="4" t="s">
        <v>284</v>
      </c>
      <c r="C86" t="s">
        <v>285</v>
      </c>
      <c r="D86" t="s">
        <v>286</v>
      </c>
      <c r="F86" t="s">
        <v>23</v>
      </c>
      <c r="I86" t="str">
        <f>_xlfn.TEXTJOIN(", ",TRUE,Table13[[#This Row],[2022 Stand-alone HAC]],Table13[[#This Row],[2022 Multi-country HAC]],Table13[[#This Row],[2022 Regional HAC]])</f>
        <v>Stand-alone</v>
      </c>
      <c r="J86" s="8">
        <v>0.20794827161804419</v>
      </c>
      <c r="K86" s="8" t="s">
        <v>24</v>
      </c>
      <c r="L86" s="8" t="s">
        <v>23</v>
      </c>
      <c r="M86" s="8"/>
      <c r="N86" s="8"/>
      <c r="O86" s="8" t="str">
        <f>_xlfn.TEXTJOIN(", ",TRUE,Table13[[#This Row],[2023 Stand-alone HAC]],Table13[[#This Row],[2023 Multi-country HAC]],Table13[[#This Row],[2023 Regional HAC]])</f>
        <v>Stand-alone</v>
      </c>
      <c r="P86" s="8">
        <v>0.23535572405834657</v>
      </c>
      <c r="Q86" s="8" t="s">
        <v>24</v>
      </c>
      <c r="R86"/>
      <c r="S86" s="3" t="s">
        <v>24</v>
      </c>
    </row>
    <row r="87" spans="1:19" x14ac:dyDescent="0.25">
      <c r="A87" t="s">
        <v>38</v>
      </c>
      <c r="B87" s="4" t="s">
        <v>287</v>
      </c>
      <c r="C87" t="s">
        <v>288</v>
      </c>
      <c r="D87" t="s">
        <v>289</v>
      </c>
      <c r="G87" t="s">
        <v>68</v>
      </c>
      <c r="I87" t="str">
        <f>_xlfn.TEXTJOIN(", ",TRUE,Table13[[#This Row],[2022 Stand-alone HAC]],Table13[[#This Row],[2022 Multi-country HAC]],Table13[[#This Row],[2022 Regional HAC]])</f>
        <v>Multi-country</v>
      </c>
      <c r="J87" s="8">
        <v>0.52770189721220162</v>
      </c>
      <c r="K87" s="8" t="s">
        <v>24</v>
      </c>
      <c r="L87" s="8"/>
      <c r="M87" t="s">
        <v>68</v>
      </c>
      <c r="N87" s="8"/>
      <c r="O87" s="8" t="str">
        <f>_xlfn.TEXTJOIN(", ",TRUE,Table13[[#This Row],[2023 Stand-alone HAC]],Table13[[#This Row],[2023 Multi-country HAC]],Table13[[#This Row],[2023 Regional HAC]])</f>
        <v>Multi-country</v>
      </c>
      <c r="P87" s="8">
        <v>0.51460627879706256</v>
      </c>
      <c r="Q87" s="8" t="s">
        <v>24</v>
      </c>
    </row>
    <row r="88" spans="1:19" hidden="1" x14ac:dyDescent="0.25">
      <c r="A88" t="s">
        <v>103</v>
      </c>
      <c r="B88" s="4" t="s">
        <v>290</v>
      </c>
      <c r="C88" t="s">
        <v>291</v>
      </c>
      <c r="D88" t="s">
        <v>292</v>
      </c>
      <c r="E88" t="s">
        <v>131</v>
      </c>
      <c r="H88" t="s">
        <v>29</v>
      </c>
      <c r="I88" t="str">
        <f>_xlfn.TEXTJOIN(", ",TRUE,Table13[[#This Row],[2022 Stand-alone HAC]],Table13[[#This Row],[2022 Multi-country HAC]],Table13[[#This Row],[2022 Regional HAC]])</f>
        <v>Regional</v>
      </c>
      <c r="J88" s="8" t="e">
        <v>#N/A</v>
      </c>
      <c r="K88" s="8"/>
      <c r="L88" s="8"/>
      <c r="M88" s="8"/>
      <c r="N88" s="8"/>
      <c r="O88" s="8" t="str">
        <f>_xlfn.TEXTJOIN(", ",TRUE,Table13[[#This Row],[2023 Stand-alone HAC]],Table13[[#This Row],[2023 Multi-country HAC]],Table13[[#This Row],[2023 Regional HAC]])</f>
        <v/>
      </c>
      <c r="P88" s="8" t="e">
        <v>#N/A</v>
      </c>
      <c r="Q88" s="8"/>
    </row>
    <row r="89" spans="1:19" x14ac:dyDescent="0.25">
      <c r="A89" t="s">
        <v>25</v>
      </c>
      <c r="B89" s="4" t="s">
        <v>293</v>
      </c>
      <c r="C89" t="s">
        <v>294</v>
      </c>
      <c r="D89" t="s">
        <v>295</v>
      </c>
      <c r="G89" t="s">
        <v>68</v>
      </c>
      <c r="H89" t="s">
        <v>29</v>
      </c>
      <c r="I89" t="str">
        <f>_xlfn.TEXTJOIN(", ",TRUE,Table13[[#This Row],[2022 Stand-alone HAC]],Table13[[#This Row],[2022 Multi-country HAC]],Table13[[#This Row],[2022 Regional HAC]])</f>
        <v>Multi-country, Regional</v>
      </c>
      <c r="J89" s="8">
        <v>0.73042493010523024</v>
      </c>
      <c r="K89" s="8" t="s">
        <v>24</v>
      </c>
      <c r="L89" s="8"/>
      <c r="M89" t="s">
        <v>68</v>
      </c>
      <c r="N89" s="8"/>
      <c r="O89" s="8" t="str">
        <f>_xlfn.TEXTJOIN(", ",TRUE,Table13[[#This Row],[2023 Stand-alone HAC]],Table13[[#This Row],[2023 Multi-country HAC]],Table13[[#This Row],[2023 Regional HAC]])</f>
        <v>Multi-country</v>
      </c>
      <c r="P89" s="8">
        <v>0.96963452083017587</v>
      </c>
      <c r="Q89" s="8" t="s">
        <v>24</v>
      </c>
    </row>
    <row r="90" spans="1:19" hidden="1" x14ac:dyDescent="0.25">
      <c r="A90" t="s">
        <v>103</v>
      </c>
      <c r="B90" s="4" t="s">
        <v>296</v>
      </c>
      <c r="C90" t="s">
        <v>297</v>
      </c>
      <c r="D90" t="s">
        <v>298</v>
      </c>
      <c r="H90" t="s">
        <v>29</v>
      </c>
      <c r="I90" t="str">
        <f>_xlfn.TEXTJOIN(", ",TRUE,Table13[[#This Row],[2022 Stand-alone HAC]],Table13[[#This Row],[2022 Multi-country HAC]],Table13[[#This Row],[2022 Regional HAC]])</f>
        <v>Regional</v>
      </c>
      <c r="J90" s="8">
        <v>0.16356766588143407</v>
      </c>
      <c r="K90" s="8"/>
      <c r="L90" s="8"/>
      <c r="M90" s="8"/>
      <c r="N90" s="8"/>
      <c r="O90" s="8" t="str">
        <f>_xlfn.TEXTJOIN(", ",TRUE,Table13[[#This Row],[2023 Stand-alone HAC]],Table13[[#This Row],[2023 Multi-country HAC]],Table13[[#This Row],[2023 Regional HAC]])</f>
        <v/>
      </c>
      <c r="P90" s="8">
        <v>0.46920822541976687</v>
      </c>
      <c r="Q90" s="8"/>
    </row>
    <row r="91" spans="1:19" hidden="1" x14ac:dyDescent="0.25">
      <c r="A91" t="s">
        <v>38</v>
      </c>
      <c r="B91" s="4" t="s">
        <v>299</v>
      </c>
      <c r="C91" t="s">
        <v>300</v>
      </c>
      <c r="D91" t="s">
        <v>301</v>
      </c>
      <c r="E91" t="s">
        <v>42</v>
      </c>
      <c r="H91" t="s">
        <v>29</v>
      </c>
      <c r="I91" t="str">
        <f>_xlfn.TEXTJOIN(", ",TRUE,Table13[[#This Row],[2022 Stand-alone HAC]],Table13[[#This Row],[2022 Multi-country HAC]],Table13[[#This Row],[2022 Regional HAC]])</f>
        <v>Regional</v>
      </c>
      <c r="J91" s="8" t="e">
        <v>#N/A</v>
      </c>
      <c r="K91" s="8"/>
      <c r="L91" s="8"/>
      <c r="M91" s="8"/>
      <c r="N91" s="8"/>
      <c r="O91" s="8" t="str">
        <f>_xlfn.TEXTJOIN(", ",TRUE,Table13[[#This Row],[2023 Stand-alone HAC]],Table13[[#This Row],[2023 Multi-country HAC]],Table13[[#This Row],[2023 Regional HAC]])</f>
        <v/>
      </c>
      <c r="P91" s="8" t="e">
        <v>#N/A</v>
      </c>
      <c r="Q91" s="8"/>
    </row>
    <row r="92" spans="1:19" hidden="1" x14ac:dyDescent="0.25">
      <c r="A92" t="s">
        <v>30</v>
      </c>
      <c r="B92" s="4" t="s">
        <v>302</v>
      </c>
      <c r="C92" t="s">
        <v>303</v>
      </c>
      <c r="D92" t="s">
        <v>304</v>
      </c>
      <c r="I92" t="str">
        <f>_xlfn.TEXTJOIN(", ",TRUE,Table13[[#This Row],[2022 Stand-alone HAC]],Table13[[#This Row],[2022 Multi-country HAC]],Table13[[#This Row],[2022 Regional HAC]])</f>
        <v/>
      </c>
      <c r="J92" s="8">
        <v>0.2766734810207922</v>
      </c>
      <c r="K92" s="8"/>
      <c r="L92" s="8"/>
      <c r="M92" s="8"/>
      <c r="N92" s="8"/>
      <c r="O92" s="8" t="str">
        <f>_xlfn.TEXTJOIN(", ",TRUE,Table13[[#This Row],[2023 Stand-alone HAC]],Table13[[#This Row],[2023 Multi-country HAC]],Table13[[#This Row],[2023 Regional HAC]])</f>
        <v/>
      </c>
      <c r="P92" s="8">
        <v>0.25953142292702636</v>
      </c>
      <c r="Q92" s="8"/>
    </row>
    <row r="93" spans="1:19" x14ac:dyDescent="0.25">
      <c r="A93" t="s">
        <v>103</v>
      </c>
      <c r="B93" s="4" t="s">
        <v>305</v>
      </c>
      <c r="C93" s="9" t="s">
        <v>306</v>
      </c>
      <c r="D93" s="9" t="s">
        <v>307</v>
      </c>
      <c r="F93" t="s">
        <v>23</v>
      </c>
      <c r="I93" t="str">
        <f>_xlfn.TEXTJOIN(", ",TRUE,Table13[[#This Row],[2022 Stand-alone HAC]],Table13[[#This Row],[2022 Multi-country HAC]],Table13[[#This Row],[2022 Regional HAC]])</f>
        <v>Stand-alone</v>
      </c>
      <c r="J93" s="8" t="e">
        <v>#N/A</v>
      </c>
      <c r="K93" s="8" t="s">
        <v>24</v>
      </c>
      <c r="L93" s="8" t="s">
        <v>23</v>
      </c>
      <c r="M93" s="8"/>
      <c r="N93" s="8"/>
      <c r="O93" s="8" t="str">
        <f>_xlfn.TEXTJOIN(", ",TRUE,Table13[[#This Row],[2023 Stand-alone HAC]],Table13[[#This Row],[2023 Multi-country HAC]],Table13[[#This Row],[2023 Regional HAC]])</f>
        <v>Stand-alone</v>
      </c>
      <c r="P93" s="8">
        <v>0.33285963492659676</v>
      </c>
      <c r="Q93" s="8" t="s">
        <v>24</v>
      </c>
      <c r="S93" s="3" t="s">
        <v>24</v>
      </c>
    </row>
    <row r="94" spans="1:19" hidden="1" x14ac:dyDescent="0.25">
      <c r="A94" t="s">
        <v>34</v>
      </c>
      <c r="B94" s="4" t="s">
        <v>308</v>
      </c>
      <c r="C94" t="s">
        <v>309</v>
      </c>
      <c r="D94" t="s">
        <v>310</v>
      </c>
      <c r="H94" t="s">
        <v>29</v>
      </c>
      <c r="I94" t="str">
        <f>_xlfn.TEXTJOIN(", ",TRUE,Table13[[#This Row],[2022 Stand-alone HAC]],Table13[[#This Row],[2022 Multi-country HAC]],Table13[[#This Row],[2022 Regional HAC]])</f>
        <v>Regional</v>
      </c>
      <c r="J94" s="8">
        <v>0.42090594271810949</v>
      </c>
      <c r="K94" s="8"/>
      <c r="L94" s="8"/>
      <c r="M94" s="8"/>
      <c r="N94" s="8"/>
      <c r="O94" s="8" t="str">
        <f>_xlfn.TEXTJOIN(", ",TRUE,Table13[[#This Row],[2023 Stand-alone HAC]],Table13[[#This Row],[2023 Multi-country HAC]],Table13[[#This Row],[2023 Regional HAC]])</f>
        <v/>
      </c>
      <c r="P94" s="8">
        <v>0.53355743127736099</v>
      </c>
      <c r="Q94" s="8"/>
    </row>
    <row r="95" spans="1:19" hidden="1" x14ac:dyDescent="0.25">
      <c r="A95" t="s">
        <v>103</v>
      </c>
      <c r="B95" s="4" t="s">
        <v>311</v>
      </c>
      <c r="C95" t="s">
        <v>312</v>
      </c>
      <c r="D95" t="s">
        <v>313</v>
      </c>
      <c r="E95" t="s">
        <v>131</v>
      </c>
      <c r="H95" t="s">
        <v>29</v>
      </c>
      <c r="I95" t="str">
        <f>_xlfn.TEXTJOIN(", ",TRUE,Table13[[#This Row],[2022 Stand-alone HAC]],Table13[[#This Row],[2022 Multi-country HAC]],Table13[[#This Row],[2022 Regional HAC]])</f>
        <v>Regional</v>
      </c>
      <c r="J95" s="8" t="e">
        <v>#N/A</v>
      </c>
      <c r="K95" s="8"/>
      <c r="L95" s="8"/>
      <c r="M95" s="8"/>
      <c r="N95" s="8"/>
      <c r="O95" s="8" t="str">
        <f>_xlfn.TEXTJOIN(", ",TRUE,Table13[[#This Row],[2023 Stand-alone HAC]],Table13[[#This Row],[2023 Multi-country HAC]],Table13[[#This Row],[2023 Regional HAC]])</f>
        <v/>
      </c>
      <c r="P95" s="8" t="e">
        <v>#N/A</v>
      </c>
      <c r="Q95" s="8"/>
    </row>
    <row r="96" spans="1:19" hidden="1" x14ac:dyDescent="0.25">
      <c r="A96" t="s">
        <v>19</v>
      </c>
      <c r="B96" s="4" t="s">
        <v>314</v>
      </c>
      <c r="C96" t="s">
        <v>315</v>
      </c>
      <c r="D96" t="s">
        <v>316</v>
      </c>
      <c r="F96" t="s">
        <v>23</v>
      </c>
      <c r="I96" t="str">
        <f>_xlfn.TEXTJOIN(", ",TRUE,Table13[[#This Row],[2022 Stand-alone HAC]],Table13[[#This Row],[2022 Multi-country HAC]],Table13[[#This Row],[2022 Regional HAC]])</f>
        <v>Stand-alone</v>
      </c>
      <c r="J96" s="8">
        <v>0.29254119493056746</v>
      </c>
      <c r="K96" s="8" t="s">
        <v>24</v>
      </c>
      <c r="L96" s="8"/>
      <c r="M96" s="8"/>
      <c r="N96" s="8"/>
      <c r="O96" s="8" t="str">
        <f>_xlfn.TEXTJOIN(", ",TRUE,Table13[[#This Row],[2023 Stand-alone HAC]],Table13[[#This Row],[2023 Multi-country HAC]],Table13[[#This Row],[2023 Regional HAC]])</f>
        <v/>
      </c>
      <c r="P96" s="8">
        <v>0.17475206273431079</v>
      </c>
      <c r="Q96" s="8"/>
      <c r="R96"/>
      <c r="S96" s="3" t="s">
        <v>24</v>
      </c>
    </row>
    <row r="97" spans="1:19" hidden="1" x14ac:dyDescent="0.25">
      <c r="A97" t="s">
        <v>38</v>
      </c>
      <c r="B97" s="4" t="s">
        <v>317</v>
      </c>
      <c r="C97" t="s">
        <v>318</v>
      </c>
      <c r="D97" t="s">
        <v>319</v>
      </c>
      <c r="H97" t="s">
        <v>29</v>
      </c>
      <c r="I97" t="str">
        <f>_xlfn.TEXTJOIN(", ",TRUE,Table13[[#This Row],[2022 Stand-alone HAC]],Table13[[#This Row],[2022 Multi-country HAC]],Table13[[#This Row],[2022 Regional HAC]])</f>
        <v>Regional</v>
      </c>
      <c r="J97" s="8">
        <v>0.6792496409167913</v>
      </c>
      <c r="K97" s="8"/>
      <c r="L97" s="8"/>
      <c r="M97" t="s">
        <v>68</v>
      </c>
      <c r="N97" s="8"/>
      <c r="O97" s="8" t="str">
        <f>_xlfn.TEXTJOIN(", ",TRUE,Table13[[#This Row],[2023 Stand-alone HAC]],Table13[[#This Row],[2023 Multi-country HAC]],Table13[[#This Row],[2023 Regional HAC]])</f>
        <v>Multi-country</v>
      </c>
      <c r="P97" s="8">
        <v>0.44203089160860642</v>
      </c>
      <c r="Q97" s="8"/>
    </row>
    <row r="98" spans="1:19" x14ac:dyDescent="0.25">
      <c r="A98" t="s">
        <v>72</v>
      </c>
      <c r="B98" s="4" t="s">
        <v>320</v>
      </c>
      <c r="C98" t="s">
        <v>321</v>
      </c>
      <c r="D98" t="s">
        <v>322</v>
      </c>
      <c r="F98" t="s">
        <v>23</v>
      </c>
      <c r="I98" t="str">
        <f>_xlfn.TEXTJOIN(", ",TRUE,Table13[[#This Row],[2022 Stand-alone HAC]],Table13[[#This Row],[2022 Multi-country HAC]],Table13[[#This Row],[2022 Regional HAC]])</f>
        <v>Stand-alone</v>
      </c>
      <c r="J98" s="8">
        <v>0.17776244191522583</v>
      </c>
      <c r="K98" s="8" t="s">
        <v>24</v>
      </c>
      <c r="L98" s="8" t="s">
        <v>23</v>
      </c>
      <c r="M98" s="8"/>
      <c r="N98" s="8"/>
      <c r="O98" s="8" t="str">
        <f>_xlfn.TEXTJOIN(", ",TRUE,Table13[[#This Row],[2023 Stand-alone HAC]],Table13[[#This Row],[2023 Multi-country HAC]],Table13[[#This Row],[2023 Regional HAC]])</f>
        <v>Stand-alone</v>
      </c>
      <c r="P98" s="8">
        <v>0.28377878066387358</v>
      </c>
      <c r="Q98" s="8" t="s">
        <v>24</v>
      </c>
      <c r="R98"/>
      <c r="S98" s="3" t="s">
        <v>24</v>
      </c>
    </row>
    <row r="99" spans="1:19" x14ac:dyDescent="0.25">
      <c r="A99" t="s">
        <v>72</v>
      </c>
      <c r="B99" s="4" t="s">
        <v>323</v>
      </c>
      <c r="C99" t="s">
        <v>324</v>
      </c>
      <c r="D99" t="s">
        <v>325</v>
      </c>
      <c r="F99" t="s">
        <v>23</v>
      </c>
      <c r="I99" t="str">
        <f>_xlfn.TEXTJOIN(", ",TRUE,Table13[[#This Row],[2022 Stand-alone HAC]],Table13[[#This Row],[2022 Multi-country HAC]],Table13[[#This Row],[2022 Regional HAC]])</f>
        <v>Stand-alone</v>
      </c>
      <c r="J99" s="8">
        <v>0.37314139521070872</v>
      </c>
      <c r="K99" s="8" t="s">
        <v>24</v>
      </c>
      <c r="L99" s="8" t="s">
        <v>23</v>
      </c>
      <c r="M99" s="8"/>
      <c r="N99" s="8"/>
      <c r="O99" s="8" t="str">
        <f>_xlfn.TEXTJOIN(", ",TRUE,Table13[[#This Row],[2023 Stand-alone HAC]],Table13[[#This Row],[2023 Multi-country HAC]],Table13[[#This Row],[2023 Regional HAC]])</f>
        <v>Stand-alone</v>
      </c>
      <c r="P99" s="8">
        <v>0.43516520090326433</v>
      </c>
      <c r="Q99" s="8" t="s">
        <v>24</v>
      </c>
      <c r="R99" s="1" t="s">
        <v>24</v>
      </c>
      <c r="S99" s="3" t="s">
        <v>24</v>
      </c>
    </row>
    <row r="100" spans="1:19" hidden="1" x14ac:dyDescent="0.25">
      <c r="A100" t="s">
        <v>103</v>
      </c>
      <c r="B100" s="4" t="s">
        <v>326</v>
      </c>
      <c r="C100" t="s">
        <v>327</v>
      </c>
      <c r="D100" t="s">
        <v>328</v>
      </c>
      <c r="E100" t="s">
        <v>131</v>
      </c>
      <c r="H100" t="s">
        <v>29</v>
      </c>
      <c r="I100" t="str">
        <f>_xlfn.TEXTJOIN(", ",TRUE,Table13[[#This Row],[2022 Stand-alone HAC]],Table13[[#This Row],[2022 Multi-country HAC]],Table13[[#This Row],[2022 Regional HAC]])</f>
        <v>Regional</v>
      </c>
      <c r="J100" s="8" t="e">
        <v>#N/A</v>
      </c>
      <c r="K100" s="8"/>
      <c r="L100" s="8"/>
      <c r="M100" s="8"/>
      <c r="N100" s="8"/>
      <c r="O100" s="8" t="str">
        <f>_xlfn.TEXTJOIN(", ",TRUE,Table13[[#This Row],[2023 Stand-alone HAC]],Table13[[#This Row],[2023 Multi-country HAC]],Table13[[#This Row],[2023 Regional HAC]])</f>
        <v/>
      </c>
      <c r="P100" s="8" t="e">
        <v>#N/A</v>
      </c>
      <c r="Q100" s="8"/>
    </row>
    <row r="101" spans="1:19" hidden="1" x14ac:dyDescent="0.25">
      <c r="A101" t="s">
        <v>25</v>
      </c>
      <c r="B101" s="4" t="s">
        <v>329</v>
      </c>
      <c r="C101" t="s">
        <v>330</v>
      </c>
      <c r="D101" t="s">
        <v>331</v>
      </c>
      <c r="H101" t="s">
        <v>29</v>
      </c>
      <c r="I101" t="str">
        <f>_xlfn.TEXTJOIN(", ",TRUE,Table13[[#This Row],[2022 Stand-alone HAC]],Table13[[#This Row],[2022 Multi-country HAC]],Table13[[#This Row],[2022 Regional HAC]])</f>
        <v>Regional</v>
      </c>
      <c r="J101" s="8">
        <v>0.37552934116082787</v>
      </c>
      <c r="K101" s="8"/>
      <c r="L101" s="8"/>
      <c r="M101" s="8"/>
      <c r="N101" s="8"/>
      <c r="O101" s="8" t="str">
        <f>_xlfn.TEXTJOIN(", ",TRUE,Table13[[#This Row],[2023 Stand-alone HAC]],Table13[[#This Row],[2023 Multi-country HAC]],Table13[[#This Row],[2023 Regional HAC]])</f>
        <v/>
      </c>
      <c r="P101" s="8">
        <v>0.18218879322100465</v>
      </c>
      <c r="Q101" s="8"/>
    </row>
    <row r="102" spans="1:19" hidden="1" x14ac:dyDescent="0.25">
      <c r="A102" t="s">
        <v>30</v>
      </c>
      <c r="B102" s="4" t="s">
        <v>332</v>
      </c>
      <c r="C102" t="s">
        <v>333</v>
      </c>
      <c r="D102" t="s">
        <v>334</v>
      </c>
      <c r="H102" t="s">
        <v>29</v>
      </c>
      <c r="I102" t="str">
        <f>_xlfn.TEXTJOIN(", ",TRUE,Table13[[#This Row],[2022 Stand-alone HAC]],Table13[[#This Row],[2022 Multi-country HAC]],Table13[[#This Row],[2022 Regional HAC]])</f>
        <v>Regional</v>
      </c>
      <c r="J102" s="8">
        <v>2.3366922615724154E-2</v>
      </c>
      <c r="K102" s="8"/>
      <c r="L102" s="8"/>
      <c r="M102" s="8"/>
      <c r="N102" s="8"/>
      <c r="O102" s="8" t="str">
        <f>_xlfn.TEXTJOIN(", ",TRUE,Table13[[#This Row],[2023 Stand-alone HAC]],Table13[[#This Row],[2023 Multi-country HAC]],Table13[[#This Row],[2023 Regional HAC]])</f>
        <v/>
      </c>
      <c r="P102" s="8">
        <v>5.7378486445017203E-2</v>
      </c>
      <c r="Q102" s="8"/>
    </row>
    <row r="103" spans="1:19" x14ac:dyDescent="0.25">
      <c r="A103" t="s">
        <v>19</v>
      </c>
      <c r="B103" s="4" t="s">
        <v>335</v>
      </c>
      <c r="C103" t="s">
        <v>336</v>
      </c>
      <c r="D103" t="s">
        <v>337</v>
      </c>
      <c r="F103" t="s">
        <v>23</v>
      </c>
      <c r="G103" t="s">
        <v>68</v>
      </c>
      <c r="I103" t="str">
        <f>_xlfn.TEXTJOIN(", ",TRUE,Table13[[#This Row],[2022 Stand-alone HAC]],Table13[[#This Row],[2022 Multi-country HAC]],Table13[[#This Row],[2022 Regional HAC]])</f>
        <v>Stand-alone, Multi-country</v>
      </c>
      <c r="J103" s="8">
        <v>0.1764232355075834</v>
      </c>
      <c r="K103" s="8" t="s">
        <v>24</v>
      </c>
      <c r="L103" s="8" t="s">
        <v>23</v>
      </c>
      <c r="M103" t="s">
        <v>68</v>
      </c>
      <c r="N103" s="8"/>
      <c r="O103" s="8" t="str">
        <f>_xlfn.TEXTJOIN(", ",TRUE,Table13[[#This Row],[2023 Stand-alone HAC]],Table13[[#This Row],[2023 Multi-country HAC]],Table13[[#This Row],[2023 Regional HAC]])</f>
        <v>Stand-alone, Multi-country</v>
      </c>
      <c r="P103" s="8">
        <v>0.33670448700720895</v>
      </c>
      <c r="Q103" s="8" t="s">
        <v>24</v>
      </c>
      <c r="R103"/>
      <c r="S103" s="3" t="s">
        <v>24</v>
      </c>
    </row>
    <row r="104" spans="1:19" hidden="1" x14ac:dyDescent="0.25">
      <c r="A104" t="s">
        <v>103</v>
      </c>
      <c r="B104" s="4" t="s">
        <v>338</v>
      </c>
      <c r="C104" t="s">
        <v>339</v>
      </c>
      <c r="D104" t="s">
        <v>340</v>
      </c>
      <c r="E104" t="s">
        <v>131</v>
      </c>
      <c r="H104" t="s">
        <v>29</v>
      </c>
      <c r="I104" t="str">
        <f>_xlfn.TEXTJOIN(", ",TRUE,Table13[[#This Row],[2022 Stand-alone HAC]],Table13[[#This Row],[2022 Multi-country HAC]],Table13[[#This Row],[2022 Regional HAC]])</f>
        <v>Regional</v>
      </c>
      <c r="J104" s="8" t="e">
        <v>#N/A</v>
      </c>
      <c r="K104" s="8"/>
      <c r="L104" s="8"/>
      <c r="M104" s="8"/>
      <c r="N104" s="8"/>
      <c r="O104" s="8" t="str">
        <f>_xlfn.TEXTJOIN(", ",TRUE,Table13[[#This Row],[2023 Stand-alone HAC]],Table13[[#This Row],[2023 Multi-country HAC]],Table13[[#This Row],[2023 Regional HAC]])</f>
        <v/>
      </c>
      <c r="P104" s="8" t="e">
        <v>#N/A</v>
      </c>
      <c r="Q104" s="8"/>
    </row>
    <row r="105" spans="1:19" x14ac:dyDescent="0.25">
      <c r="A105" t="s">
        <v>30</v>
      </c>
      <c r="B105" s="4" t="s">
        <v>341</v>
      </c>
      <c r="C105" t="s">
        <v>342</v>
      </c>
      <c r="D105" t="s">
        <v>343</v>
      </c>
      <c r="F105" t="s">
        <v>23</v>
      </c>
      <c r="I105" t="str">
        <f>_xlfn.TEXTJOIN(", ",TRUE,Table13[[#This Row],[2022 Stand-alone HAC]],Table13[[#This Row],[2022 Multi-country HAC]],Table13[[#This Row],[2022 Regional HAC]])</f>
        <v>Stand-alone</v>
      </c>
      <c r="J105" s="8">
        <v>0.35712044589461406</v>
      </c>
      <c r="K105" s="8" t="s">
        <v>24</v>
      </c>
      <c r="L105" s="8" t="s">
        <v>23</v>
      </c>
      <c r="M105" s="8"/>
      <c r="N105" s="8"/>
      <c r="O105" s="8" t="str">
        <f>_xlfn.TEXTJOIN(", ",TRUE,Table13[[#This Row],[2023 Stand-alone HAC]],Table13[[#This Row],[2023 Multi-country HAC]],Table13[[#This Row],[2023 Regional HAC]])</f>
        <v>Stand-alone</v>
      </c>
      <c r="P105" s="8">
        <v>0.34133076182775057</v>
      </c>
      <c r="Q105" s="8" t="s">
        <v>24</v>
      </c>
      <c r="R105" s="1" t="s">
        <v>24</v>
      </c>
    </row>
    <row r="106" spans="1:19" x14ac:dyDescent="0.25">
      <c r="A106" t="s">
        <v>38</v>
      </c>
      <c r="B106" s="4" t="s">
        <v>344</v>
      </c>
      <c r="C106" t="s">
        <v>345</v>
      </c>
      <c r="D106" t="s">
        <v>346</v>
      </c>
      <c r="G106" t="s">
        <v>68</v>
      </c>
      <c r="I106" t="str">
        <f>_xlfn.TEXTJOIN(", ",TRUE,Table13[[#This Row],[2022 Stand-alone HAC]],Table13[[#This Row],[2022 Multi-country HAC]],Table13[[#This Row],[2022 Regional HAC]])</f>
        <v>Multi-country</v>
      </c>
      <c r="J106" s="8">
        <v>0.5722303625438564</v>
      </c>
      <c r="K106" s="8" t="s">
        <v>24</v>
      </c>
      <c r="L106" s="8"/>
      <c r="M106" t="s">
        <v>68</v>
      </c>
      <c r="N106" s="8"/>
      <c r="O106" s="8" t="str">
        <f>_xlfn.TEXTJOIN(", ",TRUE,Table13[[#This Row],[2023 Stand-alone HAC]],Table13[[#This Row],[2023 Multi-country HAC]],Table13[[#This Row],[2023 Regional HAC]])</f>
        <v>Multi-country</v>
      </c>
      <c r="P106" s="8">
        <v>0.77765242700678761</v>
      </c>
      <c r="Q106" s="8" t="s">
        <v>24</v>
      </c>
    </row>
    <row r="107" spans="1:19" hidden="1" x14ac:dyDescent="0.25">
      <c r="A107" t="s">
        <v>103</v>
      </c>
      <c r="B107" s="4" t="s">
        <v>347</v>
      </c>
      <c r="C107" t="s">
        <v>348</v>
      </c>
      <c r="D107" t="s">
        <v>349</v>
      </c>
      <c r="H107" t="s">
        <v>29</v>
      </c>
      <c r="I107" t="str">
        <f>_xlfn.TEXTJOIN(", ",TRUE,Table13[[#This Row],[2022 Stand-alone HAC]],Table13[[#This Row],[2022 Multi-country HAC]],Table13[[#This Row],[2022 Regional HAC]])</f>
        <v>Regional</v>
      </c>
      <c r="J107" s="8">
        <v>0.2768798837684559</v>
      </c>
      <c r="K107" s="8"/>
      <c r="L107" s="8"/>
      <c r="M107" s="8"/>
      <c r="N107" s="8"/>
      <c r="O107" s="8" t="str">
        <f>_xlfn.TEXTJOIN(", ",TRUE,Table13[[#This Row],[2023 Stand-alone HAC]],Table13[[#This Row],[2023 Multi-country HAC]],Table13[[#This Row],[2023 Regional HAC]])</f>
        <v/>
      </c>
      <c r="P107" s="8">
        <v>0.21164154733600948</v>
      </c>
      <c r="Q107" s="8"/>
      <c r="S107" s="3" t="s">
        <v>24</v>
      </c>
    </row>
    <row r="108" spans="1:19" hidden="1" x14ac:dyDescent="0.25">
      <c r="A108" t="s">
        <v>38</v>
      </c>
      <c r="B108" s="4" t="s">
        <v>350</v>
      </c>
      <c r="C108" t="s">
        <v>351</v>
      </c>
      <c r="D108" t="s">
        <v>352</v>
      </c>
      <c r="H108" t="s">
        <v>29</v>
      </c>
      <c r="I108" t="str">
        <f>_xlfn.TEXTJOIN(", ",TRUE,Table13[[#This Row],[2022 Stand-alone HAC]],Table13[[#This Row],[2022 Multi-country HAC]],Table13[[#This Row],[2022 Regional HAC]])</f>
        <v>Regional</v>
      </c>
      <c r="J108" s="8">
        <v>0.48215746204932125</v>
      </c>
      <c r="K108" s="8"/>
      <c r="L108" s="8"/>
      <c r="M108" s="8"/>
      <c r="N108" s="8"/>
      <c r="O108" s="8" t="str">
        <f>_xlfn.TEXTJOIN(", ",TRUE,Table13[[#This Row],[2023 Stand-alone HAC]],Table13[[#This Row],[2023 Multi-country HAC]],Table13[[#This Row],[2023 Regional HAC]])</f>
        <v/>
      </c>
      <c r="P108" s="8">
        <v>0.27595169766136307</v>
      </c>
      <c r="Q108" s="8"/>
    </row>
    <row r="109" spans="1:19" hidden="1" x14ac:dyDescent="0.25">
      <c r="A109" t="s">
        <v>38</v>
      </c>
      <c r="B109" s="4" t="s">
        <v>353</v>
      </c>
      <c r="C109" t="s">
        <v>354</v>
      </c>
      <c r="D109" t="s">
        <v>355</v>
      </c>
      <c r="G109" t="s">
        <v>68</v>
      </c>
      <c r="I109" t="str">
        <f>_xlfn.TEXTJOIN(", ",TRUE,Table13[[#This Row],[2022 Stand-alone HAC]],Table13[[#This Row],[2022 Multi-country HAC]],Table13[[#This Row],[2022 Regional HAC]])</f>
        <v>Multi-country</v>
      </c>
      <c r="J109" s="8">
        <v>0.41333361299382659</v>
      </c>
      <c r="K109" s="8"/>
      <c r="L109" s="8"/>
      <c r="M109" t="s">
        <v>68</v>
      </c>
      <c r="N109" s="8"/>
      <c r="O109" s="8" t="str">
        <f>_xlfn.TEXTJOIN(", ",TRUE,Table13[[#This Row],[2023 Stand-alone HAC]],Table13[[#This Row],[2023 Multi-country HAC]],Table13[[#This Row],[2023 Regional HAC]])</f>
        <v>Multi-country</v>
      </c>
      <c r="P109" s="8">
        <v>0.30421665780122054</v>
      </c>
      <c r="Q109" s="8"/>
    </row>
    <row r="110" spans="1:19" hidden="1" x14ac:dyDescent="0.25">
      <c r="A110" t="s">
        <v>103</v>
      </c>
      <c r="B110" s="4" t="s">
        <v>356</v>
      </c>
      <c r="C110" t="s">
        <v>357</v>
      </c>
      <c r="D110" t="s">
        <v>358</v>
      </c>
      <c r="F110" t="s">
        <v>23</v>
      </c>
      <c r="I110" t="str">
        <f>_xlfn.TEXTJOIN(", ",TRUE,Table13[[#This Row],[2022 Stand-alone HAC]],Table13[[#This Row],[2022 Multi-country HAC]],Table13[[#This Row],[2022 Regional HAC]])</f>
        <v>Stand-alone</v>
      </c>
      <c r="J110" s="8">
        <v>0.54478100412180042</v>
      </c>
      <c r="K110" s="8" t="s">
        <v>24</v>
      </c>
      <c r="L110" s="8"/>
      <c r="M110" s="8"/>
      <c r="N110" s="8"/>
      <c r="O110" s="8" t="str">
        <f>_xlfn.TEXTJOIN(", ",TRUE,Table13[[#This Row],[2023 Stand-alone HAC]],Table13[[#This Row],[2023 Multi-country HAC]],Table13[[#This Row],[2023 Regional HAC]])</f>
        <v/>
      </c>
      <c r="P110" s="8">
        <v>0.42780851213641485</v>
      </c>
      <c r="Q110" s="8"/>
      <c r="S110" s="3" t="s">
        <v>24</v>
      </c>
    </row>
    <row r="111" spans="1:19" hidden="1" x14ac:dyDescent="0.25">
      <c r="A111" t="s">
        <v>30</v>
      </c>
      <c r="B111" s="4" t="s">
        <v>359</v>
      </c>
      <c r="C111" t="s">
        <v>360</v>
      </c>
      <c r="D111" t="s">
        <v>361</v>
      </c>
      <c r="E111" t="s">
        <v>58</v>
      </c>
      <c r="I111" t="str">
        <f>_xlfn.TEXTJOIN(", ",TRUE,Table13[[#This Row],[2022 Stand-alone HAC]],Table13[[#This Row],[2022 Multi-country HAC]],Table13[[#This Row],[2022 Regional HAC]])</f>
        <v/>
      </c>
      <c r="J111" s="8" t="e">
        <v>#N/A</v>
      </c>
      <c r="K111" s="8"/>
      <c r="L111" s="8"/>
      <c r="M111" s="8"/>
      <c r="N111" s="8"/>
      <c r="O111" s="8" t="str">
        <f>_xlfn.TEXTJOIN(", ",TRUE,Table13[[#This Row],[2023 Stand-alone HAC]],Table13[[#This Row],[2023 Multi-country HAC]],Table13[[#This Row],[2023 Regional HAC]])</f>
        <v/>
      </c>
      <c r="P111" s="8" t="e">
        <v>#N/A</v>
      </c>
      <c r="Q111" s="8"/>
    </row>
    <row r="112" spans="1:19" hidden="1" x14ac:dyDescent="0.25">
      <c r="A112" t="s">
        <v>25</v>
      </c>
      <c r="B112" s="4" t="s">
        <v>362</v>
      </c>
      <c r="C112" t="s">
        <v>363</v>
      </c>
      <c r="D112" t="s">
        <v>364</v>
      </c>
      <c r="G112" t="s">
        <v>68</v>
      </c>
      <c r="H112" t="s">
        <v>29</v>
      </c>
      <c r="I112" t="str">
        <f>_xlfn.TEXTJOIN(", ",TRUE,Table13[[#This Row],[2022 Stand-alone HAC]],Table13[[#This Row],[2022 Multi-country HAC]],Table13[[#This Row],[2022 Regional HAC]])</f>
        <v>Multi-country, Regional</v>
      </c>
      <c r="J112" s="8">
        <v>0.35927600004618054</v>
      </c>
      <c r="K112" s="8"/>
      <c r="L112" s="8"/>
      <c r="M112" t="s">
        <v>68</v>
      </c>
      <c r="N112" s="8"/>
      <c r="O112" s="8" t="str">
        <f>_xlfn.TEXTJOIN(", ",TRUE,Table13[[#This Row],[2023 Stand-alone HAC]],Table13[[#This Row],[2023 Multi-country HAC]],Table13[[#This Row],[2023 Regional HAC]])</f>
        <v>Multi-country</v>
      </c>
      <c r="P112" s="8">
        <v>0.47389945210332307</v>
      </c>
      <c r="Q112" s="8"/>
    </row>
    <row r="113" spans="1:19" x14ac:dyDescent="0.25">
      <c r="A113" t="s">
        <v>72</v>
      </c>
      <c r="B113" s="4" t="s">
        <v>365</v>
      </c>
      <c r="C113" t="s">
        <v>366</v>
      </c>
      <c r="D113" t="s">
        <v>367</v>
      </c>
      <c r="F113" t="s">
        <v>23</v>
      </c>
      <c r="I113" t="str">
        <f>_xlfn.TEXTJOIN(", ",TRUE,Table13[[#This Row],[2022 Stand-alone HAC]],Table13[[#This Row],[2022 Multi-country HAC]],Table13[[#This Row],[2022 Regional HAC]])</f>
        <v>Stand-alone</v>
      </c>
      <c r="J113" s="8">
        <v>0.37046287022787344</v>
      </c>
      <c r="K113" s="8" t="s">
        <v>24</v>
      </c>
      <c r="L113" s="8" t="s">
        <v>23</v>
      </c>
      <c r="M113" s="8"/>
      <c r="N113" s="8"/>
      <c r="O113" s="8" t="str">
        <f>_xlfn.TEXTJOIN(", ",TRUE,Table13[[#This Row],[2023 Stand-alone HAC]],Table13[[#This Row],[2023 Multi-country HAC]],Table13[[#This Row],[2023 Regional HAC]])</f>
        <v>Stand-alone</v>
      </c>
      <c r="P113" s="8">
        <v>0.25793445098051743</v>
      </c>
      <c r="Q113" s="8" t="s">
        <v>24</v>
      </c>
      <c r="S113" s="3" t="s">
        <v>24</v>
      </c>
    </row>
    <row r="114" spans="1:19" hidden="1" x14ac:dyDescent="0.25">
      <c r="A114" t="s">
        <v>25</v>
      </c>
      <c r="B114" s="4" t="s">
        <v>368</v>
      </c>
      <c r="C114" t="s">
        <v>369</v>
      </c>
      <c r="D114" t="s">
        <v>370</v>
      </c>
      <c r="H114" t="s">
        <v>29</v>
      </c>
      <c r="I114" t="str">
        <f>_xlfn.TEXTJOIN(", ",TRUE,Table13[[#This Row],[2022 Stand-alone HAC]],Table13[[#This Row],[2022 Multi-country HAC]],Table13[[#This Row],[2022 Regional HAC]])</f>
        <v>Regional</v>
      </c>
      <c r="J114" s="8">
        <v>0.24038765667291143</v>
      </c>
      <c r="K114" s="8"/>
      <c r="L114" s="8"/>
      <c r="M114" s="8"/>
      <c r="N114" s="8"/>
      <c r="O114" s="8" t="str">
        <f>_xlfn.TEXTJOIN(", ",TRUE,Table13[[#This Row],[2023 Stand-alone HAC]],Table13[[#This Row],[2023 Multi-country HAC]],Table13[[#This Row],[2023 Regional HAC]])</f>
        <v/>
      </c>
      <c r="P114" s="8">
        <v>0.16548163941352453</v>
      </c>
      <c r="Q114" s="8"/>
    </row>
    <row r="115" spans="1:19" hidden="1" x14ac:dyDescent="0.25">
      <c r="A115" t="s">
        <v>25</v>
      </c>
      <c r="B115" s="4" t="s">
        <v>371</v>
      </c>
      <c r="C115" t="s">
        <v>372</v>
      </c>
      <c r="D115" t="s">
        <v>373</v>
      </c>
      <c r="G115" t="s">
        <v>68</v>
      </c>
      <c r="H115" t="s">
        <v>29</v>
      </c>
      <c r="I115" t="str">
        <f>_xlfn.TEXTJOIN(", ",TRUE,Table13[[#This Row],[2022 Stand-alone HAC]],Table13[[#This Row],[2022 Multi-country HAC]],Table13[[#This Row],[2022 Regional HAC]])</f>
        <v>Multi-country, Regional</v>
      </c>
      <c r="J115" s="8">
        <v>7.0338037533569153E-2</v>
      </c>
      <c r="K115" s="8"/>
      <c r="L115" s="8"/>
      <c r="M115" t="s">
        <v>68</v>
      </c>
      <c r="N115" s="8"/>
      <c r="O115" s="8" t="str">
        <f>_xlfn.TEXTJOIN(", ",TRUE,Table13[[#This Row],[2023 Stand-alone HAC]],Table13[[#This Row],[2023 Multi-country HAC]],Table13[[#This Row],[2023 Regional HAC]])</f>
        <v>Multi-country</v>
      </c>
      <c r="P115" s="8">
        <v>0.14561119048215915</v>
      </c>
      <c r="Q115" s="8"/>
    </row>
    <row r="116" spans="1:19" x14ac:dyDescent="0.25">
      <c r="A116" t="s">
        <v>34</v>
      </c>
      <c r="B116" s="4" t="s">
        <v>374</v>
      </c>
      <c r="C116" t="s">
        <v>375</v>
      </c>
      <c r="D116" t="s">
        <v>376</v>
      </c>
      <c r="F116" t="s">
        <v>23</v>
      </c>
      <c r="I116" t="str">
        <f>_xlfn.TEXTJOIN(", ",TRUE,Table13[[#This Row],[2022 Stand-alone HAC]],Table13[[#This Row],[2022 Multi-country HAC]],Table13[[#This Row],[2022 Regional HAC]])</f>
        <v>Stand-alone</v>
      </c>
      <c r="J116" s="8">
        <v>0.22047777278412894</v>
      </c>
      <c r="K116" s="8" t="s">
        <v>24</v>
      </c>
      <c r="L116" s="8" t="s">
        <v>23</v>
      </c>
      <c r="M116" s="8"/>
      <c r="N116" s="8"/>
      <c r="O116" s="8" t="str">
        <f>_xlfn.TEXTJOIN(", ",TRUE,Table13[[#This Row],[2023 Stand-alone HAC]],Table13[[#This Row],[2023 Multi-country HAC]],Table13[[#This Row],[2023 Regional HAC]])</f>
        <v>Stand-alone</v>
      </c>
      <c r="P116" s="8">
        <v>0.25183470232157079</v>
      </c>
      <c r="Q116" s="8" t="s">
        <v>24</v>
      </c>
      <c r="S116" s="3" t="s">
        <v>24</v>
      </c>
    </row>
    <row r="117" spans="1:19" x14ac:dyDescent="0.25">
      <c r="A117" t="s">
        <v>25</v>
      </c>
      <c r="B117" s="4" t="s">
        <v>377</v>
      </c>
      <c r="C117" t="s">
        <v>378</v>
      </c>
      <c r="D117" t="s">
        <v>379</v>
      </c>
      <c r="G117" t="s">
        <v>68</v>
      </c>
      <c r="H117" t="s">
        <v>29</v>
      </c>
      <c r="I117" t="str">
        <f>_xlfn.TEXTJOIN(", ",TRUE,Table13[[#This Row],[2022 Stand-alone HAC]],Table13[[#This Row],[2022 Multi-country HAC]],Table13[[#This Row],[2022 Regional HAC]])</f>
        <v>Multi-country, Regional</v>
      </c>
      <c r="J117" s="8">
        <v>0.62557775395955095</v>
      </c>
      <c r="K117" s="8" t="s">
        <v>24</v>
      </c>
      <c r="L117" s="8"/>
      <c r="M117" t="s">
        <v>68</v>
      </c>
      <c r="N117" s="8"/>
      <c r="O117" s="8" t="str">
        <f>_xlfn.TEXTJOIN(", ",TRUE,Table13[[#This Row],[2023 Stand-alone HAC]],Table13[[#This Row],[2023 Multi-country HAC]],Table13[[#This Row],[2023 Regional HAC]])</f>
        <v>Multi-country</v>
      </c>
      <c r="P117" s="8">
        <v>0.80735911268808858</v>
      </c>
      <c r="Q117" s="8" t="s">
        <v>24</v>
      </c>
    </row>
    <row r="118" spans="1:19" hidden="1" x14ac:dyDescent="0.25">
      <c r="A118" t="s">
        <v>34</v>
      </c>
      <c r="B118" s="4" t="s">
        <v>380</v>
      </c>
      <c r="C118" t="s">
        <v>381</v>
      </c>
      <c r="D118" t="s">
        <v>382</v>
      </c>
      <c r="H118" t="s">
        <v>29</v>
      </c>
      <c r="I118" t="str">
        <f>_xlfn.TEXTJOIN(", ",TRUE,Table13[[#This Row],[2022 Stand-alone HAC]],Table13[[#This Row],[2022 Multi-country HAC]],Table13[[#This Row],[2022 Regional HAC]])</f>
        <v>Regional</v>
      </c>
      <c r="J118" s="8">
        <v>6.9353634296342961E-2</v>
      </c>
      <c r="K118" s="8"/>
      <c r="L118" s="8"/>
      <c r="M118" s="8"/>
      <c r="N118" s="8"/>
      <c r="O118" s="8" t="str">
        <f>_xlfn.TEXTJOIN(", ",TRUE,Table13[[#This Row],[2023 Stand-alone HAC]],Table13[[#This Row],[2023 Multi-country HAC]],Table13[[#This Row],[2023 Regional HAC]])</f>
        <v/>
      </c>
      <c r="P118" s="8">
        <v>0.10830721490524758</v>
      </c>
      <c r="Q118" s="8"/>
      <c r="S118" s="3" t="s">
        <v>24</v>
      </c>
    </row>
    <row r="119" spans="1:19" hidden="1" x14ac:dyDescent="0.25">
      <c r="A119" t="s">
        <v>38</v>
      </c>
      <c r="B119" s="4" t="s">
        <v>383</v>
      </c>
      <c r="C119" t="s">
        <v>384</v>
      </c>
      <c r="D119" t="s">
        <v>385</v>
      </c>
      <c r="E119" t="s">
        <v>42</v>
      </c>
      <c r="H119" t="s">
        <v>29</v>
      </c>
      <c r="I119" t="str">
        <f>_xlfn.TEXTJOIN(", ",TRUE,Table13[[#This Row],[2022 Stand-alone HAC]],Table13[[#This Row],[2022 Multi-country HAC]],Table13[[#This Row],[2022 Regional HAC]])</f>
        <v>Regional</v>
      </c>
      <c r="J119" s="8" t="e">
        <v>#N/A</v>
      </c>
      <c r="K119" s="8"/>
      <c r="L119" s="8"/>
      <c r="M119" s="8"/>
      <c r="N119" s="8"/>
      <c r="O119" s="8" t="str">
        <f>_xlfn.TEXTJOIN(", ",TRUE,Table13[[#This Row],[2023 Stand-alone HAC]],Table13[[#This Row],[2023 Multi-country HAC]],Table13[[#This Row],[2023 Regional HAC]])</f>
        <v/>
      </c>
      <c r="P119" s="8" t="e">
        <v>#N/A</v>
      </c>
      <c r="Q119" s="8"/>
    </row>
    <row r="120" spans="1:19" hidden="1" x14ac:dyDescent="0.25">
      <c r="A120" t="s">
        <v>103</v>
      </c>
      <c r="B120" s="4" t="s">
        <v>386</v>
      </c>
      <c r="C120" t="s">
        <v>387</v>
      </c>
      <c r="D120" t="s">
        <v>388</v>
      </c>
      <c r="E120" t="s">
        <v>131</v>
      </c>
      <c r="H120" t="s">
        <v>29</v>
      </c>
      <c r="I120" t="str">
        <f>_xlfn.TEXTJOIN(", ",TRUE,Table13[[#This Row],[2022 Stand-alone HAC]],Table13[[#This Row],[2022 Multi-country HAC]],Table13[[#This Row],[2022 Regional HAC]])</f>
        <v>Regional</v>
      </c>
      <c r="J120" s="8" t="e">
        <v>#N/A</v>
      </c>
      <c r="K120" s="8"/>
      <c r="L120" s="8"/>
      <c r="M120" s="8"/>
      <c r="N120" s="8"/>
      <c r="O120" s="8" t="str">
        <f>_xlfn.TEXTJOIN(", ",TRUE,Table13[[#This Row],[2023 Stand-alone HAC]],Table13[[#This Row],[2023 Multi-country HAC]],Table13[[#This Row],[2023 Regional HAC]])</f>
        <v/>
      </c>
      <c r="P120" s="8" t="e">
        <v>#N/A</v>
      </c>
      <c r="Q120" s="8"/>
    </row>
    <row r="121" spans="1:19" hidden="1" x14ac:dyDescent="0.25">
      <c r="A121" t="s">
        <v>72</v>
      </c>
      <c r="B121" s="4" t="s">
        <v>389</v>
      </c>
      <c r="C121" t="s">
        <v>390</v>
      </c>
      <c r="D121" t="s">
        <v>391</v>
      </c>
      <c r="I121" t="str">
        <f>_xlfn.TEXTJOIN(", ",TRUE,Table13[[#This Row],[2022 Stand-alone HAC]],Table13[[#This Row],[2022 Multi-country HAC]],Table13[[#This Row],[2022 Regional HAC]])</f>
        <v/>
      </c>
      <c r="J121" s="8">
        <v>0.15218131681663763</v>
      </c>
      <c r="K121" s="8"/>
      <c r="L121" s="8"/>
      <c r="M121" s="8"/>
      <c r="N121" s="8"/>
      <c r="O121" s="8" t="str">
        <f>_xlfn.TEXTJOIN(", ",TRUE,Table13[[#This Row],[2023 Stand-alone HAC]],Table13[[#This Row],[2023 Multi-country HAC]],Table13[[#This Row],[2023 Regional HAC]])</f>
        <v/>
      </c>
      <c r="P121" s="8">
        <v>6.9622242804768558E-2</v>
      </c>
      <c r="Q121" s="8"/>
    </row>
    <row r="122" spans="1:19" hidden="1" x14ac:dyDescent="0.25">
      <c r="A122" t="s">
        <v>30</v>
      </c>
      <c r="B122" s="4" t="s">
        <v>392</v>
      </c>
      <c r="C122" t="s">
        <v>393</v>
      </c>
      <c r="D122" t="s">
        <v>394</v>
      </c>
      <c r="I122" t="str">
        <f>_xlfn.TEXTJOIN(", ",TRUE,Table13[[#This Row],[2022 Stand-alone HAC]],Table13[[#This Row],[2022 Multi-country HAC]],Table13[[#This Row],[2022 Regional HAC]])</f>
        <v/>
      </c>
      <c r="J122" s="8">
        <v>0.10181648251676194</v>
      </c>
      <c r="K122" s="8"/>
      <c r="L122" s="8"/>
      <c r="M122" s="8"/>
      <c r="N122" s="8"/>
      <c r="O122" s="8" t="str">
        <f>_xlfn.TEXTJOIN(", ",TRUE,Table13[[#This Row],[2023 Stand-alone HAC]],Table13[[#This Row],[2023 Multi-country HAC]],Table13[[#This Row],[2023 Regional HAC]])</f>
        <v/>
      </c>
      <c r="P122" s="8">
        <v>8.8565091510250769E-5</v>
      </c>
      <c r="Q122" s="8"/>
    </row>
    <row r="123" spans="1:19" hidden="1" x14ac:dyDescent="0.25">
      <c r="A123" t="s">
        <v>72</v>
      </c>
      <c r="B123" s="4" t="s">
        <v>395</v>
      </c>
      <c r="C123" t="s">
        <v>396</v>
      </c>
      <c r="D123" t="s">
        <v>397</v>
      </c>
      <c r="H123" t="s">
        <v>29</v>
      </c>
      <c r="I123" t="str">
        <f>_xlfn.TEXTJOIN(", ",TRUE,Table13[[#This Row],[2022 Stand-alone HAC]],Table13[[#This Row],[2022 Multi-country HAC]],Table13[[#This Row],[2022 Regional HAC]])</f>
        <v>Regional</v>
      </c>
      <c r="J123" s="8">
        <v>0.27275953238745249</v>
      </c>
      <c r="K123" s="8"/>
      <c r="L123" s="8"/>
      <c r="M123" s="8"/>
      <c r="N123" s="8"/>
      <c r="O123" s="8" t="str">
        <f>_xlfn.TEXTJOIN(", ",TRUE,Table13[[#This Row],[2023 Stand-alone HAC]],Table13[[#This Row],[2023 Multi-country HAC]],Table13[[#This Row],[2023 Regional HAC]])</f>
        <v/>
      </c>
      <c r="P123" s="8">
        <v>0.25145133660691354</v>
      </c>
      <c r="Q123" s="8"/>
      <c r="S123" s="3" t="s">
        <v>24</v>
      </c>
    </row>
    <row r="124" spans="1:19" hidden="1" x14ac:dyDescent="0.25">
      <c r="A124" t="s">
        <v>25</v>
      </c>
      <c r="B124" s="4" t="s">
        <v>398</v>
      </c>
      <c r="C124" t="s">
        <v>399</v>
      </c>
      <c r="D124" t="s">
        <v>400</v>
      </c>
      <c r="G124" t="s">
        <v>68</v>
      </c>
      <c r="H124" t="s">
        <v>29</v>
      </c>
      <c r="I124" t="str">
        <f>_xlfn.TEXTJOIN(", ",TRUE,Table13[[#This Row],[2022 Stand-alone HAC]],Table13[[#This Row],[2022 Multi-country HAC]],Table13[[#This Row],[2022 Regional HAC]])</f>
        <v>Multi-country, Regional</v>
      </c>
      <c r="J124" s="8">
        <v>9.4242038515786192E-2</v>
      </c>
      <c r="K124" s="8"/>
      <c r="L124" s="8"/>
      <c r="M124" t="s">
        <v>68</v>
      </c>
      <c r="N124" s="8"/>
      <c r="O124" s="8" t="str">
        <f>_xlfn.TEXTJOIN(", ",TRUE,Table13[[#This Row],[2023 Stand-alone HAC]],Table13[[#This Row],[2023 Multi-country HAC]],Table13[[#This Row],[2023 Regional HAC]])</f>
        <v>Multi-country</v>
      </c>
      <c r="P124" s="8">
        <v>0.15064582870035867</v>
      </c>
      <c r="Q124" s="8"/>
    </row>
    <row r="125" spans="1:19" hidden="1" x14ac:dyDescent="0.25">
      <c r="A125" t="s">
        <v>72</v>
      </c>
      <c r="B125" s="4" t="s">
        <v>401</v>
      </c>
      <c r="C125" t="s">
        <v>402</v>
      </c>
      <c r="D125" t="s">
        <v>403</v>
      </c>
      <c r="H125" t="s">
        <v>29</v>
      </c>
      <c r="I125" t="str">
        <f>_xlfn.TEXTJOIN(", ",TRUE,Table13[[#This Row],[2022 Stand-alone HAC]],Table13[[#This Row],[2022 Multi-country HAC]],Table13[[#This Row],[2022 Regional HAC]])</f>
        <v>Regional</v>
      </c>
      <c r="J125" s="8">
        <v>0.23602567283689804</v>
      </c>
      <c r="K125" s="8"/>
      <c r="L125" s="8"/>
      <c r="M125" s="8"/>
      <c r="N125" s="8"/>
      <c r="O125" s="8" t="str">
        <f>_xlfn.TEXTJOIN(", ",TRUE,Table13[[#This Row],[2023 Stand-alone HAC]],Table13[[#This Row],[2023 Multi-country HAC]],Table13[[#This Row],[2023 Regional HAC]])</f>
        <v/>
      </c>
      <c r="P125" s="8">
        <v>0.28447689825259725</v>
      </c>
      <c r="Q125" s="8"/>
      <c r="S125" s="3" t="s">
        <v>24</v>
      </c>
    </row>
    <row r="126" spans="1:19" hidden="1" x14ac:dyDescent="0.25">
      <c r="A126" t="s">
        <v>103</v>
      </c>
      <c r="B126" s="4" t="s">
        <v>404</v>
      </c>
      <c r="C126" t="s">
        <v>405</v>
      </c>
      <c r="D126" t="s">
        <v>406</v>
      </c>
      <c r="E126" t="s">
        <v>131</v>
      </c>
      <c r="H126" t="s">
        <v>29</v>
      </c>
      <c r="I126" t="str">
        <f>_xlfn.TEXTJOIN(", ",TRUE,Table13[[#This Row],[2022 Stand-alone HAC]],Table13[[#This Row],[2022 Multi-country HAC]],Table13[[#This Row],[2022 Regional HAC]])</f>
        <v>Regional</v>
      </c>
      <c r="J126" s="8" t="e">
        <v>#N/A</v>
      </c>
      <c r="K126" s="8"/>
      <c r="L126" s="8"/>
      <c r="M126" s="8"/>
      <c r="N126" s="8"/>
      <c r="O126" s="8" t="str">
        <f>_xlfn.TEXTJOIN(", ",TRUE,Table13[[#This Row],[2023 Stand-alone HAC]],Table13[[#This Row],[2023 Multi-country HAC]],Table13[[#This Row],[2023 Regional HAC]])</f>
        <v/>
      </c>
      <c r="P126" s="8" t="e">
        <v>#N/A</v>
      </c>
      <c r="Q126" s="8"/>
    </row>
    <row r="127" spans="1:19" x14ac:dyDescent="0.25">
      <c r="A127" t="s">
        <v>34</v>
      </c>
      <c r="B127" s="4" t="s">
        <v>407</v>
      </c>
      <c r="C127" t="s">
        <v>408</v>
      </c>
      <c r="D127" t="s">
        <v>409</v>
      </c>
      <c r="F127" t="s">
        <v>23</v>
      </c>
      <c r="I127" t="str">
        <f>_xlfn.TEXTJOIN(", ",TRUE,Table13[[#This Row],[2022 Stand-alone HAC]],Table13[[#This Row],[2022 Multi-country HAC]],Table13[[#This Row],[2022 Regional HAC]])</f>
        <v>Stand-alone</v>
      </c>
      <c r="J127" s="8">
        <v>0.39455102490343968</v>
      </c>
      <c r="K127" s="8" t="s">
        <v>24</v>
      </c>
      <c r="L127" s="8" t="s">
        <v>23</v>
      </c>
      <c r="M127" s="8"/>
      <c r="N127" s="8"/>
      <c r="O127" s="8" t="str">
        <f>_xlfn.TEXTJOIN(", ",TRUE,Table13[[#This Row],[2023 Stand-alone HAC]],Table13[[#This Row],[2023 Multi-country HAC]],Table13[[#This Row],[2023 Regional HAC]])</f>
        <v>Stand-alone</v>
      </c>
      <c r="P127" s="8">
        <v>0.52657431087460393</v>
      </c>
      <c r="Q127" s="8" t="s">
        <v>24</v>
      </c>
      <c r="R127" s="1" t="s">
        <v>24</v>
      </c>
      <c r="S127" s="3" t="s">
        <v>24</v>
      </c>
    </row>
    <row r="128" spans="1:19" hidden="1" x14ac:dyDescent="0.25">
      <c r="A128" t="s">
        <v>34</v>
      </c>
      <c r="B128" s="4" t="s">
        <v>410</v>
      </c>
      <c r="C128" t="s">
        <v>411</v>
      </c>
      <c r="D128" t="s">
        <v>412</v>
      </c>
      <c r="H128" t="s">
        <v>29</v>
      </c>
      <c r="I128" t="str">
        <f>_xlfn.TEXTJOIN(", ",TRUE,Table13[[#This Row],[2022 Stand-alone HAC]],Table13[[#This Row],[2022 Multi-country HAC]],Table13[[#This Row],[2022 Regional HAC]])</f>
        <v>Regional</v>
      </c>
      <c r="J128" s="8">
        <v>0.31107469406875971</v>
      </c>
      <c r="K128" s="8"/>
      <c r="L128" s="8"/>
      <c r="M128" s="8"/>
      <c r="N128" s="8"/>
      <c r="O128" s="8" t="str">
        <f>_xlfn.TEXTJOIN(", ",TRUE,Table13[[#This Row],[2023 Stand-alone HAC]],Table13[[#This Row],[2023 Multi-country HAC]],Table13[[#This Row],[2023 Regional HAC]])</f>
        <v/>
      </c>
      <c r="P128" s="8">
        <v>0.34428642673833337</v>
      </c>
      <c r="Q128" s="8"/>
    </row>
    <row r="129" spans="1:19" x14ac:dyDescent="0.25">
      <c r="A129" t="s">
        <v>34</v>
      </c>
      <c r="B129" s="4" t="s">
        <v>413</v>
      </c>
      <c r="C129" t="s">
        <v>414</v>
      </c>
      <c r="D129" t="s">
        <v>415</v>
      </c>
      <c r="F129" t="s">
        <v>23</v>
      </c>
      <c r="I129" t="str">
        <f>_xlfn.TEXTJOIN(", ",TRUE,Table13[[#This Row],[2022 Stand-alone HAC]],Table13[[#This Row],[2022 Multi-country HAC]],Table13[[#This Row],[2022 Regional HAC]])</f>
        <v>Stand-alone</v>
      </c>
      <c r="J129" s="8">
        <v>0.39246029569717794</v>
      </c>
      <c r="K129" s="8" t="s">
        <v>24</v>
      </c>
      <c r="L129" s="8" t="s">
        <v>23</v>
      </c>
      <c r="M129" s="8"/>
      <c r="N129" s="8"/>
      <c r="O129" s="8" t="str">
        <f>_xlfn.TEXTJOIN(", ",TRUE,Table13[[#This Row],[2023 Stand-alone HAC]],Table13[[#This Row],[2023 Multi-country HAC]],Table13[[#This Row],[2023 Regional HAC]])</f>
        <v>Stand-alone</v>
      </c>
      <c r="P129" s="8">
        <v>0.27634682831721635</v>
      </c>
      <c r="Q129" s="8" t="s">
        <v>24</v>
      </c>
      <c r="R129" s="1" t="s">
        <v>24</v>
      </c>
      <c r="S129" s="3" t="s">
        <v>24</v>
      </c>
    </row>
    <row r="130" spans="1:19" x14ac:dyDescent="0.25">
      <c r="A130" t="s">
        <v>19</v>
      </c>
      <c r="B130" s="4" t="s">
        <v>416</v>
      </c>
      <c r="C130" t="s">
        <v>417</v>
      </c>
      <c r="D130" t="s">
        <v>418</v>
      </c>
      <c r="F130" t="s">
        <v>23</v>
      </c>
      <c r="I130" t="str">
        <f>_xlfn.TEXTJOIN(", ",TRUE,Table13[[#This Row],[2022 Stand-alone HAC]],Table13[[#This Row],[2022 Multi-country HAC]],Table13[[#This Row],[2022 Regional HAC]])</f>
        <v>Stand-alone</v>
      </c>
      <c r="J130" s="8">
        <v>0.39944509178253279</v>
      </c>
      <c r="K130" s="8" t="s">
        <v>24</v>
      </c>
      <c r="L130" s="8" t="s">
        <v>23</v>
      </c>
      <c r="M130" s="8"/>
      <c r="N130" s="8"/>
      <c r="O130" s="8" t="str">
        <f>_xlfn.TEXTJOIN(", ",TRUE,Table13[[#This Row],[2023 Stand-alone HAC]],Table13[[#This Row],[2023 Multi-country HAC]],Table13[[#This Row],[2023 Regional HAC]])</f>
        <v>Stand-alone</v>
      </c>
      <c r="P130" s="8">
        <v>0.77677603927438243</v>
      </c>
      <c r="Q130" s="8" t="s">
        <v>24</v>
      </c>
      <c r="R130"/>
    </row>
    <row r="131" spans="1:19" hidden="1" x14ac:dyDescent="0.25">
      <c r="A131" t="s">
        <v>38</v>
      </c>
      <c r="B131" s="4" t="s">
        <v>419</v>
      </c>
      <c r="C131" t="s">
        <v>420</v>
      </c>
      <c r="D131" t="s">
        <v>421</v>
      </c>
      <c r="E131" t="s">
        <v>42</v>
      </c>
      <c r="H131" t="s">
        <v>29</v>
      </c>
      <c r="I131" t="str">
        <f>_xlfn.TEXTJOIN(", ",TRUE,Table13[[#This Row],[2022 Stand-alone HAC]],Table13[[#This Row],[2022 Multi-country HAC]],Table13[[#This Row],[2022 Regional HAC]])</f>
        <v>Regional</v>
      </c>
      <c r="J131" s="8" t="e">
        <v>#N/A</v>
      </c>
      <c r="K131" s="8"/>
      <c r="L131" s="8"/>
      <c r="M131" s="8"/>
      <c r="N131" s="8"/>
      <c r="O131" s="8" t="str">
        <f>_xlfn.TEXTJOIN(", ",TRUE,Table13[[#This Row],[2023 Stand-alone HAC]],Table13[[#This Row],[2023 Multi-country HAC]],Table13[[#This Row],[2023 Regional HAC]])</f>
        <v/>
      </c>
      <c r="P131" s="8" t="e">
        <v>#N/A</v>
      </c>
      <c r="Q131" s="8"/>
    </row>
    <row r="132" spans="1:19" hidden="1" x14ac:dyDescent="0.25">
      <c r="A132" t="s">
        <v>38</v>
      </c>
      <c r="B132" s="4" t="s">
        <v>422</v>
      </c>
      <c r="C132" t="s">
        <v>423</v>
      </c>
      <c r="D132" t="s">
        <v>424</v>
      </c>
      <c r="E132" t="s">
        <v>42</v>
      </c>
      <c r="H132" t="s">
        <v>29</v>
      </c>
      <c r="I132" t="str">
        <f>_xlfn.TEXTJOIN(", ",TRUE,Table13[[#This Row],[2022 Stand-alone HAC]],Table13[[#This Row],[2022 Multi-country HAC]],Table13[[#This Row],[2022 Regional HAC]])</f>
        <v>Regional</v>
      </c>
      <c r="J132" s="8" t="e">
        <v>#N/A</v>
      </c>
      <c r="K132" s="8"/>
      <c r="L132" s="8"/>
      <c r="M132" s="8"/>
      <c r="N132" s="8"/>
      <c r="O132" s="8" t="str">
        <f>_xlfn.TEXTJOIN(", ",TRUE,Table13[[#This Row],[2023 Stand-alone HAC]],Table13[[#This Row],[2023 Multi-country HAC]],Table13[[#This Row],[2023 Regional HAC]])</f>
        <v/>
      </c>
      <c r="P132" s="8" t="e">
        <v>#N/A</v>
      </c>
      <c r="Q132" s="8"/>
    </row>
    <row r="133" spans="1:19" x14ac:dyDescent="0.25">
      <c r="A133" t="s">
        <v>30</v>
      </c>
      <c r="B133" s="4" t="s">
        <v>425</v>
      </c>
      <c r="C133" t="s">
        <v>426</v>
      </c>
      <c r="D133" t="s">
        <v>427</v>
      </c>
      <c r="F133" t="s">
        <v>23</v>
      </c>
      <c r="I133" t="str">
        <f>_xlfn.TEXTJOIN(", ",TRUE,Table13[[#This Row],[2022 Stand-alone HAC]],Table13[[#This Row],[2022 Multi-country HAC]],Table13[[#This Row],[2022 Regional HAC]])</f>
        <v>Stand-alone</v>
      </c>
      <c r="J133" s="8">
        <v>0.4596746153690387</v>
      </c>
      <c r="K133" s="8" t="s">
        <v>24</v>
      </c>
      <c r="L133" s="8" t="s">
        <v>23</v>
      </c>
      <c r="M133" s="8"/>
      <c r="N133" s="8"/>
      <c r="O133" s="8" t="str">
        <f>_xlfn.TEXTJOIN(", ",TRUE,Table13[[#This Row],[2023 Stand-alone HAC]],Table13[[#This Row],[2023 Multi-country HAC]],Table13[[#This Row],[2023 Regional HAC]])</f>
        <v>Stand-alone</v>
      </c>
      <c r="P133" s="8">
        <v>0.45794500056108017</v>
      </c>
      <c r="Q133" s="8" t="s">
        <v>24</v>
      </c>
      <c r="R133" s="1" t="s">
        <v>24</v>
      </c>
      <c r="S133" s="3" t="s">
        <v>24</v>
      </c>
    </row>
    <row r="134" spans="1:19" hidden="1" x14ac:dyDescent="0.25">
      <c r="A134" t="s">
        <v>38</v>
      </c>
      <c r="B134" s="4" t="s">
        <v>428</v>
      </c>
      <c r="C134" t="s">
        <v>429</v>
      </c>
      <c r="D134" t="s">
        <v>430</v>
      </c>
      <c r="E134" t="s">
        <v>431</v>
      </c>
      <c r="H134" t="s">
        <v>29</v>
      </c>
      <c r="I134" t="str">
        <f>_xlfn.TEXTJOIN(", ",TRUE,Table13[[#This Row],[2022 Stand-alone HAC]],Table13[[#This Row],[2022 Multi-country HAC]],Table13[[#This Row],[2022 Regional HAC]])</f>
        <v>Regional</v>
      </c>
      <c r="J134" s="8" t="e">
        <v>#N/A</v>
      </c>
      <c r="K134" s="8"/>
      <c r="L134" s="8"/>
      <c r="M134" s="8"/>
      <c r="N134" s="8"/>
      <c r="O134" s="8" t="str">
        <f>_xlfn.TEXTJOIN(", ",TRUE,Table13[[#This Row],[2023 Stand-alone HAC]],Table13[[#This Row],[2023 Multi-country HAC]],Table13[[#This Row],[2023 Regional HAC]])</f>
        <v/>
      </c>
      <c r="P134" s="8" t="e">
        <v>#N/A</v>
      </c>
      <c r="Q134" s="8"/>
    </row>
    <row r="135" spans="1:19" x14ac:dyDescent="0.25">
      <c r="A135" t="s">
        <v>30</v>
      </c>
      <c r="B135" s="4" t="s">
        <v>432</v>
      </c>
      <c r="C135" t="s">
        <v>433</v>
      </c>
      <c r="D135" t="s">
        <v>434</v>
      </c>
      <c r="F135" t="s">
        <v>23</v>
      </c>
      <c r="I135" t="str">
        <f>_xlfn.TEXTJOIN(", ",TRUE,Table13[[#This Row],[2022 Stand-alone HAC]],Table13[[#This Row],[2022 Multi-country HAC]],Table13[[#This Row],[2022 Regional HAC]])</f>
        <v>Stand-alone</v>
      </c>
      <c r="J135" s="8">
        <v>0.67092156680658876</v>
      </c>
      <c r="K135" s="8" t="s">
        <v>24</v>
      </c>
      <c r="L135" s="8" t="s">
        <v>23</v>
      </c>
      <c r="M135" s="8"/>
      <c r="N135" s="8"/>
      <c r="O135" s="8" t="str">
        <f>_xlfn.TEXTJOIN(", ",TRUE,Table13[[#This Row],[2023 Stand-alone HAC]],Table13[[#This Row],[2023 Multi-country HAC]],Table13[[#This Row],[2023 Regional HAC]])</f>
        <v>Stand-alone</v>
      </c>
      <c r="P135" s="8">
        <v>0.6609697236428479</v>
      </c>
      <c r="Q135" s="8" t="s">
        <v>24</v>
      </c>
      <c r="R135" s="1" t="s">
        <v>24</v>
      </c>
      <c r="S135" s="3" t="s">
        <v>24</v>
      </c>
    </row>
    <row r="136" spans="1:19" hidden="1" x14ac:dyDescent="0.25">
      <c r="A136" t="s">
        <v>25</v>
      </c>
      <c r="B136" s="4" t="s">
        <v>435</v>
      </c>
      <c r="C136" t="s">
        <v>436</v>
      </c>
      <c r="D136" t="s">
        <v>437</v>
      </c>
      <c r="G136" t="s">
        <v>68</v>
      </c>
      <c r="H136" t="s">
        <v>29</v>
      </c>
      <c r="I136" t="str">
        <f>_xlfn.TEXTJOIN(", ",TRUE,Table13[[#This Row],[2022 Stand-alone HAC]],Table13[[#This Row],[2022 Multi-country HAC]],Table13[[#This Row],[2022 Regional HAC]])</f>
        <v>Multi-country, Regional</v>
      </c>
      <c r="J136" s="8">
        <v>0.12957811629994018</v>
      </c>
      <c r="K136" s="8"/>
      <c r="L136" s="8"/>
      <c r="M136" t="s">
        <v>68</v>
      </c>
      <c r="N136" s="8"/>
      <c r="O136" s="8" t="str">
        <f>_xlfn.TEXTJOIN(", ",TRUE,Table13[[#This Row],[2023 Stand-alone HAC]],Table13[[#This Row],[2023 Multi-country HAC]],Table13[[#This Row],[2023 Regional HAC]])</f>
        <v>Multi-country</v>
      </c>
      <c r="P136" s="8">
        <v>0.10045777155506898</v>
      </c>
      <c r="Q136" s="8"/>
    </row>
    <row r="137" spans="1:19" hidden="1" x14ac:dyDescent="0.25">
      <c r="A137" t="s">
        <v>103</v>
      </c>
      <c r="B137" s="4" t="s">
        <v>438</v>
      </c>
      <c r="C137" t="s">
        <v>439</v>
      </c>
      <c r="D137" t="s">
        <v>440</v>
      </c>
      <c r="H137" t="s">
        <v>29</v>
      </c>
      <c r="I137" t="str">
        <f>_xlfn.TEXTJOIN(", ",TRUE,Table13[[#This Row],[2022 Stand-alone HAC]],Table13[[#This Row],[2022 Multi-country HAC]],Table13[[#This Row],[2022 Regional HAC]])</f>
        <v>Regional</v>
      </c>
      <c r="J137" s="8">
        <v>0.23077241066377999</v>
      </c>
      <c r="K137" s="8"/>
      <c r="L137" s="8"/>
      <c r="M137" s="8"/>
      <c r="N137" s="8"/>
      <c r="O137" s="8" t="str">
        <f>_xlfn.TEXTJOIN(", ",TRUE,Table13[[#This Row],[2023 Stand-alone HAC]],Table13[[#This Row],[2023 Multi-country HAC]],Table13[[#This Row],[2023 Regional HAC]])</f>
        <v/>
      </c>
      <c r="P137" s="8">
        <v>7.8587187908574496E-2</v>
      </c>
      <c r="Q137" s="8"/>
    </row>
    <row r="138" spans="1:19" hidden="1" x14ac:dyDescent="0.25">
      <c r="A138" t="s">
        <v>103</v>
      </c>
      <c r="B138" s="4" t="s">
        <v>441</v>
      </c>
      <c r="C138" t="s">
        <v>442</v>
      </c>
      <c r="D138" t="s">
        <v>443</v>
      </c>
      <c r="H138" t="s">
        <v>29</v>
      </c>
      <c r="I138" t="str">
        <f>_xlfn.TEXTJOIN(", ",TRUE,Table13[[#This Row],[2022 Stand-alone HAC]],Table13[[#This Row],[2022 Multi-country HAC]],Table13[[#This Row],[2022 Regional HAC]])</f>
        <v>Regional</v>
      </c>
      <c r="J138" s="8">
        <v>0.27986499550618893</v>
      </c>
      <c r="K138" s="8"/>
      <c r="L138" s="8"/>
      <c r="M138" s="8"/>
      <c r="N138" s="8"/>
      <c r="O138" s="8" t="str">
        <f>_xlfn.TEXTJOIN(", ",TRUE,Table13[[#This Row],[2023 Stand-alone HAC]],Table13[[#This Row],[2023 Multi-country HAC]],Table13[[#This Row],[2023 Regional HAC]])</f>
        <v/>
      </c>
      <c r="P138" s="8">
        <v>0.26348241631465474</v>
      </c>
      <c r="Q138" s="8"/>
    </row>
    <row r="139" spans="1:19" hidden="1" x14ac:dyDescent="0.25">
      <c r="A139" t="s">
        <v>72</v>
      </c>
      <c r="B139" s="4" t="s">
        <v>444</v>
      </c>
      <c r="C139" t="s">
        <v>445</v>
      </c>
      <c r="D139" t="s">
        <v>446</v>
      </c>
      <c r="H139" t="s">
        <v>29</v>
      </c>
      <c r="I139" t="str">
        <f>_xlfn.TEXTJOIN(", ",TRUE,Table13[[#This Row],[2022 Stand-alone HAC]],Table13[[#This Row],[2022 Multi-country HAC]],Table13[[#This Row],[2022 Regional HAC]])</f>
        <v>Regional</v>
      </c>
      <c r="J139" s="8">
        <v>0.12884309735544217</v>
      </c>
      <c r="K139" s="8"/>
      <c r="L139" s="8"/>
      <c r="M139" s="8"/>
      <c r="N139" s="8"/>
      <c r="O139" s="8" t="str">
        <f>_xlfn.TEXTJOIN(", ",TRUE,Table13[[#This Row],[2023 Stand-alone HAC]],Table13[[#This Row],[2023 Multi-country HAC]],Table13[[#This Row],[2023 Regional HAC]])</f>
        <v/>
      </c>
      <c r="P139" s="8">
        <v>0.32019891225672442</v>
      </c>
      <c r="Q139" s="8"/>
      <c r="S139" s="3" t="s">
        <v>24</v>
      </c>
    </row>
    <row r="140" spans="1:19" hidden="1" x14ac:dyDescent="0.25">
      <c r="A140" t="s">
        <v>103</v>
      </c>
      <c r="B140" s="4" t="s">
        <v>447</v>
      </c>
      <c r="C140" t="s">
        <v>448</v>
      </c>
      <c r="D140" t="s">
        <v>449</v>
      </c>
      <c r="E140" t="s">
        <v>131</v>
      </c>
      <c r="H140" t="s">
        <v>29</v>
      </c>
      <c r="I140" t="str">
        <f>_xlfn.TEXTJOIN(", ",TRUE,Table13[[#This Row],[2022 Stand-alone HAC]],Table13[[#This Row],[2022 Multi-country HAC]],Table13[[#This Row],[2022 Regional HAC]])</f>
        <v>Regional</v>
      </c>
      <c r="J140" s="8" t="e">
        <v>#N/A</v>
      </c>
      <c r="K140" s="8"/>
      <c r="L140" s="8"/>
      <c r="M140" s="8"/>
      <c r="N140" s="8"/>
      <c r="O140" s="8" t="str">
        <f>_xlfn.TEXTJOIN(", ",TRUE,Table13[[#This Row],[2023 Stand-alone HAC]],Table13[[#This Row],[2023 Multi-country HAC]],Table13[[#This Row],[2023 Regional HAC]])</f>
        <v/>
      </c>
      <c r="P140" s="8" t="e">
        <v>#N/A</v>
      </c>
      <c r="Q140" s="8"/>
    </row>
    <row r="141" spans="1:19" hidden="1" x14ac:dyDescent="0.25">
      <c r="A141" t="s">
        <v>103</v>
      </c>
      <c r="B141" s="4" t="s">
        <v>450</v>
      </c>
      <c r="C141" t="s">
        <v>451</v>
      </c>
      <c r="D141" t="s">
        <v>452</v>
      </c>
      <c r="E141" t="s">
        <v>131</v>
      </c>
      <c r="H141" t="s">
        <v>29</v>
      </c>
      <c r="I141" t="str">
        <f>_xlfn.TEXTJOIN(", ",TRUE,Table13[[#This Row],[2022 Stand-alone HAC]],Table13[[#This Row],[2022 Multi-country HAC]],Table13[[#This Row],[2022 Regional HAC]])</f>
        <v>Regional</v>
      </c>
      <c r="J141" s="8" t="e">
        <v>#N/A</v>
      </c>
      <c r="K141" s="8"/>
      <c r="L141" s="8"/>
      <c r="M141" s="8"/>
      <c r="N141" s="8"/>
      <c r="O141" s="8" t="str">
        <f>_xlfn.TEXTJOIN(", ",TRUE,Table13[[#This Row],[2023 Stand-alone HAC]],Table13[[#This Row],[2023 Multi-country HAC]],Table13[[#This Row],[2023 Regional HAC]])</f>
        <v/>
      </c>
      <c r="P141" s="8" t="e">
        <v>#N/A</v>
      </c>
      <c r="Q141" s="8"/>
    </row>
    <row r="142" spans="1:19" hidden="1" x14ac:dyDescent="0.25">
      <c r="A142" t="s">
        <v>38</v>
      </c>
      <c r="B142" s="4" t="s">
        <v>453</v>
      </c>
      <c r="C142" t="s">
        <v>454</v>
      </c>
      <c r="D142" t="s">
        <v>455</v>
      </c>
      <c r="E142" t="s">
        <v>42</v>
      </c>
      <c r="G142" t="s">
        <v>68</v>
      </c>
      <c r="I142" t="str">
        <f>_xlfn.TEXTJOIN(", ",TRUE,Table13[[#This Row],[2022 Stand-alone HAC]],Table13[[#This Row],[2022 Multi-country HAC]],Table13[[#This Row],[2022 Regional HAC]])</f>
        <v>Multi-country</v>
      </c>
      <c r="J142" s="8" t="e">
        <v>#N/A</v>
      </c>
      <c r="K142" s="8"/>
      <c r="L142" s="8"/>
      <c r="M142" t="s">
        <v>68</v>
      </c>
      <c r="N142" s="8"/>
      <c r="O142" s="8" t="str">
        <f>_xlfn.TEXTJOIN(", ",TRUE,Table13[[#This Row],[2023 Stand-alone HAC]],Table13[[#This Row],[2023 Multi-country HAC]],Table13[[#This Row],[2023 Regional HAC]])</f>
        <v>Multi-country</v>
      </c>
      <c r="P142" s="8" t="e">
        <v>#N/A</v>
      </c>
      <c r="Q142" s="8"/>
    </row>
    <row r="143" spans="1:19" hidden="1" x14ac:dyDescent="0.25">
      <c r="A143" t="s">
        <v>30</v>
      </c>
      <c r="B143" s="4" t="s">
        <v>456</v>
      </c>
      <c r="C143" t="s">
        <v>457</v>
      </c>
      <c r="D143" t="s">
        <v>458</v>
      </c>
      <c r="H143" t="s">
        <v>29</v>
      </c>
      <c r="I143" t="str">
        <f>_xlfn.TEXTJOIN(", ",TRUE,Table13[[#This Row],[2022 Stand-alone HAC]],Table13[[#This Row],[2022 Multi-country HAC]],Table13[[#This Row],[2022 Regional HAC]])</f>
        <v>Regional</v>
      </c>
      <c r="J143" s="8">
        <v>0.16861602651567709</v>
      </c>
      <c r="K143" s="8"/>
      <c r="L143" s="8"/>
      <c r="M143" s="8"/>
      <c r="N143" s="8"/>
      <c r="O143" s="8" t="str">
        <f>_xlfn.TEXTJOIN(", ",TRUE,Table13[[#This Row],[2023 Stand-alone HAC]],Table13[[#This Row],[2023 Multi-country HAC]],Table13[[#This Row],[2023 Regional HAC]])</f>
        <v/>
      </c>
      <c r="P143" s="8">
        <v>4.0440089495678101E-2</v>
      </c>
      <c r="Q143" s="8"/>
    </row>
    <row r="144" spans="1:19" x14ac:dyDescent="0.25">
      <c r="A144" t="s">
        <v>25</v>
      </c>
      <c r="B144" s="4" t="s">
        <v>459</v>
      </c>
      <c r="C144" t="s">
        <v>460</v>
      </c>
      <c r="D144" t="s">
        <v>461</v>
      </c>
      <c r="G144" t="s">
        <v>68</v>
      </c>
      <c r="H144" t="s">
        <v>29</v>
      </c>
      <c r="I144" t="str">
        <f>_xlfn.TEXTJOIN(", ",TRUE,Table13[[#This Row],[2022 Stand-alone HAC]],Table13[[#This Row],[2022 Multi-country HAC]],Table13[[#This Row],[2022 Regional HAC]])</f>
        <v>Multi-country, Regional</v>
      </c>
      <c r="J144" s="8">
        <v>0.65880782208646138</v>
      </c>
      <c r="K144" s="8" t="s">
        <v>24</v>
      </c>
      <c r="L144" s="8" t="s">
        <v>23</v>
      </c>
      <c r="M144" t="s">
        <v>68</v>
      </c>
      <c r="N144" s="8"/>
      <c r="O144" s="8" t="str">
        <f>_xlfn.TEXTJOIN(", ",TRUE,Table13[[#This Row],[2023 Stand-alone HAC]],Table13[[#This Row],[2023 Multi-country HAC]],Table13[[#This Row],[2023 Regional HAC]])</f>
        <v>Stand-alone, Multi-country</v>
      </c>
      <c r="P144" s="8">
        <v>0.69841789716452041</v>
      </c>
      <c r="Q144" s="8" t="s">
        <v>24</v>
      </c>
    </row>
    <row r="145" spans="1:19" hidden="1" x14ac:dyDescent="0.25">
      <c r="A145" t="s">
        <v>25</v>
      </c>
      <c r="B145" s="4" t="s">
        <v>462</v>
      </c>
      <c r="C145" t="s">
        <v>463</v>
      </c>
      <c r="D145" t="s">
        <v>464</v>
      </c>
      <c r="G145" t="s">
        <v>68</v>
      </c>
      <c r="H145" t="s">
        <v>29</v>
      </c>
      <c r="I145" t="str">
        <f>_xlfn.TEXTJOIN(", ",TRUE,Table13[[#This Row],[2022 Stand-alone HAC]],Table13[[#This Row],[2022 Multi-country HAC]],Table13[[#This Row],[2022 Regional HAC]])</f>
        <v>Multi-country, Regional</v>
      </c>
      <c r="J145" s="8">
        <v>0.10618253254873648</v>
      </c>
      <c r="K145" s="8"/>
      <c r="L145" s="8"/>
      <c r="M145" t="s">
        <v>68</v>
      </c>
      <c r="N145" s="8"/>
      <c r="O145" s="8" t="str">
        <f>_xlfn.TEXTJOIN(", ",TRUE,Table13[[#This Row],[2023 Stand-alone HAC]],Table13[[#This Row],[2023 Multi-country HAC]],Table13[[#This Row],[2023 Regional HAC]])</f>
        <v>Multi-country</v>
      </c>
      <c r="P145" s="8">
        <v>0.22403190795128436</v>
      </c>
      <c r="Q145" s="8"/>
    </row>
    <row r="146" spans="1:19" hidden="1" x14ac:dyDescent="0.25">
      <c r="A146" t="s">
        <v>38</v>
      </c>
      <c r="B146" s="4" t="s">
        <v>465</v>
      </c>
      <c r="C146" t="s">
        <v>466</v>
      </c>
      <c r="D146" t="s">
        <v>467</v>
      </c>
      <c r="E146" t="s">
        <v>42</v>
      </c>
      <c r="H146" t="s">
        <v>29</v>
      </c>
      <c r="I146" t="str">
        <f>_xlfn.TEXTJOIN(", ",TRUE,Table13[[#This Row],[2022 Stand-alone HAC]],Table13[[#This Row],[2022 Multi-country HAC]],Table13[[#This Row],[2022 Regional HAC]])</f>
        <v>Regional</v>
      </c>
      <c r="J146" s="8" t="e">
        <v>#N/A</v>
      </c>
      <c r="K146" s="8"/>
      <c r="L146" s="8"/>
      <c r="M146" s="8"/>
      <c r="N146" s="8"/>
      <c r="O146" s="8" t="str">
        <f>_xlfn.TEXTJOIN(", ",TRUE,Table13[[#This Row],[2023 Stand-alone HAC]],Table13[[#This Row],[2023 Multi-country HAC]],Table13[[#This Row],[2023 Regional HAC]])</f>
        <v/>
      </c>
      <c r="P146" s="8" t="e">
        <v>#N/A</v>
      </c>
      <c r="Q146" s="8"/>
    </row>
    <row r="147" spans="1:19" hidden="1" x14ac:dyDescent="0.25">
      <c r="A147" t="s">
        <v>103</v>
      </c>
      <c r="B147" s="4" t="s">
        <v>468</v>
      </c>
      <c r="C147" t="s">
        <v>469</v>
      </c>
      <c r="D147" t="s">
        <v>470</v>
      </c>
      <c r="E147" t="s">
        <v>131</v>
      </c>
      <c r="H147" t="s">
        <v>29</v>
      </c>
      <c r="I147" t="str">
        <f>_xlfn.TEXTJOIN(", ",TRUE,Table13[[#This Row],[2022 Stand-alone HAC]],Table13[[#This Row],[2022 Multi-country HAC]],Table13[[#This Row],[2022 Regional HAC]])</f>
        <v>Regional</v>
      </c>
      <c r="J147" s="8" t="e">
        <v>#N/A</v>
      </c>
      <c r="K147" s="8"/>
      <c r="L147" s="8"/>
      <c r="M147" s="8"/>
      <c r="N147" s="8"/>
      <c r="O147" s="8" t="str">
        <f>_xlfn.TEXTJOIN(", ",TRUE,Table13[[#This Row],[2023 Stand-alone HAC]],Table13[[#This Row],[2023 Multi-country HAC]],Table13[[#This Row],[2023 Regional HAC]])</f>
        <v/>
      </c>
      <c r="P147" s="8" t="e">
        <v>#N/A</v>
      </c>
      <c r="Q147" s="8"/>
    </row>
    <row r="148" spans="1:19" x14ac:dyDescent="0.25">
      <c r="A148" t="s">
        <v>34</v>
      </c>
      <c r="B148" s="4" t="s">
        <v>471</v>
      </c>
      <c r="C148" t="s">
        <v>472</v>
      </c>
      <c r="D148" t="s">
        <v>473</v>
      </c>
      <c r="F148" t="s">
        <v>23</v>
      </c>
      <c r="I148" t="str">
        <f>_xlfn.TEXTJOIN(", ",TRUE,Table13[[#This Row],[2022 Stand-alone HAC]],Table13[[#This Row],[2022 Multi-country HAC]],Table13[[#This Row],[2022 Regional HAC]])</f>
        <v>Stand-alone</v>
      </c>
      <c r="J148" s="8">
        <v>0.21222526277057438</v>
      </c>
      <c r="K148" s="8" t="s">
        <v>24</v>
      </c>
      <c r="L148" s="8" t="s">
        <v>23</v>
      </c>
      <c r="M148" s="8"/>
      <c r="N148" s="8"/>
      <c r="O148" s="8" t="str">
        <f>_xlfn.TEXTJOIN(", ",TRUE,Table13[[#This Row],[2023 Stand-alone HAC]],Table13[[#This Row],[2023 Multi-country HAC]],Table13[[#This Row],[2023 Regional HAC]])</f>
        <v>Stand-alone</v>
      </c>
      <c r="P148" s="8">
        <v>0.31567068522819725</v>
      </c>
      <c r="Q148" s="8" t="s">
        <v>24</v>
      </c>
      <c r="S148" s="3" t="s">
        <v>24</v>
      </c>
    </row>
    <row r="149" spans="1:19" x14ac:dyDescent="0.25">
      <c r="A149" t="s">
        <v>25</v>
      </c>
      <c r="B149" s="4" t="s">
        <v>474</v>
      </c>
      <c r="C149" t="s">
        <v>475</v>
      </c>
      <c r="D149" t="s">
        <v>476</v>
      </c>
      <c r="G149" t="s">
        <v>68</v>
      </c>
      <c r="I149" t="str">
        <f>_xlfn.TEXTJOIN(", ",TRUE,Table13[[#This Row],[2022 Stand-alone HAC]],Table13[[#This Row],[2022 Multi-country HAC]],Table13[[#This Row],[2022 Regional HAC]])</f>
        <v>Multi-country</v>
      </c>
      <c r="J149" s="8">
        <v>0.95542003161294631</v>
      </c>
      <c r="K149" s="8" t="s">
        <v>24</v>
      </c>
      <c r="L149" s="8"/>
      <c r="M149" t="s">
        <v>68</v>
      </c>
      <c r="N149" s="8"/>
      <c r="O149" s="8" t="str">
        <f>_xlfn.TEXTJOIN(", ",TRUE,Table13[[#This Row],[2023 Stand-alone HAC]],Table13[[#This Row],[2023 Multi-country HAC]],Table13[[#This Row],[2023 Regional HAC]])</f>
        <v>Multi-country</v>
      </c>
      <c r="P149" s="8">
        <v>0.87627862258741396</v>
      </c>
      <c r="Q149" s="8" t="s">
        <v>24</v>
      </c>
      <c r="R149" s="1" t="s">
        <v>24</v>
      </c>
    </row>
    <row r="150" spans="1:19" hidden="1" x14ac:dyDescent="0.25">
      <c r="A150" t="s">
        <v>34</v>
      </c>
      <c r="B150" s="4" t="s">
        <v>477</v>
      </c>
      <c r="C150" t="s">
        <v>478</v>
      </c>
      <c r="D150" t="s">
        <v>479</v>
      </c>
      <c r="H150" t="s">
        <v>29</v>
      </c>
      <c r="I150" t="str">
        <f>_xlfn.TEXTJOIN(", ",TRUE,Table13[[#This Row],[2022 Stand-alone HAC]],Table13[[#This Row],[2022 Multi-country HAC]],Table13[[#This Row],[2022 Regional HAC]])</f>
        <v>Regional</v>
      </c>
      <c r="J150" s="8">
        <v>0.17555581323291305</v>
      </c>
      <c r="K150" s="8"/>
      <c r="L150" s="8"/>
      <c r="M150" s="8"/>
      <c r="N150" s="8"/>
      <c r="O150" s="8" t="str">
        <f>_xlfn.TEXTJOIN(", ",TRUE,Table13[[#This Row],[2023 Stand-alone HAC]],Table13[[#This Row],[2023 Multi-country HAC]],Table13[[#This Row],[2023 Regional HAC]])</f>
        <v/>
      </c>
      <c r="P150" s="8">
        <v>0.12031859099722629</v>
      </c>
      <c r="Q150" s="8"/>
      <c r="S150" s="3" t="s">
        <v>24</v>
      </c>
    </row>
    <row r="151" spans="1:19" hidden="1" x14ac:dyDescent="0.25">
      <c r="A151" t="s">
        <v>38</v>
      </c>
      <c r="B151" s="4" t="s">
        <v>480</v>
      </c>
      <c r="C151" t="s">
        <v>481</v>
      </c>
      <c r="D151" t="s">
        <v>482</v>
      </c>
      <c r="I151" t="str">
        <f>_xlfn.TEXTJOIN(", ",TRUE,Table13[[#This Row],[2022 Stand-alone HAC]],Table13[[#This Row],[2022 Multi-country HAC]],Table13[[#This Row],[2022 Regional HAC]])</f>
        <v/>
      </c>
      <c r="J151" s="8">
        <v>5.3764426940168378E-2</v>
      </c>
      <c r="K151" s="8"/>
      <c r="L151" s="8"/>
      <c r="M151" t="s">
        <v>68</v>
      </c>
      <c r="N151" s="8"/>
      <c r="O151" s="8" t="str">
        <f>_xlfn.TEXTJOIN(", ",TRUE,Table13[[#This Row],[2023 Stand-alone HAC]],Table13[[#This Row],[2023 Multi-country HAC]],Table13[[#This Row],[2023 Regional HAC]])</f>
        <v>Multi-country</v>
      </c>
      <c r="P151" s="8">
        <v>1.4136582938682465E-2</v>
      </c>
      <c r="Q151" s="8"/>
    </row>
    <row r="152" spans="1:19" hidden="1" x14ac:dyDescent="0.25">
      <c r="A152" t="s">
        <v>30</v>
      </c>
      <c r="B152" s="4" t="s">
        <v>483</v>
      </c>
      <c r="C152" t="s">
        <v>484</v>
      </c>
      <c r="D152" t="s">
        <v>485</v>
      </c>
      <c r="E152" t="s">
        <v>58</v>
      </c>
      <c r="I152" t="str">
        <f>_xlfn.TEXTJOIN(", ",TRUE,Table13[[#This Row],[2022 Stand-alone HAC]],Table13[[#This Row],[2022 Multi-country HAC]],Table13[[#This Row],[2022 Regional HAC]])</f>
        <v/>
      </c>
      <c r="J152" s="8" t="e">
        <v>#N/A</v>
      </c>
      <c r="K152" s="8"/>
      <c r="L152" s="8"/>
      <c r="M152" s="8"/>
      <c r="N152" s="8"/>
      <c r="O152" s="8" t="str">
        <f>_xlfn.TEXTJOIN(", ",TRUE,Table13[[#This Row],[2023 Stand-alone HAC]],Table13[[#This Row],[2023 Multi-country HAC]],Table13[[#This Row],[2023 Regional HAC]])</f>
        <v/>
      </c>
      <c r="P152" s="8" t="e">
        <v>#N/A</v>
      </c>
      <c r="Q152" s="8"/>
    </row>
    <row r="153" spans="1:19" hidden="1" x14ac:dyDescent="0.25">
      <c r="A153" t="s">
        <v>103</v>
      </c>
      <c r="B153" s="4" t="s">
        <v>486</v>
      </c>
      <c r="C153" t="s">
        <v>487</v>
      </c>
      <c r="D153" t="s">
        <v>488</v>
      </c>
      <c r="E153" t="s">
        <v>131</v>
      </c>
      <c r="H153" t="s">
        <v>29</v>
      </c>
      <c r="I153" t="str">
        <f>_xlfn.TEXTJOIN(", ",TRUE,Table13[[#This Row],[2022 Stand-alone HAC]],Table13[[#This Row],[2022 Multi-country HAC]],Table13[[#This Row],[2022 Regional HAC]])</f>
        <v>Regional</v>
      </c>
      <c r="J153" s="8" t="e">
        <v>#N/A</v>
      </c>
      <c r="K153" s="8"/>
      <c r="L153" s="8"/>
      <c r="M153" s="8"/>
      <c r="N153" s="8"/>
      <c r="O153" s="8" t="str">
        <f>_xlfn.TEXTJOIN(", ",TRUE,Table13[[#This Row],[2023 Stand-alone HAC]],Table13[[#This Row],[2023 Multi-country HAC]],Table13[[#This Row],[2023 Regional HAC]])</f>
        <v/>
      </c>
      <c r="P153" s="8" t="e">
        <v>#N/A</v>
      </c>
      <c r="Q153" s="8"/>
    </row>
    <row r="154" spans="1:19" x14ac:dyDescent="0.25">
      <c r="A154" t="s">
        <v>38</v>
      </c>
      <c r="B154" s="4" t="s">
        <v>489</v>
      </c>
      <c r="C154" t="s">
        <v>490</v>
      </c>
      <c r="D154" t="s">
        <v>491</v>
      </c>
      <c r="F154" t="s">
        <v>23</v>
      </c>
      <c r="I154" t="str">
        <f>_xlfn.TEXTJOIN(", ",TRUE,Table13[[#This Row],[2022 Stand-alone HAC]],Table13[[#This Row],[2022 Multi-country HAC]],Table13[[#This Row],[2022 Regional HAC]])</f>
        <v>Stand-alone</v>
      </c>
      <c r="J154" s="8">
        <v>0.93018979489808773</v>
      </c>
      <c r="K154" s="8" t="s">
        <v>24</v>
      </c>
      <c r="L154" s="8" t="s">
        <v>23</v>
      </c>
      <c r="M154" s="8"/>
      <c r="N154" s="8"/>
      <c r="O154" s="8" t="str">
        <f>_xlfn.TEXTJOIN(", ",TRUE,Table13[[#This Row],[2023 Stand-alone HAC]],Table13[[#This Row],[2023 Multi-country HAC]],Table13[[#This Row],[2023 Regional HAC]])</f>
        <v>Stand-alone</v>
      </c>
      <c r="P154" s="8">
        <v>0.95491754676985019</v>
      </c>
      <c r="Q154" s="8" t="s">
        <v>24</v>
      </c>
      <c r="R154" s="1" t="s">
        <v>24</v>
      </c>
      <c r="S154" s="3" t="s">
        <v>24</v>
      </c>
    </row>
    <row r="155" spans="1:19" hidden="1" x14ac:dyDescent="0.25">
      <c r="A155" t="s">
        <v>103</v>
      </c>
      <c r="B155" s="4" t="s">
        <v>492</v>
      </c>
      <c r="C155" t="s">
        <v>493</v>
      </c>
      <c r="D155" t="s">
        <v>494</v>
      </c>
      <c r="H155" t="s">
        <v>29</v>
      </c>
      <c r="I155" t="str">
        <f>_xlfn.TEXTJOIN(", ",TRUE,Table13[[#This Row],[2022 Stand-alone HAC]],Table13[[#This Row],[2022 Multi-country HAC]],Table13[[#This Row],[2022 Regional HAC]])</f>
        <v>Regional</v>
      </c>
      <c r="J155" s="8">
        <v>0.37283018263454371</v>
      </c>
      <c r="K155" s="8"/>
      <c r="L155" s="8"/>
      <c r="M155" s="8"/>
      <c r="N155" s="8"/>
      <c r="O155" s="8" t="str">
        <f>_xlfn.TEXTJOIN(", ",TRUE,Table13[[#This Row],[2023 Stand-alone HAC]],Table13[[#This Row],[2023 Multi-country HAC]],Table13[[#This Row],[2023 Regional HAC]])</f>
        <v/>
      </c>
      <c r="P155" s="8">
        <v>0.40768397622728303</v>
      </c>
      <c r="Q155" s="8"/>
    </row>
    <row r="156" spans="1:19" hidden="1" x14ac:dyDescent="0.25">
      <c r="A156" t="s">
        <v>38</v>
      </c>
      <c r="B156" s="4" t="s">
        <v>495</v>
      </c>
      <c r="C156" t="s">
        <v>496</v>
      </c>
      <c r="D156" t="s">
        <v>497</v>
      </c>
      <c r="E156" t="s">
        <v>42</v>
      </c>
      <c r="H156" t="s">
        <v>29</v>
      </c>
      <c r="I156" t="str">
        <f>_xlfn.TEXTJOIN(", ",TRUE,Table13[[#This Row],[2022 Stand-alone HAC]],Table13[[#This Row],[2022 Multi-country HAC]],Table13[[#This Row],[2022 Regional HAC]])</f>
        <v>Regional</v>
      </c>
      <c r="J156" s="8" t="e">
        <v>#N/A</v>
      </c>
      <c r="K156" s="8"/>
      <c r="L156" s="8"/>
      <c r="M156" s="8"/>
      <c r="N156" s="8"/>
      <c r="O156" s="8" t="str">
        <f>_xlfn.TEXTJOIN(", ",TRUE,Table13[[#This Row],[2023 Stand-alone HAC]],Table13[[#This Row],[2023 Multi-country HAC]],Table13[[#This Row],[2023 Regional HAC]])</f>
        <v/>
      </c>
      <c r="P156" s="8" t="e">
        <v>#N/A</v>
      </c>
      <c r="Q156" s="8"/>
    </row>
    <row r="157" spans="1:19" x14ac:dyDescent="0.25">
      <c r="A157" t="s">
        <v>30</v>
      </c>
      <c r="B157" s="4" t="s">
        <v>498</v>
      </c>
      <c r="C157" t="s">
        <v>499</v>
      </c>
      <c r="D157" t="s">
        <v>500</v>
      </c>
      <c r="F157" t="s">
        <v>23</v>
      </c>
      <c r="I157" t="str">
        <f>_xlfn.TEXTJOIN(", ",TRUE,Table13[[#This Row],[2022 Stand-alone HAC]],Table13[[#This Row],[2022 Multi-country HAC]],Table13[[#This Row],[2022 Regional HAC]])</f>
        <v>Stand-alone</v>
      </c>
      <c r="J157" s="8">
        <v>0.29721773107116267</v>
      </c>
      <c r="K157" s="8" t="s">
        <v>24</v>
      </c>
      <c r="L157" s="8" t="s">
        <v>23</v>
      </c>
      <c r="M157" s="8"/>
      <c r="N157" s="8"/>
      <c r="O157" s="8" t="str">
        <f>_xlfn.TEXTJOIN(", ",TRUE,Table13[[#This Row],[2023 Stand-alone HAC]],Table13[[#This Row],[2023 Multi-country HAC]],Table13[[#This Row],[2023 Regional HAC]])</f>
        <v>Stand-alone</v>
      </c>
      <c r="P157" s="8">
        <v>0.23768783918621336</v>
      </c>
      <c r="Q157" s="8" t="s">
        <v>24</v>
      </c>
      <c r="R157" s="1" t="s">
        <v>24</v>
      </c>
      <c r="S157" s="3" t="s">
        <v>24</v>
      </c>
    </row>
    <row r="158" spans="1:19" hidden="1" x14ac:dyDescent="0.25">
      <c r="A158" t="s">
        <v>34</v>
      </c>
      <c r="B158" s="4" t="s">
        <v>501</v>
      </c>
      <c r="C158" t="s">
        <v>502</v>
      </c>
      <c r="D158" t="s">
        <v>503</v>
      </c>
      <c r="H158" t="s">
        <v>29</v>
      </c>
      <c r="I158" t="str">
        <f>_xlfn.TEXTJOIN(", ",TRUE,Table13[[#This Row],[2022 Stand-alone HAC]],Table13[[#This Row],[2022 Multi-country HAC]],Table13[[#This Row],[2022 Regional HAC]])</f>
        <v>Regional</v>
      </c>
      <c r="J158" s="8">
        <v>6.7196727921732854E-2</v>
      </c>
      <c r="K158" s="8"/>
      <c r="L158" s="8"/>
      <c r="M158" s="8"/>
      <c r="N158" s="8"/>
      <c r="O158" s="8" t="str">
        <f>_xlfn.TEXTJOIN(", ",TRUE,Table13[[#This Row],[2023 Stand-alone HAC]],Table13[[#This Row],[2023 Multi-country HAC]],Table13[[#This Row],[2023 Regional HAC]])</f>
        <v/>
      </c>
      <c r="P158" s="8">
        <v>4.4739690698479592E-2</v>
      </c>
      <c r="Q158" s="8"/>
      <c r="S158" s="3" t="s">
        <v>24</v>
      </c>
    </row>
    <row r="159" spans="1:19" x14ac:dyDescent="0.25">
      <c r="A159" t="s">
        <v>34</v>
      </c>
      <c r="B159" s="4" t="s">
        <v>504</v>
      </c>
      <c r="C159" t="s">
        <v>505</v>
      </c>
      <c r="D159" t="s">
        <v>506</v>
      </c>
      <c r="F159" t="s">
        <v>23</v>
      </c>
      <c r="I159" t="str">
        <f>_xlfn.TEXTJOIN(", ",TRUE,Table13[[#This Row],[2022 Stand-alone HAC]],Table13[[#This Row],[2022 Multi-country HAC]],Table13[[#This Row],[2022 Regional HAC]])</f>
        <v>Stand-alone</v>
      </c>
      <c r="J159" s="8">
        <v>8.5810158016113136E-2</v>
      </c>
      <c r="K159" s="8" t="s">
        <v>24</v>
      </c>
      <c r="L159" s="8" t="s">
        <v>23</v>
      </c>
      <c r="M159" s="8"/>
      <c r="N159" s="8"/>
      <c r="O159" s="8" t="str">
        <f>_xlfn.TEXTJOIN(", ",TRUE,Table13[[#This Row],[2023 Stand-alone HAC]],Table13[[#This Row],[2023 Multi-country HAC]],Table13[[#This Row],[2023 Regional HAC]])</f>
        <v>Stand-alone</v>
      </c>
      <c r="P159" s="8">
        <v>0.1098700850852827</v>
      </c>
      <c r="Q159" s="8" t="s">
        <v>24</v>
      </c>
      <c r="S159" s="3" t="s">
        <v>24</v>
      </c>
    </row>
  </sheetData>
  <phoneticPr fontId="10" type="noConversion"/>
  <conditionalFormatting sqref="J2:J159">
    <cfRule type="cellIs" dxfId="1" priority="2" operator="greaterThanOrEqual">
      <formula>0.5</formula>
    </cfRule>
  </conditionalFormatting>
  <conditionalFormatting sqref="P2:P159">
    <cfRule type="cellIs" dxfId="0" priority="1" operator="greaterThanOrEqual">
      <formula>0.5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0DE2-5F4C-485A-BD43-73C6253B748F}">
  <dimension ref="A1:F133"/>
  <sheetViews>
    <sheetView topLeftCell="A2" workbookViewId="0">
      <selection activeCell="B10" sqref="B10"/>
    </sheetView>
  </sheetViews>
  <sheetFormatPr defaultRowHeight="15" x14ac:dyDescent="0.25"/>
  <cols>
    <col min="1" max="2" width="20.140625" customWidth="1"/>
  </cols>
  <sheetData>
    <row r="1" spans="1:6" ht="15.75" x14ac:dyDescent="0.25">
      <c r="A1" s="14" t="s">
        <v>507</v>
      </c>
      <c r="B1" s="14"/>
      <c r="C1" s="15"/>
      <c r="D1" s="15"/>
      <c r="E1" s="15"/>
      <c r="F1" s="15"/>
    </row>
    <row r="2" spans="1:6" ht="15.75" x14ac:dyDescent="0.25">
      <c r="A2" s="16" t="s">
        <v>508</v>
      </c>
      <c r="B2" s="22" t="s">
        <v>509</v>
      </c>
      <c r="C2" s="17" t="s">
        <v>510</v>
      </c>
      <c r="D2" s="17" t="s">
        <v>511</v>
      </c>
      <c r="E2" s="17" t="s">
        <v>512</v>
      </c>
      <c r="F2" s="16" t="s">
        <v>513</v>
      </c>
    </row>
    <row r="3" spans="1:6" x14ac:dyDescent="0.25">
      <c r="A3" s="18" t="s">
        <v>514</v>
      </c>
      <c r="B3" s="18" t="str">
        <f>LEFT(A3, LEN(A3) - 7)</f>
        <v>Afghanistan</v>
      </c>
      <c r="C3" s="19">
        <v>0.25275309879996161</v>
      </c>
      <c r="D3" s="19">
        <v>0.71599307953791913</v>
      </c>
      <c r="E3" s="19">
        <v>3.1253821662119388E-2</v>
      </c>
      <c r="F3" s="19">
        <v>1</v>
      </c>
    </row>
    <row r="4" spans="1:6" x14ac:dyDescent="0.25">
      <c r="A4" s="18" t="s">
        <v>515</v>
      </c>
      <c r="B4" s="18" t="str">
        <f t="shared" ref="B4:B67" si="0">LEFT(A4, LEN(A4) - 7)</f>
        <v>Albania</v>
      </c>
      <c r="C4" s="19">
        <v>0.16014315987576219</v>
      </c>
      <c r="D4" s="19">
        <v>0.71471451444278133</v>
      </c>
      <c r="E4" s="19">
        <v>0.12514232568145636</v>
      </c>
      <c r="F4" s="19">
        <v>1</v>
      </c>
    </row>
    <row r="5" spans="1:6" x14ac:dyDescent="0.25">
      <c r="A5" s="18" t="s">
        <v>516</v>
      </c>
      <c r="B5" s="18" t="str">
        <f t="shared" si="0"/>
        <v>Algeria</v>
      </c>
      <c r="C5" s="19">
        <v>0.60337627267252181</v>
      </c>
      <c r="D5" s="19">
        <v>0.12149871710672397</v>
      </c>
      <c r="E5" s="19">
        <v>0.27512501022075408</v>
      </c>
      <c r="F5" s="19">
        <v>1</v>
      </c>
    </row>
    <row r="6" spans="1:6" x14ac:dyDescent="0.25">
      <c r="A6" s="18" t="s">
        <v>517</v>
      </c>
      <c r="B6" s="18" t="str">
        <f t="shared" si="0"/>
        <v>Angola</v>
      </c>
      <c r="C6" s="19">
        <v>0.40353301061272073</v>
      </c>
      <c r="D6" s="19">
        <v>0.30730772099966785</v>
      </c>
      <c r="E6" s="19">
        <v>0.28915926838761136</v>
      </c>
      <c r="F6" s="19">
        <v>1</v>
      </c>
    </row>
    <row r="7" spans="1:6" x14ac:dyDescent="0.25">
      <c r="A7" s="18" t="s">
        <v>518</v>
      </c>
      <c r="B7" s="18" t="str">
        <f t="shared" si="0"/>
        <v>Argentina</v>
      </c>
      <c r="C7" s="19">
        <v>1.4992047417536314E-2</v>
      </c>
      <c r="D7" s="19">
        <v>0.88521020981769638</v>
      </c>
      <c r="E7" s="19">
        <v>9.9797742764767411E-2</v>
      </c>
      <c r="F7" s="19">
        <v>1</v>
      </c>
    </row>
    <row r="8" spans="1:6" x14ac:dyDescent="0.25">
      <c r="A8" s="18" t="s">
        <v>519</v>
      </c>
      <c r="B8" s="18" t="str">
        <f t="shared" si="0"/>
        <v>Armenia</v>
      </c>
      <c r="C8" s="19">
        <v>0.27950848674758366</v>
      </c>
      <c r="D8" s="19">
        <v>0.57958962845538975</v>
      </c>
      <c r="E8" s="19">
        <v>0.14090188479702664</v>
      </c>
      <c r="F8" s="19">
        <v>1</v>
      </c>
    </row>
    <row r="9" spans="1:6" x14ac:dyDescent="0.25">
      <c r="A9" s="18" t="s">
        <v>520</v>
      </c>
      <c r="B9" s="18" t="str">
        <f t="shared" si="0"/>
        <v>Azerbaijan</v>
      </c>
      <c r="C9" s="19">
        <v>0.10842492429307082</v>
      </c>
      <c r="D9" s="19">
        <v>0.57913474396660136</v>
      </c>
      <c r="E9" s="19">
        <v>0.31244033174032781</v>
      </c>
      <c r="F9" s="19">
        <v>1</v>
      </c>
    </row>
    <row r="10" spans="1:6" x14ac:dyDescent="0.25">
      <c r="A10" s="18" t="s">
        <v>521</v>
      </c>
      <c r="B10" s="18" t="str">
        <f t="shared" si="0"/>
        <v>Bangladesh</v>
      </c>
      <c r="C10" s="19">
        <v>0.40017273975601431</v>
      </c>
      <c r="D10" s="19">
        <v>0.51341063889443306</v>
      </c>
      <c r="E10" s="19">
        <v>8.6416621349552664E-2</v>
      </c>
      <c r="F10" s="19">
        <v>1</v>
      </c>
    </row>
    <row r="11" spans="1:6" x14ac:dyDescent="0.25">
      <c r="A11" s="18" t="s">
        <v>522</v>
      </c>
      <c r="B11" s="18" t="str">
        <f t="shared" si="0"/>
        <v>Barbados</v>
      </c>
      <c r="C11" s="19">
        <v>0.24243864877690297</v>
      </c>
      <c r="D11" s="19">
        <v>0.19623264033577581</v>
      </c>
      <c r="E11" s="19">
        <v>0.56132871088732117</v>
      </c>
      <c r="F11" s="19">
        <v>1</v>
      </c>
    </row>
    <row r="12" spans="1:6" x14ac:dyDescent="0.25">
      <c r="A12" s="18" t="s">
        <v>523</v>
      </c>
      <c r="B12" s="18" t="str">
        <f t="shared" si="0"/>
        <v>Belarus</v>
      </c>
      <c r="C12" s="19">
        <v>0.48773316269297684</v>
      </c>
      <c r="D12" s="19">
        <v>0.29413408026533588</v>
      </c>
      <c r="E12" s="19">
        <v>0.21813275704168728</v>
      </c>
      <c r="F12" s="19">
        <v>1</v>
      </c>
    </row>
    <row r="13" spans="1:6" x14ac:dyDescent="0.25">
      <c r="A13" s="18" t="s">
        <v>524</v>
      </c>
      <c r="B13" s="18" t="str">
        <f t="shared" si="0"/>
        <v>Belize</v>
      </c>
      <c r="C13" s="19">
        <v>0.63750960289376468</v>
      </c>
      <c r="D13" s="19">
        <v>0.2096686446351905</v>
      </c>
      <c r="E13" s="19">
        <v>0.15282175247104482</v>
      </c>
      <c r="F13" s="19">
        <v>1</v>
      </c>
    </row>
    <row r="14" spans="1:6" x14ac:dyDescent="0.25">
      <c r="A14" s="18" t="s">
        <v>525</v>
      </c>
      <c r="B14" s="18" t="str">
        <f t="shared" si="0"/>
        <v>Benin</v>
      </c>
      <c r="C14" s="19">
        <v>0.11229020761033534</v>
      </c>
      <c r="D14" s="19">
        <v>0.70796922218190028</v>
      </c>
      <c r="E14" s="19">
        <v>0.17974057020776438</v>
      </c>
      <c r="F14" s="19">
        <v>1</v>
      </c>
    </row>
    <row r="15" spans="1:6" x14ac:dyDescent="0.25">
      <c r="A15" s="18" t="s">
        <v>526</v>
      </c>
      <c r="B15" s="18" t="str">
        <f t="shared" si="0"/>
        <v>Bhutan</v>
      </c>
      <c r="C15" s="19">
        <v>0.16691983589453332</v>
      </c>
      <c r="D15" s="19">
        <v>0.59602384932157593</v>
      </c>
      <c r="E15" s="19">
        <v>0.23705631478389058</v>
      </c>
      <c r="F15" s="19">
        <v>1</v>
      </c>
    </row>
    <row r="16" spans="1:6" x14ac:dyDescent="0.25">
      <c r="A16" s="18" t="s">
        <v>527</v>
      </c>
      <c r="B16" s="18" t="str">
        <f t="shared" si="0"/>
        <v>Bolivia</v>
      </c>
      <c r="C16" s="19">
        <v>0.44387244639786222</v>
      </c>
      <c r="D16" s="19">
        <v>0.46236751707698354</v>
      </c>
      <c r="E16" s="19">
        <v>9.3760036525154217E-2</v>
      </c>
      <c r="F16" s="19">
        <v>1</v>
      </c>
    </row>
    <row r="17" spans="1:6" x14ac:dyDescent="0.25">
      <c r="A17" s="18" t="s">
        <v>528</v>
      </c>
      <c r="B17" s="18" t="str">
        <f t="shared" si="0"/>
        <v>Bosnia and Herzegovina</v>
      </c>
      <c r="C17" s="19">
        <v>0.27338599512180878</v>
      </c>
      <c r="D17" s="19">
        <v>0.57668524517911368</v>
      </c>
      <c r="E17" s="19">
        <v>0.14992875969907757</v>
      </c>
      <c r="F17" s="19">
        <v>1</v>
      </c>
    </row>
    <row r="18" spans="1:6" x14ac:dyDescent="0.25">
      <c r="A18" s="18" t="s">
        <v>529</v>
      </c>
      <c r="B18" s="18" t="str">
        <f t="shared" si="0"/>
        <v>Botswana</v>
      </c>
      <c r="C18" s="19">
        <v>0.26636544383293698</v>
      </c>
      <c r="D18" s="19">
        <v>0.50767643637920912</v>
      </c>
      <c r="E18" s="19">
        <v>0.22595811978785404</v>
      </c>
      <c r="F18" s="19">
        <v>1</v>
      </c>
    </row>
    <row r="19" spans="1:6" x14ac:dyDescent="0.25">
      <c r="A19" s="18" t="s">
        <v>530</v>
      </c>
      <c r="B19" s="18" t="str">
        <f t="shared" si="0"/>
        <v>Brazil</v>
      </c>
      <c r="C19" s="19">
        <v>0.31489570873343947</v>
      </c>
      <c r="D19" s="19">
        <v>0.6355797512159419</v>
      </c>
      <c r="E19" s="19">
        <v>4.9524540050618591E-2</v>
      </c>
      <c r="F19" s="19">
        <v>1</v>
      </c>
    </row>
    <row r="20" spans="1:6" x14ac:dyDescent="0.25">
      <c r="A20" s="18" t="s">
        <v>531</v>
      </c>
      <c r="B20" s="18" t="str">
        <f t="shared" si="0"/>
        <v>Bulgaria</v>
      </c>
      <c r="C20" s="19">
        <v>0.73049713065742439</v>
      </c>
      <c r="D20" s="19">
        <v>0.15155408453464309</v>
      </c>
      <c r="E20" s="19">
        <v>0.11794878480793262</v>
      </c>
      <c r="F20" s="19">
        <v>1</v>
      </c>
    </row>
    <row r="21" spans="1:6" x14ac:dyDescent="0.25">
      <c r="A21" s="18" t="s">
        <v>532</v>
      </c>
      <c r="B21" s="18" t="str">
        <f t="shared" si="0"/>
        <v>Burkina Faso</v>
      </c>
      <c r="C21" s="19">
        <v>0.38726248783548467</v>
      </c>
      <c r="D21" s="19">
        <v>0.41943471497664497</v>
      </c>
      <c r="E21" s="19">
        <v>0.19330279718787036</v>
      </c>
      <c r="F21" s="19">
        <v>1</v>
      </c>
    </row>
    <row r="22" spans="1:6" x14ac:dyDescent="0.25">
      <c r="A22" s="18" t="s">
        <v>533</v>
      </c>
      <c r="B22" s="18" t="str">
        <f t="shared" si="0"/>
        <v>Burundi</v>
      </c>
      <c r="C22" s="19">
        <v>0.21216668280848147</v>
      </c>
      <c r="D22" s="19">
        <v>0.54633195118002398</v>
      </c>
      <c r="E22" s="19">
        <v>0.24150136601149463</v>
      </c>
      <c r="F22" s="19">
        <v>1</v>
      </c>
    </row>
    <row r="23" spans="1:6" x14ac:dyDescent="0.25">
      <c r="A23" s="18" t="s">
        <v>534</v>
      </c>
      <c r="B23" s="18" t="str">
        <f t="shared" si="0"/>
        <v>Cabo Verde</v>
      </c>
      <c r="C23" s="19">
        <v>0.37131286934457342</v>
      </c>
      <c r="D23" s="19">
        <v>0.26389063793275547</v>
      </c>
      <c r="E23" s="19">
        <v>0.36479649272267117</v>
      </c>
      <c r="F23" s="19">
        <v>1</v>
      </c>
    </row>
    <row r="24" spans="1:6" x14ac:dyDescent="0.25">
      <c r="A24" s="18" t="s">
        <v>535</v>
      </c>
      <c r="B24" s="18" t="str">
        <f t="shared" si="0"/>
        <v>Cambodia</v>
      </c>
      <c r="C24" s="19">
        <v>0.15272790189772251</v>
      </c>
      <c r="D24" s="19">
        <v>0.69392330654283241</v>
      </c>
      <c r="E24" s="19">
        <v>0.15334879155944509</v>
      </c>
      <c r="F24" s="19">
        <v>1</v>
      </c>
    </row>
    <row r="25" spans="1:6" x14ac:dyDescent="0.25">
      <c r="A25" s="18" t="s">
        <v>536</v>
      </c>
      <c r="B25" s="18" t="str">
        <f t="shared" si="0"/>
        <v>Central African Republic</v>
      </c>
      <c r="C25" s="19">
        <v>0.46294796281926853</v>
      </c>
      <c r="D25" s="19">
        <v>0.41059231279234659</v>
      </c>
      <c r="E25" s="19">
        <v>0.12645972438838482</v>
      </c>
      <c r="F25" s="19">
        <v>1</v>
      </c>
    </row>
    <row r="26" spans="1:6" x14ac:dyDescent="0.25">
      <c r="A26" s="18" t="s">
        <v>537</v>
      </c>
      <c r="B26" s="18" t="str">
        <f t="shared" si="0"/>
        <v>Chad</v>
      </c>
      <c r="C26" s="19">
        <v>0.38911740285110813</v>
      </c>
      <c r="D26" s="19">
        <v>0.38922420415210823</v>
      </c>
      <c r="E26" s="19">
        <v>0.22165839299678364</v>
      </c>
      <c r="F26" s="19">
        <v>1</v>
      </c>
    </row>
    <row r="27" spans="1:6" x14ac:dyDescent="0.25">
      <c r="A27" s="18" t="s">
        <v>538</v>
      </c>
      <c r="B27" s="18" t="str">
        <f t="shared" si="0"/>
        <v>Chile</v>
      </c>
      <c r="C27" s="19">
        <v>0.15847880525468552</v>
      </c>
      <c r="D27" s="19">
        <v>0.6680753383311071</v>
      </c>
      <c r="E27" s="19">
        <v>0.17344585641420737</v>
      </c>
      <c r="F27" s="19">
        <v>1</v>
      </c>
    </row>
    <row r="28" spans="1:6" x14ac:dyDescent="0.25">
      <c r="A28" s="18" t="s">
        <v>539</v>
      </c>
      <c r="B28" s="18" t="str">
        <f t="shared" si="0"/>
        <v>China</v>
      </c>
      <c r="C28" s="19">
        <v>3.0311139698717734E-5</v>
      </c>
      <c r="D28" s="19">
        <v>0.98323696107998004</v>
      </c>
      <c r="E28" s="19">
        <v>1.6732727780321283E-2</v>
      </c>
      <c r="F28" s="19">
        <v>1</v>
      </c>
    </row>
    <row r="29" spans="1:6" x14ac:dyDescent="0.25">
      <c r="A29" s="18" t="s">
        <v>540</v>
      </c>
      <c r="B29" s="18" t="str">
        <f t="shared" si="0"/>
        <v>Colombia</v>
      </c>
      <c r="C29" s="19">
        <v>0.42233954900291426</v>
      </c>
      <c r="D29" s="19">
        <v>0.52544238873119686</v>
      </c>
      <c r="E29" s="19">
        <v>5.221806226588889E-2</v>
      </c>
      <c r="F29" s="19">
        <v>1</v>
      </c>
    </row>
    <row r="30" spans="1:6" x14ac:dyDescent="0.25">
      <c r="A30" s="18" t="s">
        <v>541</v>
      </c>
      <c r="B30" s="18" t="str">
        <f t="shared" si="0"/>
        <v>Comoros</v>
      </c>
      <c r="C30" s="19">
        <v>0.2217663788612505</v>
      </c>
      <c r="D30" s="19">
        <v>0.61543115802031689</v>
      </c>
      <c r="E30" s="19">
        <v>0.16280246311843263</v>
      </c>
      <c r="F30" s="19">
        <v>1</v>
      </c>
    </row>
    <row r="31" spans="1:6" x14ac:dyDescent="0.25">
      <c r="A31" s="18" t="s">
        <v>542</v>
      </c>
      <c r="B31" s="18" t="str">
        <f t="shared" si="0"/>
        <v>Congo</v>
      </c>
      <c r="C31" s="19">
        <v>0.29620168208071995</v>
      </c>
      <c r="D31" s="19">
        <v>0.58173602876041708</v>
      </c>
      <c r="E31" s="19">
        <v>0.12206228915886302</v>
      </c>
      <c r="F31" s="19">
        <v>1</v>
      </c>
    </row>
    <row r="32" spans="1:6" x14ac:dyDescent="0.25">
      <c r="A32" s="18" t="s">
        <v>543</v>
      </c>
      <c r="B32" s="18" t="str">
        <f t="shared" si="0"/>
        <v>Costa Rica</v>
      </c>
      <c r="C32" s="19">
        <v>0.6314187547658423</v>
      </c>
      <c r="D32" s="19">
        <v>0.18147452514778267</v>
      </c>
      <c r="E32" s="19">
        <v>0.18710672008637505</v>
      </c>
      <c r="F32" s="19">
        <v>1</v>
      </c>
    </row>
    <row r="33" spans="1:6" x14ac:dyDescent="0.25">
      <c r="A33" s="18" t="s">
        <v>544</v>
      </c>
      <c r="B33" s="18" t="str">
        <f t="shared" si="0"/>
        <v>Cote D'Ivoire</v>
      </c>
      <c r="C33" s="19">
        <v>0.14808246507627149</v>
      </c>
      <c r="D33" s="19">
        <v>0.63976048839499944</v>
      </c>
      <c r="E33" s="19">
        <v>0.21215704652872902</v>
      </c>
      <c r="F33" s="19">
        <v>1</v>
      </c>
    </row>
    <row r="34" spans="1:6" x14ac:dyDescent="0.25">
      <c r="A34" s="18" t="s">
        <v>545</v>
      </c>
      <c r="B34" s="18" t="str">
        <f t="shared" si="0"/>
        <v>Croatia</v>
      </c>
      <c r="C34" s="19">
        <v>0.16078906664897391</v>
      </c>
      <c r="D34" s="19">
        <v>0.83921065302029019</v>
      </c>
      <c r="E34" s="19">
        <v>2.8033073587926847E-7</v>
      </c>
      <c r="F34" s="19">
        <v>1</v>
      </c>
    </row>
    <row r="35" spans="1:6" x14ac:dyDescent="0.25">
      <c r="A35" s="18" t="s">
        <v>546</v>
      </c>
      <c r="B35" s="18" t="str">
        <f t="shared" si="0"/>
        <v>Cuba</v>
      </c>
      <c r="C35" s="19">
        <v>0.66114042418495356</v>
      </c>
      <c r="D35" s="19">
        <v>0.14460132890544067</v>
      </c>
      <c r="E35" s="19">
        <v>0.19425824690960578</v>
      </c>
      <c r="F35" s="19">
        <v>1</v>
      </c>
    </row>
    <row r="36" spans="1:6" x14ac:dyDescent="0.25">
      <c r="A36" s="18" t="s">
        <v>547</v>
      </c>
      <c r="B36" s="18" t="str">
        <f t="shared" si="0"/>
        <v>Democratic Republic of Congo</v>
      </c>
      <c r="C36" s="19">
        <v>0.31713133749744593</v>
      </c>
      <c r="D36" s="19">
        <v>0.48040611640111108</v>
      </c>
      <c r="E36" s="19">
        <v>0.20246254610144304</v>
      </c>
      <c r="F36" s="19">
        <v>1</v>
      </c>
    </row>
    <row r="37" spans="1:6" x14ac:dyDescent="0.25">
      <c r="A37" s="18" t="s">
        <v>548</v>
      </c>
      <c r="B37" s="18" t="str">
        <f t="shared" si="0"/>
        <v>Djibouti</v>
      </c>
      <c r="C37" s="19">
        <v>0.2977713960327858</v>
      </c>
      <c r="D37" s="19">
        <v>0.54339908480566068</v>
      </c>
      <c r="E37" s="19">
        <v>0.15882951916155352</v>
      </c>
      <c r="F37" s="19">
        <v>1</v>
      </c>
    </row>
    <row r="38" spans="1:6" x14ac:dyDescent="0.25">
      <c r="A38" s="18" t="s">
        <v>549</v>
      </c>
      <c r="B38" s="18" t="str">
        <f t="shared" si="0"/>
        <v>Dominican Republic</v>
      </c>
      <c r="C38" s="19">
        <v>0.25559243109026369</v>
      </c>
      <c r="D38" s="19">
        <v>0.65328943628084768</v>
      </c>
      <c r="E38" s="19">
        <v>9.1118132628888737E-2</v>
      </c>
      <c r="F38" s="19">
        <v>1</v>
      </c>
    </row>
    <row r="39" spans="1:6" x14ac:dyDescent="0.25">
      <c r="A39" s="18" t="s">
        <v>550</v>
      </c>
      <c r="B39" s="18" t="str">
        <f t="shared" si="0"/>
        <v>DP Republic of Korea</v>
      </c>
      <c r="C39" s="19">
        <v>0.32542774332668406</v>
      </c>
      <c r="D39" s="19">
        <v>0.52973760162241579</v>
      </c>
      <c r="E39" s="19">
        <v>0.14483465505090015</v>
      </c>
      <c r="F39" s="19">
        <v>1</v>
      </c>
    </row>
    <row r="40" spans="1:6" x14ac:dyDescent="0.25">
      <c r="A40" s="18" t="s">
        <v>551</v>
      </c>
      <c r="B40" s="18" t="str">
        <f t="shared" si="0"/>
        <v>Ecuador</v>
      </c>
      <c r="C40" s="19">
        <v>0.34993836149350049</v>
      </c>
      <c r="D40" s="19">
        <v>0.58422766053583219</v>
      </c>
      <c r="E40" s="19">
        <v>6.5833977970667326E-2</v>
      </c>
      <c r="F40" s="19">
        <v>1</v>
      </c>
    </row>
    <row r="41" spans="1:6" x14ac:dyDescent="0.25">
      <c r="A41" s="18" t="s">
        <v>552</v>
      </c>
      <c r="B41" s="18" t="str">
        <f t="shared" si="0"/>
        <v>Egypt</v>
      </c>
      <c r="C41" s="19">
        <v>0.6074930909496622</v>
      </c>
      <c r="D41" s="19">
        <v>0.31600514033297672</v>
      </c>
      <c r="E41" s="19">
        <v>7.6501768717361182E-2</v>
      </c>
      <c r="F41" s="19">
        <v>1</v>
      </c>
    </row>
    <row r="42" spans="1:6" x14ac:dyDescent="0.25">
      <c r="A42" s="18" t="s">
        <v>553</v>
      </c>
      <c r="B42" s="18" t="str">
        <f t="shared" si="0"/>
        <v>El Salvador</v>
      </c>
      <c r="C42" s="19">
        <v>0.53017709450266814</v>
      </c>
      <c r="D42" s="19">
        <v>0.38301721611832629</v>
      </c>
      <c r="E42" s="19">
        <v>8.6805689379005638E-2</v>
      </c>
      <c r="F42" s="19">
        <v>1</v>
      </c>
    </row>
    <row r="43" spans="1:6" x14ac:dyDescent="0.25">
      <c r="A43" s="18" t="s">
        <v>554</v>
      </c>
      <c r="B43" s="18" t="str">
        <f t="shared" si="0"/>
        <v>Equatorial Guinea</v>
      </c>
      <c r="C43" s="19">
        <v>0.48055964857103473</v>
      </c>
      <c r="D43" s="19">
        <v>0.18961203864394324</v>
      </c>
      <c r="E43" s="19">
        <v>0.329828312785022</v>
      </c>
      <c r="F43" s="19">
        <v>1</v>
      </c>
    </row>
    <row r="44" spans="1:6" x14ac:dyDescent="0.25">
      <c r="A44" s="18" t="s">
        <v>555</v>
      </c>
      <c r="B44" s="18" t="str">
        <f t="shared" si="0"/>
        <v>Eritrea</v>
      </c>
      <c r="C44" s="19">
        <v>0.35042397199954378</v>
      </c>
      <c r="D44" s="19">
        <v>0.36459696924496476</v>
      </c>
      <c r="E44" s="19">
        <v>0.2849790587554914</v>
      </c>
      <c r="F44" s="19">
        <v>1</v>
      </c>
    </row>
    <row r="45" spans="1:6" x14ac:dyDescent="0.25">
      <c r="A45" s="18" t="s">
        <v>556</v>
      </c>
      <c r="B45" s="18" t="str">
        <f t="shared" si="0"/>
        <v>Eswatini</v>
      </c>
      <c r="C45" s="19">
        <v>0.48396712231393896</v>
      </c>
      <c r="D45" s="19">
        <v>0.31561842500771287</v>
      </c>
      <c r="E45" s="19">
        <v>0.20041445267834812</v>
      </c>
      <c r="F45" s="19">
        <v>1</v>
      </c>
    </row>
    <row r="46" spans="1:6" x14ac:dyDescent="0.25">
      <c r="A46" s="18" t="s">
        <v>557</v>
      </c>
      <c r="B46" s="18" t="str">
        <f t="shared" si="0"/>
        <v>Ethiopia</v>
      </c>
      <c r="C46" s="19">
        <v>0.59859277944402467</v>
      </c>
      <c r="D46" s="19">
        <v>0.29134294670046357</v>
      </c>
      <c r="E46" s="19">
        <v>0.11006427385551183</v>
      </c>
      <c r="F46" s="19">
        <v>1</v>
      </c>
    </row>
    <row r="47" spans="1:6" x14ac:dyDescent="0.25">
      <c r="A47" s="18" t="s">
        <v>558</v>
      </c>
      <c r="B47" s="18" t="str">
        <f t="shared" si="0"/>
        <v>Fiji (Pacific Islands)</v>
      </c>
      <c r="C47" s="19">
        <v>0.32134403264568279</v>
      </c>
      <c r="D47" s="19">
        <v>0.40562831781268255</v>
      </c>
      <c r="E47" s="19">
        <v>0.27302764954163472</v>
      </c>
      <c r="F47" s="19">
        <v>1</v>
      </c>
    </row>
    <row r="48" spans="1:6" x14ac:dyDescent="0.25">
      <c r="A48" s="18" t="s">
        <v>559</v>
      </c>
      <c r="B48" s="18" t="str">
        <f t="shared" si="0"/>
        <v>Gabon</v>
      </c>
      <c r="C48" s="19">
        <v>0.59143614060380512</v>
      </c>
      <c r="D48" s="19">
        <v>0.17750405450997911</v>
      </c>
      <c r="E48" s="19">
        <v>0.23105980488621577</v>
      </c>
      <c r="F48" s="19">
        <v>1</v>
      </c>
    </row>
    <row r="49" spans="1:6" x14ac:dyDescent="0.25">
      <c r="A49" s="18" t="s">
        <v>560</v>
      </c>
      <c r="B49" s="18" t="str">
        <f t="shared" si="0"/>
        <v>Gambia</v>
      </c>
      <c r="C49" s="19">
        <v>0.38351713411701155</v>
      </c>
      <c r="D49" s="19">
        <v>0.37822549900980196</v>
      </c>
      <c r="E49" s="19">
        <v>0.23825736687318635</v>
      </c>
      <c r="F49" s="19">
        <v>1</v>
      </c>
    </row>
    <row r="50" spans="1:6" x14ac:dyDescent="0.25">
      <c r="A50" s="18" t="s">
        <v>561</v>
      </c>
      <c r="B50" s="18" t="str">
        <f t="shared" si="0"/>
        <v>Georgia</v>
      </c>
      <c r="C50" s="19">
        <v>0.18100393077401483</v>
      </c>
      <c r="D50" s="19">
        <v>0.70119371974392553</v>
      </c>
      <c r="E50" s="19">
        <v>0.11780234948205967</v>
      </c>
      <c r="F50" s="19">
        <v>1</v>
      </c>
    </row>
    <row r="51" spans="1:6" x14ac:dyDescent="0.25">
      <c r="A51" s="18" t="s">
        <v>562</v>
      </c>
      <c r="B51" s="18" t="str">
        <f t="shared" si="0"/>
        <v>Ghana</v>
      </c>
      <c r="C51" s="19">
        <v>0.29275245568206998</v>
      </c>
      <c r="D51" s="19">
        <v>0.4682307791873252</v>
      </c>
      <c r="E51" s="19">
        <v>0.23901676513060477</v>
      </c>
      <c r="F51" s="19">
        <v>1</v>
      </c>
    </row>
    <row r="52" spans="1:6" x14ac:dyDescent="0.25">
      <c r="A52" s="18" t="s">
        <v>563</v>
      </c>
      <c r="B52" s="18" t="str">
        <f t="shared" si="0"/>
        <v>Greece</v>
      </c>
      <c r="C52" s="19">
        <v>0.10457367966706414</v>
      </c>
      <c r="D52" s="19">
        <v>0.86867896284764712</v>
      </c>
      <c r="E52" s="19">
        <v>2.6747357485288788E-2</v>
      </c>
      <c r="F52" s="19">
        <v>1</v>
      </c>
    </row>
    <row r="53" spans="1:6" x14ac:dyDescent="0.25">
      <c r="A53" s="18" t="s">
        <v>564</v>
      </c>
      <c r="B53" s="18" t="str">
        <f t="shared" si="0"/>
        <v>Guatemala</v>
      </c>
      <c r="C53" s="19">
        <v>0.27716569544931235</v>
      </c>
      <c r="D53" s="19">
        <v>0.65484243811057585</v>
      </c>
      <c r="E53" s="19">
        <v>6.7991866440111792E-2</v>
      </c>
      <c r="F53" s="19">
        <v>1</v>
      </c>
    </row>
    <row r="54" spans="1:6" x14ac:dyDescent="0.25">
      <c r="A54" s="18" t="s">
        <v>565</v>
      </c>
      <c r="B54" s="18" t="str">
        <f t="shared" si="0"/>
        <v>Guinea</v>
      </c>
      <c r="C54" s="19">
        <v>0.2004117832901334</v>
      </c>
      <c r="D54" s="19">
        <v>0.33837927093177317</v>
      </c>
      <c r="E54" s="19">
        <v>0.46120894577809346</v>
      </c>
      <c r="F54" s="19">
        <v>1</v>
      </c>
    </row>
    <row r="55" spans="1:6" x14ac:dyDescent="0.25">
      <c r="A55" s="18" t="s">
        <v>566</v>
      </c>
      <c r="B55" s="18" t="str">
        <f t="shared" si="0"/>
        <v>Guinea Bissau</v>
      </c>
      <c r="C55" s="19">
        <v>0.32611026374142515</v>
      </c>
      <c r="D55" s="19">
        <v>0.42506183582831369</v>
      </c>
      <c r="E55" s="19">
        <v>0.24882790043026101</v>
      </c>
      <c r="F55" s="19">
        <v>1</v>
      </c>
    </row>
    <row r="56" spans="1:6" x14ac:dyDescent="0.25">
      <c r="A56" s="18" t="s">
        <v>567</v>
      </c>
      <c r="B56" s="18" t="str">
        <f t="shared" si="0"/>
        <v>Guyana</v>
      </c>
      <c r="C56" s="19">
        <v>0.37841246468399453</v>
      </c>
      <c r="D56" s="19">
        <v>0.33742299942403692</v>
      </c>
      <c r="E56" s="19">
        <v>0.28416453589196861</v>
      </c>
      <c r="F56" s="19">
        <v>1</v>
      </c>
    </row>
    <row r="57" spans="1:6" x14ac:dyDescent="0.25">
      <c r="A57" s="18" t="s">
        <v>568</v>
      </c>
      <c r="B57" s="18" t="str">
        <f t="shared" si="0"/>
        <v>Haiti</v>
      </c>
      <c r="C57" s="19">
        <v>0.55405264815660726</v>
      </c>
      <c r="D57" s="19">
        <v>0.29401168236089137</v>
      </c>
      <c r="E57" s="19">
        <v>0.15193566948250123</v>
      </c>
      <c r="F57" s="19">
        <v>1</v>
      </c>
    </row>
    <row r="58" spans="1:6" x14ac:dyDescent="0.25">
      <c r="A58" s="18" t="s">
        <v>569</v>
      </c>
      <c r="B58" s="18" t="str">
        <f t="shared" si="0"/>
        <v>Honduras</v>
      </c>
      <c r="C58" s="19">
        <v>0.67727857664199387</v>
      </c>
      <c r="D58" s="19">
        <v>0.23853123689997355</v>
      </c>
      <c r="E58" s="19">
        <v>8.4190186458032654E-2</v>
      </c>
      <c r="F58" s="19">
        <v>1</v>
      </c>
    </row>
    <row r="59" spans="1:6" x14ac:dyDescent="0.25">
      <c r="A59" s="18" t="s">
        <v>570</v>
      </c>
      <c r="B59" s="18" t="str">
        <f t="shared" si="0"/>
        <v>India</v>
      </c>
      <c r="C59" s="19">
        <v>0.19852764877901397</v>
      </c>
      <c r="D59" s="19">
        <v>0.37953505129867288</v>
      </c>
      <c r="E59" s="19">
        <v>0.42193729992231316</v>
      </c>
      <c r="F59" s="19">
        <v>1</v>
      </c>
    </row>
    <row r="60" spans="1:6" x14ac:dyDescent="0.25">
      <c r="A60" s="18" t="s">
        <v>571</v>
      </c>
      <c r="B60" s="18" t="str">
        <f t="shared" si="0"/>
        <v>Indonesia</v>
      </c>
      <c r="C60" s="19">
        <v>0.44926979541807444</v>
      </c>
      <c r="D60" s="19">
        <v>0.44268785193934046</v>
      </c>
      <c r="E60" s="19">
        <v>0.10804235264258528</v>
      </c>
      <c r="F60" s="19">
        <v>1</v>
      </c>
    </row>
    <row r="61" spans="1:6" x14ac:dyDescent="0.25">
      <c r="A61" s="18" t="s">
        <v>572</v>
      </c>
      <c r="B61" s="18" t="str">
        <f t="shared" si="0"/>
        <v>Iran</v>
      </c>
      <c r="C61" s="19">
        <v>0.62554495844523528</v>
      </c>
      <c r="D61" s="19">
        <v>0.28891713525803264</v>
      </c>
      <c r="E61" s="19">
        <v>8.553790629673215E-2</v>
      </c>
      <c r="F61" s="19">
        <v>1</v>
      </c>
    </row>
    <row r="62" spans="1:6" x14ac:dyDescent="0.25">
      <c r="A62" s="18" t="s">
        <v>573</v>
      </c>
      <c r="B62" s="18" t="str">
        <f t="shared" si="0"/>
        <v>Iraq</v>
      </c>
      <c r="C62" s="19">
        <v>0.3957623645331142</v>
      </c>
      <c r="D62" s="19">
        <v>0.57010299166043266</v>
      </c>
      <c r="E62" s="19">
        <v>3.4134643806453098E-2</v>
      </c>
      <c r="F62" s="19">
        <v>1</v>
      </c>
    </row>
    <row r="63" spans="1:6" x14ac:dyDescent="0.25">
      <c r="A63" s="18" t="s">
        <v>574</v>
      </c>
      <c r="B63" s="18" t="str">
        <f t="shared" si="0"/>
        <v>Jamaica</v>
      </c>
      <c r="C63" s="19">
        <v>0.18692442221231748</v>
      </c>
      <c r="D63" s="19">
        <v>0.52466679338768074</v>
      </c>
      <c r="E63" s="19">
        <v>0.28840878440000173</v>
      </c>
      <c r="F63" s="19">
        <v>1</v>
      </c>
    </row>
    <row r="64" spans="1:6" x14ac:dyDescent="0.25">
      <c r="A64" s="18" t="s">
        <v>575</v>
      </c>
      <c r="B64" s="18" t="str">
        <f t="shared" si="0"/>
        <v>Jordan</v>
      </c>
      <c r="C64" s="19">
        <v>0.5864328237772849</v>
      </c>
      <c r="D64" s="19">
        <v>0.37992840039642456</v>
      </c>
      <c r="E64" s="19">
        <v>3.3638775826290615E-2</v>
      </c>
      <c r="F64" s="19">
        <v>1</v>
      </c>
    </row>
    <row r="65" spans="1:6" x14ac:dyDescent="0.25">
      <c r="A65" s="18" t="s">
        <v>576</v>
      </c>
      <c r="B65" s="18" t="str">
        <f t="shared" si="0"/>
        <v>Kazakhstan</v>
      </c>
      <c r="C65" s="19">
        <v>0.13886496852531616</v>
      </c>
      <c r="D65" s="19">
        <v>0.5050221640700685</v>
      </c>
      <c r="E65" s="19">
        <v>0.3561128674046154</v>
      </c>
      <c r="F65" s="19">
        <v>1</v>
      </c>
    </row>
    <row r="66" spans="1:6" x14ac:dyDescent="0.25">
      <c r="A66" s="18" t="s">
        <v>577</v>
      </c>
      <c r="B66" s="18" t="str">
        <f t="shared" si="0"/>
        <v>Kenya</v>
      </c>
      <c r="C66" s="19">
        <v>0.38733338431263736</v>
      </c>
      <c r="D66" s="19">
        <v>0.44703537294565637</v>
      </c>
      <c r="E66" s="19">
        <v>0.16563124274170629</v>
      </c>
      <c r="F66" s="19">
        <v>1</v>
      </c>
    </row>
    <row r="67" spans="1:6" x14ac:dyDescent="0.25">
      <c r="A67" s="18" t="s">
        <v>578</v>
      </c>
      <c r="B67" s="18" t="str">
        <f t="shared" si="0"/>
        <v>Kosovo (UN SC resolution 1244)</v>
      </c>
      <c r="C67" s="19">
        <v>8.7931822845780189E-2</v>
      </c>
      <c r="D67" s="19">
        <v>0.75915595243409006</v>
      </c>
      <c r="E67" s="19">
        <v>0.15291222472012989</v>
      </c>
      <c r="F67" s="19">
        <v>1</v>
      </c>
    </row>
    <row r="68" spans="1:6" x14ac:dyDescent="0.25">
      <c r="A68" s="18" t="s">
        <v>579</v>
      </c>
      <c r="B68" s="18" t="str">
        <f t="shared" ref="B68:B131" si="1">LEFT(A68, LEN(A68) - 7)</f>
        <v>Lao People's Dem Rep.</v>
      </c>
      <c r="C68" s="19">
        <v>0.23349785522454902</v>
      </c>
      <c r="D68" s="19">
        <v>0.68050330027221717</v>
      </c>
      <c r="E68" s="19">
        <v>8.5998844503233848E-2</v>
      </c>
      <c r="F68" s="19">
        <v>1</v>
      </c>
    </row>
    <row r="69" spans="1:6" x14ac:dyDescent="0.25">
      <c r="A69" s="18" t="s">
        <v>580</v>
      </c>
      <c r="B69" s="18" t="str">
        <f t="shared" si="1"/>
        <v>Lebanon</v>
      </c>
      <c r="C69" s="19">
        <v>0.36713541771324359</v>
      </c>
      <c r="D69" s="19">
        <v>0.62577980257673849</v>
      </c>
      <c r="E69" s="19">
        <v>7.0847797100179596E-3</v>
      </c>
      <c r="F69" s="19">
        <v>1</v>
      </c>
    </row>
    <row r="70" spans="1:6" x14ac:dyDescent="0.25">
      <c r="A70" s="18" t="s">
        <v>581</v>
      </c>
      <c r="B70" s="18" t="str">
        <f t="shared" si="1"/>
        <v>Lesotho</v>
      </c>
      <c r="C70" s="19">
        <v>0.34713071098065312</v>
      </c>
      <c r="D70" s="19">
        <v>0.35646019124980804</v>
      </c>
      <c r="E70" s="19">
        <v>0.29640909776953883</v>
      </c>
      <c r="F70" s="19">
        <v>1</v>
      </c>
    </row>
    <row r="71" spans="1:6" x14ac:dyDescent="0.25">
      <c r="A71" s="18" t="s">
        <v>582</v>
      </c>
      <c r="B71" s="18" t="str">
        <f t="shared" si="1"/>
        <v>Liberia</v>
      </c>
      <c r="C71" s="19">
        <v>0.23351331333914488</v>
      </c>
      <c r="D71" s="19">
        <v>0.50338846102400658</v>
      </c>
      <c r="E71" s="19">
        <v>0.26309822563684848</v>
      </c>
      <c r="F71" s="19">
        <v>1</v>
      </c>
    </row>
    <row r="72" spans="1:6" x14ac:dyDescent="0.25">
      <c r="A72" s="18" t="s">
        <v>583</v>
      </c>
      <c r="B72" s="18" t="str">
        <f t="shared" si="1"/>
        <v>Libya</v>
      </c>
      <c r="C72" s="19">
        <v>0.35946617708698975</v>
      </c>
      <c r="D72" s="19">
        <v>0.58178453713083711</v>
      </c>
      <c r="E72" s="19">
        <v>5.8749285782173054E-2</v>
      </c>
      <c r="F72" s="19">
        <v>1</v>
      </c>
    </row>
    <row r="73" spans="1:6" x14ac:dyDescent="0.25">
      <c r="A73" s="18" t="s">
        <v>584</v>
      </c>
      <c r="B73" s="18" t="str">
        <f t="shared" si="1"/>
        <v>Madagascar</v>
      </c>
      <c r="C73" s="19">
        <v>0.31558849621605006</v>
      </c>
      <c r="D73" s="19">
        <v>0.47953091406330695</v>
      </c>
      <c r="E73" s="19">
        <v>0.20488058972064294</v>
      </c>
      <c r="F73" s="19">
        <v>1</v>
      </c>
    </row>
    <row r="74" spans="1:6" x14ac:dyDescent="0.25">
      <c r="A74" s="18" t="s">
        <v>585</v>
      </c>
      <c r="B74" s="18" t="str">
        <f t="shared" si="1"/>
        <v>Malawi</v>
      </c>
      <c r="C74" s="19">
        <v>0.31437977428886832</v>
      </c>
      <c r="D74" s="19">
        <v>0.50132992337921367</v>
      </c>
      <c r="E74" s="19">
        <v>0.18429030233191801</v>
      </c>
      <c r="F74" s="19">
        <v>1</v>
      </c>
    </row>
    <row r="75" spans="1:6" x14ac:dyDescent="0.25">
      <c r="A75" s="18" t="s">
        <v>586</v>
      </c>
      <c r="B75" s="18" t="str">
        <f t="shared" si="1"/>
        <v>Malaysia</v>
      </c>
      <c r="C75" s="19">
        <v>0.12524179648145065</v>
      </c>
      <c r="D75" s="19">
        <v>0.71347197865293632</v>
      </c>
      <c r="E75" s="19">
        <v>0.16128622486561309</v>
      </c>
      <c r="F75" s="19">
        <v>1</v>
      </c>
    </row>
    <row r="76" spans="1:6" x14ac:dyDescent="0.25">
      <c r="A76" s="18" t="s">
        <v>587</v>
      </c>
      <c r="B76" s="18" t="str">
        <f t="shared" si="1"/>
        <v>Maldives</v>
      </c>
      <c r="C76" s="19">
        <v>0.23323861701168272</v>
      </c>
      <c r="D76" s="19">
        <v>0.40246921640102928</v>
      </c>
      <c r="E76" s="19">
        <v>0.36429216658728791</v>
      </c>
      <c r="F76" s="19">
        <v>1</v>
      </c>
    </row>
    <row r="77" spans="1:6" x14ac:dyDescent="0.25">
      <c r="A77" s="18" t="s">
        <v>588</v>
      </c>
      <c r="B77" s="18" t="str">
        <f t="shared" si="1"/>
        <v>Mali</v>
      </c>
      <c r="C77" s="19">
        <v>0.33822755742283067</v>
      </c>
      <c r="D77" s="19">
        <v>0.46408316458050336</v>
      </c>
      <c r="E77" s="19">
        <v>0.19768927799666597</v>
      </c>
      <c r="F77" s="19">
        <v>1</v>
      </c>
    </row>
    <row r="78" spans="1:6" x14ac:dyDescent="0.25">
      <c r="A78" s="18" t="s">
        <v>589</v>
      </c>
      <c r="B78" s="18" t="str">
        <f t="shared" si="1"/>
        <v>Mauritania</v>
      </c>
      <c r="C78" s="19">
        <v>0.23535572405834657</v>
      </c>
      <c r="D78" s="19">
        <v>0.64530053387165653</v>
      </c>
      <c r="E78" s="19">
        <v>0.11934374206999682</v>
      </c>
      <c r="F78" s="19">
        <v>1</v>
      </c>
    </row>
    <row r="79" spans="1:6" x14ac:dyDescent="0.25">
      <c r="A79" s="18" t="s">
        <v>590</v>
      </c>
      <c r="B79" s="18" t="str">
        <f t="shared" si="1"/>
        <v>Mexico</v>
      </c>
      <c r="C79" s="19">
        <v>0.51460627879706256</v>
      </c>
      <c r="D79" s="19">
        <v>0.46212383864346601</v>
      </c>
      <c r="E79" s="19">
        <v>2.3269882559471312E-2</v>
      </c>
      <c r="F79" s="19">
        <v>1</v>
      </c>
    </row>
    <row r="80" spans="1:6" x14ac:dyDescent="0.25">
      <c r="A80" s="18" t="s">
        <v>591</v>
      </c>
      <c r="B80" s="18" t="str">
        <f t="shared" si="1"/>
        <v>Moldova</v>
      </c>
      <c r="C80" s="19">
        <v>0.96963452083017587</v>
      </c>
      <c r="D80" s="19">
        <v>0.1280848947754277</v>
      </c>
      <c r="E80" s="19">
        <v>-9.7719415605603543E-2</v>
      </c>
      <c r="F80" s="19">
        <v>1</v>
      </c>
    </row>
    <row r="81" spans="1:6" x14ac:dyDescent="0.25">
      <c r="A81" s="18" t="s">
        <v>592</v>
      </c>
      <c r="B81" s="18" t="str">
        <f t="shared" si="1"/>
        <v>Mongolia</v>
      </c>
      <c r="C81" s="19">
        <v>0.46920822541976687</v>
      </c>
      <c r="D81" s="19">
        <v>0.46097780281810147</v>
      </c>
      <c r="E81" s="19">
        <v>6.981397176213168E-2</v>
      </c>
      <c r="F81" s="19">
        <v>1</v>
      </c>
    </row>
    <row r="82" spans="1:6" x14ac:dyDescent="0.25">
      <c r="A82" s="18" t="s">
        <v>593</v>
      </c>
      <c r="B82" s="18" t="str">
        <f t="shared" si="1"/>
        <v>Morocco</v>
      </c>
      <c r="C82" s="19">
        <v>0.25953142292702636</v>
      </c>
      <c r="D82" s="19">
        <v>0.46446204647032241</v>
      </c>
      <c r="E82" s="19">
        <v>0.27600653060265107</v>
      </c>
      <c r="F82" s="19">
        <v>1</v>
      </c>
    </row>
    <row r="83" spans="1:6" x14ac:dyDescent="0.25">
      <c r="A83" s="18" t="s">
        <v>594</v>
      </c>
      <c r="B83" s="18" t="str">
        <f t="shared" si="1"/>
        <v>Myanmar</v>
      </c>
      <c r="C83" s="19">
        <v>0.33285963492659676</v>
      </c>
      <c r="D83" s="19">
        <v>0.5047648071541363</v>
      </c>
      <c r="E83" s="19">
        <v>0.16237555791926692</v>
      </c>
      <c r="F83" s="19">
        <v>1</v>
      </c>
    </row>
    <row r="84" spans="1:6" x14ac:dyDescent="0.25">
      <c r="A84" s="18" t="s">
        <v>595</v>
      </c>
      <c r="B84" s="18" t="str">
        <f t="shared" si="1"/>
        <v>Namibia</v>
      </c>
      <c r="C84" s="19">
        <v>0.53355743127736099</v>
      </c>
      <c r="D84" s="19">
        <v>0.31356861631587535</v>
      </c>
      <c r="E84" s="19">
        <v>0.15287395240676369</v>
      </c>
      <c r="F84" s="19">
        <v>1</v>
      </c>
    </row>
    <row r="85" spans="1:6" x14ac:dyDescent="0.25">
      <c r="A85" s="18" t="s">
        <v>596</v>
      </c>
      <c r="B85" s="18" t="str">
        <f t="shared" si="1"/>
        <v>Nepal</v>
      </c>
      <c r="C85" s="19">
        <v>0.17475206273431079</v>
      </c>
      <c r="D85" s="19">
        <v>0.57454038957262776</v>
      </c>
      <c r="E85" s="19">
        <v>0.25070754769306147</v>
      </c>
      <c r="F85" s="19">
        <v>1</v>
      </c>
    </row>
    <row r="86" spans="1:6" x14ac:dyDescent="0.25">
      <c r="A86" s="18" t="s">
        <v>597</v>
      </c>
      <c r="B86" s="18" t="str">
        <f t="shared" si="1"/>
        <v>Nicaragua</v>
      </c>
      <c r="C86" s="19">
        <v>0.44203089160860642</v>
      </c>
      <c r="D86" s="19">
        <v>0.28618909267714754</v>
      </c>
      <c r="E86" s="19">
        <v>0.27178001571424604</v>
      </c>
      <c r="F86" s="19">
        <v>1</v>
      </c>
    </row>
    <row r="87" spans="1:6" x14ac:dyDescent="0.25">
      <c r="A87" s="18" t="s">
        <v>598</v>
      </c>
      <c r="B87" s="18" t="str">
        <f t="shared" si="1"/>
        <v>Niger</v>
      </c>
      <c r="C87" s="19">
        <v>0.28377878066387358</v>
      </c>
      <c r="D87" s="19">
        <v>0.52970912838901596</v>
      </c>
      <c r="E87" s="19">
        <v>0.18651209094711046</v>
      </c>
      <c r="F87" s="19">
        <v>1</v>
      </c>
    </row>
    <row r="88" spans="1:6" x14ac:dyDescent="0.25">
      <c r="A88" s="18" t="s">
        <v>599</v>
      </c>
      <c r="B88" s="18" t="str">
        <f t="shared" si="1"/>
        <v>Nigeria</v>
      </c>
      <c r="C88" s="19">
        <v>0.43516520090326433</v>
      </c>
      <c r="D88" s="19">
        <v>0.37959250550561541</v>
      </c>
      <c r="E88" s="19">
        <v>0.18524229359112029</v>
      </c>
      <c r="F88" s="19">
        <v>1</v>
      </c>
    </row>
    <row r="89" spans="1:6" x14ac:dyDescent="0.25">
      <c r="A89" s="18" t="s">
        <v>600</v>
      </c>
      <c r="B89" s="18" t="str">
        <f t="shared" si="1"/>
        <v>North Macedonia</v>
      </c>
      <c r="C89" s="19">
        <v>0.18218879322100465</v>
      </c>
      <c r="D89" s="19">
        <v>0.40660111209101368</v>
      </c>
      <c r="E89" s="19">
        <v>0.41121009468798159</v>
      </c>
      <c r="F89" s="19">
        <v>1</v>
      </c>
    </row>
    <row r="90" spans="1:6" x14ac:dyDescent="0.25">
      <c r="A90" s="18" t="s">
        <v>601</v>
      </c>
      <c r="B90" s="18" t="str">
        <f t="shared" si="1"/>
        <v>Oman</v>
      </c>
      <c r="C90" s="19">
        <v>5.7378486445017203E-2</v>
      </c>
      <c r="D90" s="19">
        <v>0.90385671950385582</v>
      </c>
      <c r="E90" s="19">
        <v>3.8764794051127018E-2</v>
      </c>
      <c r="F90" s="19">
        <v>1</v>
      </c>
    </row>
    <row r="91" spans="1:6" x14ac:dyDescent="0.25">
      <c r="A91" s="18" t="s">
        <v>602</v>
      </c>
      <c r="B91" s="18" t="str">
        <f t="shared" si="1"/>
        <v>Pakistan</v>
      </c>
      <c r="C91" s="19">
        <v>0.33670448700720895</v>
      </c>
      <c r="D91" s="19">
        <v>0.4325087222209239</v>
      </c>
      <c r="E91" s="19">
        <v>0.23078679077186712</v>
      </c>
      <c r="F91" s="19">
        <v>1</v>
      </c>
    </row>
    <row r="92" spans="1:6" x14ac:dyDescent="0.25">
      <c r="A92" s="18" t="s">
        <v>603</v>
      </c>
      <c r="B92" s="18" t="str">
        <f t="shared" si="1"/>
        <v>Palestine, State of</v>
      </c>
      <c r="C92" s="19">
        <v>0.34133076182775057</v>
      </c>
      <c r="D92" s="19">
        <v>0.44395715244150119</v>
      </c>
      <c r="E92" s="19">
        <v>0.21471208573074815</v>
      </c>
      <c r="F92" s="19">
        <v>1</v>
      </c>
    </row>
    <row r="93" spans="1:6" x14ac:dyDescent="0.25">
      <c r="A93" s="18" t="s">
        <v>604</v>
      </c>
      <c r="B93" s="18" t="str">
        <f t="shared" si="1"/>
        <v>Panama</v>
      </c>
      <c r="C93" s="19">
        <v>0.77765242700678761</v>
      </c>
      <c r="D93" s="19">
        <v>0.141390213117006</v>
      </c>
      <c r="E93" s="19">
        <v>8.0957359876206392E-2</v>
      </c>
      <c r="F93" s="19">
        <v>1</v>
      </c>
    </row>
    <row r="94" spans="1:6" x14ac:dyDescent="0.25">
      <c r="A94" s="18" t="s">
        <v>605</v>
      </c>
      <c r="B94" s="18" t="str">
        <f t="shared" si="1"/>
        <v>Papua New Guinea</v>
      </c>
      <c r="C94" s="19">
        <v>0.21164154733600948</v>
      </c>
      <c r="D94" s="19">
        <v>0.70305915302920929</v>
      </c>
      <c r="E94" s="19">
        <v>8.5299299634781223E-2</v>
      </c>
      <c r="F94" s="19">
        <v>1</v>
      </c>
    </row>
    <row r="95" spans="1:6" x14ac:dyDescent="0.25">
      <c r="A95" s="18" t="s">
        <v>606</v>
      </c>
      <c r="B95" s="18" t="str">
        <f t="shared" si="1"/>
        <v>Paraguay</v>
      </c>
      <c r="C95" s="19">
        <v>0.27595169766136307</v>
      </c>
      <c r="D95" s="19">
        <v>0.57572449605630782</v>
      </c>
      <c r="E95" s="19">
        <v>0.14832380628232905</v>
      </c>
      <c r="F95" s="19">
        <v>1</v>
      </c>
    </row>
    <row r="96" spans="1:6" x14ac:dyDescent="0.25">
      <c r="A96" s="18" t="s">
        <v>607</v>
      </c>
      <c r="B96" s="18" t="str">
        <f t="shared" si="1"/>
        <v>Peru</v>
      </c>
      <c r="C96" s="19">
        <v>0.30421665780122054</v>
      </c>
      <c r="D96" s="19">
        <v>0.61606322327852925</v>
      </c>
      <c r="E96" s="19">
        <v>7.9720118920250174E-2</v>
      </c>
      <c r="F96" s="19">
        <v>1</v>
      </c>
    </row>
    <row r="97" spans="1:6" x14ac:dyDescent="0.25">
      <c r="A97" s="18" t="s">
        <v>608</v>
      </c>
      <c r="B97" s="18" t="str">
        <f t="shared" si="1"/>
        <v>Philippines</v>
      </c>
      <c r="C97" s="19">
        <v>0.42780851213641485</v>
      </c>
      <c r="D97" s="19">
        <v>0.46197513835131032</v>
      </c>
      <c r="E97" s="19">
        <v>0.11021634951227477</v>
      </c>
      <c r="F97" s="19">
        <v>1</v>
      </c>
    </row>
    <row r="98" spans="1:6" x14ac:dyDescent="0.25">
      <c r="A98" s="18" t="s">
        <v>609</v>
      </c>
      <c r="B98" s="18" t="str">
        <f t="shared" si="1"/>
        <v>Poland</v>
      </c>
      <c r="C98" s="19">
        <v>0.98017207379301607</v>
      </c>
      <c r="D98" s="19">
        <v>0</v>
      </c>
      <c r="E98" s="19">
        <v>1.9827926206983957E-2</v>
      </c>
      <c r="F98" s="19">
        <v>1</v>
      </c>
    </row>
    <row r="99" spans="1:6" x14ac:dyDescent="0.25">
      <c r="A99" s="18" t="s">
        <v>610</v>
      </c>
      <c r="B99" s="18" t="str">
        <f t="shared" si="1"/>
        <v>Rep of Uzbekistan</v>
      </c>
      <c r="C99" s="19">
        <v>0.47389945210332307</v>
      </c>
      <c r="D99" s="19">
        <v>0.33165650877816627</v>
      </c>
      <c r="E99" s="19">
        <v>0.19444403911851071</v>
      </c>
      <c r="F99" s="19">
        <v>1</v>
      </c>
    </row>
    <row r="100" spans="1:6" x14ac:dyDescent="0.25">
      <c r="A100" s="18" t="s">
        <v>611</v>
      </c>
      <c r="B100" s="18" t="str">
        <f t="shared" si="1"/>
        <v>Republic of Cameroon</v>
      </c>
      <c r="C100" s="19">
        <v>0.25793445098051743</v>
      </c>
      <c r="D100" s="19">
        <v>0.46424622658789982</v>
      </c>
      <c r="E100" s="19">
        <v>0.27781932243158269</v>
      </c>
      <c r="F100" s="19">
        <v>1</v>
      </c>
    </row>
    <row r="101" spans="1:6" x14ac:dyDescent="0.25">
      <c r="A101" s="18" t="s">
        <v>612</v>
      </c>
      <c r="B101" s="18" t="str">
        <f t="shared" si="1"/>
        <v>Republic of Kyrgyzstan</v>
      </c>
      <c r="C101" s="19">
        <v>0.16548163941352453</v>
      </c>
      <c r="D101" s="19">
        <v>0.64818460150580293</v>
      </c>
      <c r="E101" s="19">
        <v>0.18633375908067257</v>
      </c>
      <c r="F101" s="19">
        <v>1</v>
      </c>
    </row>
    <row r="102" spans="1:6" x14ac:dyDescent="0.25">
      <c r="A102" s="18" t="s">
        <v>613</v>
      </c>
      <c r="B102" s="18" t="str">
        <f t="shared" si="1"/>
        <v>Republic of Montenegro</v>
      </c>
      <c r="C102" s="19">
        <v>0.14561119048215915</v>
      </c>
      <c r="D102" s="19">
        <v>0.47213662724025052</v>
      </c>
      <c r="E102" s="19">
        <v>0.38225218227759028</v>
      </c>
      <c r="F102" s="19">
        <v>1</v>
      </c>
    </row>
    <row r="103" spans="1:6" x14ac:dyDescent="0.25">
      <c r="A103" s="18" t="s">
        <v>614</v>
      </c>
      <c r="B103" s="18" t="str">
        <f t="shared" si="1"/>
        <v>Republic of Mozambique</v>
      </c>
      <c r="C103" s="19">
        <v>0.25183470232157079</v>
      </c>
      <c r="D103" s="19">
        <v>0.52442291379797268</v>
      </c>
      <c r="E103" s="19">
        <v>0.22374238388045661</v>
      </c>
      <c r="F103" s="19">
        <v>1</v>
      </c>
    </row>
    <row r="104" spans="1:6" x14ac:dyDescent="0.25">
      <c r="A104" s="18" t="s">
        <v>615</v>
      </c>
      <c r="B104" s="18" t="str">
        <f t="shared" si="1"/>
        <v>Romania</v>
      </c>
      <c r="C104" s="19">
        <v>0.80735911268808858</v>
      </c>
      <c r="D104" s="19">
        <v>0.12954942639180808</v>
      </c>
      <c r="E104" s="19">
        <v>6.3091460920103301E-2</v>
      </c>
      <c r="F104" s="19">
        <v>1</v>
      </c>
    </row>
    <row r="105" spans="1:6" x14ac:dyDescent="0.25">
      <c r="A105" s="18" t="s">
        <v>616</v>
      </c>
      <c r="B105" s="18" t="str">
        <f t="shared" si="1"/>
        <v>Rwanda</v>
      </c>
      <c r="C105" s="19">
        <v>0.10830721490524758</v>
      </c>
      <c r="D105" s="19">
        <v>0.69884214311926007</v>
      </c>
      <c r="E105" s="19">
        <v>0.1928506419754922</v>
      </c>
      <c r="F105" s="19">
        <v>1</v>
      </c>
    </row>
    <row r="106" spans="1:6" x14ac:dyDescent="0.25">
      <c r="A106" s="18" t="s">
        <v>617</v>
      </c>
      <c r="B106" s="18" t="str">
        <f t="shared" si="1"/>
        <v>Sao Tome &amp; Principe</v>
      </c>
      <c r="C106" s="19">
        <v>6.9622242804768558E-2</v>
      </c>
      <c r="D106" s="19">
        <v>0.55852351347422813</v>
      </c>
      <c r="E106" s="19">
        <v>0.37185424372100317</v>
      </c>
      <c r="F106" s="19">
        <v>1</v>
      </c>
    </row>
    <row r="107" spans="1:6" x14ac:dyDescent="0.25">
      <c r="A107" s="18" t="s">
        <v>618</v>
      </c>
      <c r="B107" s="18" t="str">
        <f t="shared" si="1"/>
        <v>Saudi Arabia</v>
      </c>
      <c r="C107" s="19">
        <v>8.8565091510250769E-5</v>
      </c>
      <c r="D107" s="19">
        <v>0.90955554298545094</v>
      </c>
      <c r="E107" s="19">
        <v>9.0355891923038861E-2</v>
      </c>
      <c r="F107" s="19">
        <v>1</v>
      </c>
    </row>
    <row r="108" spans="1:6" x14ac:dyDescent="0.25">
      <c r="A108" s="18" t="s">
        <v>619</v>
      </c>
      <c r="B108" s="18" t="str">
        <f t="shared" si="1"/>
        <v>Senegal</v>
      </c>
      <c r="C108" s="19">
        <v>0.25145133660691354</v>
      </c>
      <c r="D108" s="19">
        <v>0.50178142216906252</v>
      </c>
      <c r="E108" s="19">
        <v>0.24676724122402394</v>
      </c>
      <c r="F108" s="19">
        <v>1</v>
      </c>
    </row>
    <row r="109" spans="1:6" x14ac:dyDescent="0.25">
      <c r="A109" s="18" t="s">
        <v>620</v>
      </c>
      <c r="B109" s="18" t="str">
        <f t="shared" si="1"/>
        <v>Serbia</v>
      </c>
      <c r="C109" s="19">
        <v>0.15064582870035867</v>
      </c>
      <c r="D109" s="19">
        <v>0.70797672991901273</v>
      </c>
      <c r="E109" s="19">
        <v>0.14137744138062863</v>
      </c>
      <c r="F109" s="19">
        <v>1</v>
      </c>
    </row>
    <row r="110" spans="1:6" x14ac:dyDescent="0.25">
      <c r="A110" s="18" t="s">
        <v>621</v>
      </c>
      <c r="B110" s="18" t="str">
        <f t="shared" si="1"/>
        <v>Sierra Leone</v>
      </c>
      <c r="C110" s="19">
        <v>0.28447689825259725</v>
      </c>
      <c r="D110" s="19">
        <v>0.48948651982198121</v>
      </c>
      <c r="E110" s="19">
        <v>0.2260365819254215</v>
      </c>
      <c r="F110" s="19">
        <v>1</v>
      </c>
    </row>
    <row r="111" spans="1:6" x14ac:dyDescent="0.25">
      <c r="A111" s="18" t="s">
        <v>622</v>
      </c>
      <c r="B111" s="18" t="str">
        <f t="shared" si="1"/>
        <v>Somalia</v>
      </c>
      <c r="C111" s="19">
        <v>0.52657431087460393</v>
      </c>
      <c r="D111" s="19">
        <v>0.40177467958289881</v>
      </c>
      <c r="E111" s="19">
        <v>7.1651009542497215E-2</v>
      </c>
      <c r="F111" s="19">
        <v>1</v>
      </c>
    </row>
    <row r="112" spans="1:6" x14ac:dyDescent="0.25">
      <c r="A112" s="18" t="s">
        <v>623</v>
      </c>
      <c r="B112" s="18" t="str">
        <f t="shared" si="1"/>
        <v>South Africa</v>
      </c>
      <c r="C112" s="19">
        <v>0.34428642673833337</v>
      </c>
      <c r="D112" s="19">
        <v>0.55855211811312233</v>
      </c>
      <c r="E112" s="19">
        <v>9.7161455148544157E-2</v>
      </c>
      <c r="F112" s="19">
        <v>1</v>
      </c>
    </row>
    <row r="113" spans="1:6" x14ac:dyDescent="0.25">
      <c r="A113" s="18" t="s">
        <v>624</v>
      </c>
      <c r="B113" s="18" t="str">
        <f t="shared" si="1"/>
        <v>South Sudan</v>
      </c>
      <c r="C113" s="19">
        <v>0.27634682831721635</v>
      </c>
      <c r="D113" s="19">
        <v>0.69514023595570551</v>
      </c>
      <c r="E113" s="19">
        <v>2.851293572707814E-2</v>
      </c>
      <c r="F113" s="19">
        <v>1</v>
      </c>
    </row>
    <row r="114" spans="1:6" x14ac:dyDescent="0.25">
      <c r="A114" s="18" t="s">
        <v>625</v>
      </c>
      <c r="B114" s="18" t="str">
        <f t="shared" si="1"/>
        <v>Sri Lanka</v>
      </c>
      <c r="C114" s="19">
        <v>0.77677603927438243</v>
      </c>
      <c r="D114" s="19">
        <v>0.18552785396990443</v>
      </c>
      <c r="E114" s="19">
        <v>3.7696106755713221E-2</v>
      </c>
      <c r="F114" s="19">
        <v>1</v>
      </c>
    </row>
    <row r="115" spans="1:6" x14ac:dyDescent="0.25">
      <c r="A115" s="18" t="s">
        <v>626</v>
      </c>
      <c r="B115" s="18" t="str">
        <f t="shared" si="1"/>
        <v>Sudan</v>
      </c>
      <c r="C115" s="19">
        <v>0.45794500056108017</v>
      </c>
      <c r="D115" s="19">
        <v>0.44561464923420607</v>
      </c>
      <c r="E115" s="19">
        <v>9.6440350204713796E-2</v>
      </c>
      <c r="F115" s="19">
        <v>1</v>
      </c>
    </row>
    <row r="116" spans="1:6" x14ac:dyDescent="0.25">
      <c r="A116" s="18" t="s">
        <v>627</v>
      </c>
      <c r="B116" s="18" t="str">
        <f t="shared" si="1"/>
        <v>Syria</v>
      </c>
      <c r="C116" s="19">
        <v>0.6609697236428479</v>
      </c>
      <c r="D116" s="19">
        <v>0.24996286691714659</v>
      </c>
      <c r="E116" s="19">
        <v>8.9067409440005518E-2</v>
      </c>
      <c r="F116" s="19">
        <v>1</v>
      </c>
    </row>
    <row r="117" spans="1:6" x14ac:dyDescent="0.25">
      <c r="A117" s="18" t="s">
        <v>628</v>
      </c>
      <c r="B117" s="18" t="str">
        <f t="shared" si="1"/>
        <v>Tajikistan</v>
      </c>
      <c r="C117" s="19">
        <v>0.10045777155506898</v>
      </c>
      <c r="D117" s="19">
        <v>0.7634445613884443</v>
      </c>
      <c r="E117" s="19">
        <v>0.13609766705648677</v>
      </c>
      <c r="F117" s="19">
        <v>1</v>
      </c>
    </row>
    <row r="118" spans="1:6" x14ac:dyDescent="0.25">
      <c r="A118" s="18" t="s">
        <v>629</v>
      </c>
      <c r="B118" s="18" t="str">
        <f t="shared" si="1"/>
        <v>Thailand</v>
      </c>
      <c r="C118" s="19">
        <v>7.8587187908574496E-2</v>
      </c>
      <c r="D118" s="19">
        <v>0.82381509426049526</v>
      </c>
      <c r="E118" s="19">
        <v>9.7597717830930131E-2</v>
      </c>
      <c r="F118" s="19">
        <v>1</v>
      </c>
    </row>
    <row r="119" spans="1:6" x14ac:dyDescent="0.25">
      <c r="A119" s="18" t="s">
        <v>630</v>
      </c>
      <c r="B119" s="18" t="str">
        <f t="shared" si="1"/>
        <v>Timor-Leste</v>
      </c>
      <c r="C119" s="19">
        <v>0.26348241631465474</v>
      </c>
      <c r="D119" s="19">
        <v>0.64339224180488064</v>
      </c>
      <c r="E119" s="19">
        <v>9.3125341880464577E-2</v>
      </c>
      <c r="F119" s="19">
        <v>1</v>
      </c>
    </row>
    <row r="120" spans="1:6" x14ac:dyDescent="0.25">
      <c r="A120" s="18" t="s">
        <v>631</v>
      </c>
      <c r="B120" s="18" t="str">
        <f t="shared" si="1"/>
        <v>Togo</v>
      </c>
      <c r="C120" s="19">
        <v>0.32019891225672442</v>
      </c>
      <c r="D120" s="19">
        <v>0.23326226041914638</v>
      </c>
      <c r="E120" s="19">
        <v>0.44653882732412931</v>
      </c>
      <c r="F120" s="19">
        <v>1</v>
      </c>
    </row>
    <row r="121" spans="1:6" x14ac:dyDescent="0.25">
      <c r="A121" s="18" t="s">
        <v>632</v>
      </c>
      <c r="B121" s="18" t="str">
        <f t="shared" si="1"/>
        <v>Tunisia</v>
      </c>
      <c r="C121" s="19">
        <v>4.0440089495678101E-2</v>
      </c>
      <c r="D121" s="19">
        <v>0.9367804435940672</v>
      </c>
      <c r="E121" s="19">
        <v>2.2779466910254675E-2</v>
      </c>
      <c r="F121" s="19">
        <v>1</v>
      </c>
    </row>
    <row r="122" spans="1:6" x14ac:dyDescent="0.25">
      <c r="A122" s="18" t="s">
        <v>633</v>
      </c>
      <c r="B122" s="18" t="str">
        <f t="shared" si="1"/>
        <v>Türkiye</v>
      </c>
      <c r="C122" s="19">
        <v>0.69841789716452041</v>
      </c>
      <c r="D122" s="19">
        <v>0.27758205968834876</v>
      </c>
      <c r="E122" s="19">
        <v>2.4000043147130834E-2</v>
      </c>
      <c r="F122" s="19">
        <v>1</v>
      </c>
    </row>
    <row r="123" spans="1:6" x14ac:dyDescent="0.25">
      <c r="A123" s="18" t="s">
        <v>634</v>
      </c>
      <c r="B123" s="18" t="str">
        <f t="shared" si="1"/>
        <v>Turkmenistan</v>
      </c>
      <c r="C123" s="19">
        <v>0.22403190795128436</v>
      </c>
      <c r="D123" s="19">
        <v>0.36689817159114413</v>
      </c>
      <c r="E123" s="19">
        <v>0.40906992045757146</v>
      </c>
      <c r="F123" s="19">
        <v>1</v>
      </c>
    </row>
    <row r="124" spans="1:6" x14ac:dyDescent="0.25">
      <c r="A124" s="18" t="s">
        <v>635</v>
      </c>
      <c r="B124" s="18" t="str">
        <f t="shared" si="1"/>
        <v>Uganda</v>
      </c>
      <c r="C124" s="19">
        <v>0.31567068522819725</v>
      </c>
      <c r="D124" s="19">
        <v>0.4504071024768545</v>
      </c>
      <c r="E124" s="19">
        <v>0.23392221229494822</v>
      </c>
      <c r="F124" s="19">
        <v>1</v>
      </c>
    </row>
    <row r="125" spans="1:6" x14ac:dyDescent="0.25">
      <c r="A125" s="18" t="s">
        <v>636</v>
      </c>
      <c r="B125" s="18" t="str">
        <f t="shared" si="1"/>
        <v>Ukraine</v>
      </c>
      <c r="C125" s="19">
        <v>0.87627862258741396</v>
      </c>
      <c r="D125" s="19">
        <v>0.12003061993604297</v>
      </c>
      <c r="E125" s="19">
        <v>3.6907574765431246E-3</v>
      </c>
      <c r="F125" s="19">
        <v>1</v>
      </c>
    </row>
    <row r="126" spans="1:6" x14ac:dyDescent="0.25">
      <c r="A126" s="18" t="s">
        <v>637</v>
      </c>
      <c r="B126" s="18" t="str">
        <f t="shared" si="1"/>
        <v>United Rep. of Tanzania</v>
      </c>
      <c r="C126" s="19">
        <v>0.12031859099722629</v>
      </c>
      <c r="D126" s="19">
        <v>0.58868572581294831</v>
      </c>
      <c r="E126" s="19">
        <v>0.29099568318982555</v>
      </c>
      <c r="F126" s="19">
        <v>1</v>
      </c>
    </row>
    <row r="127" spans="1:6" x14ac:dyDescent="0.25">
      <c r="A127" s="18" t="s">
        <v>638</v>
      </c>
      <c r="B127" s="18" t="str">
        <f t="shared" si="1"/>
        <v>Uruguay</v>
      </c>
      <c r="C127" s="19">
        <v>1.4136582938682465E-2</v>
      </c>
      <c r="D127" s="19">
        <v>0.66752777053472834</v>
      </c>
      <c r="E127" s="19">
        <v>0.31833564652658919</v>
      </c>
      <c r="F127" s="19">
        <v>1</v>
      </c>
    </row>
    <row r="128" spans="1:6" x14ac:dyDescent="0.25">
      <c r="A128" s="18" t="s">
        <v>639</v>
      </c>
      <c r="B128" s="18" t="str">
        <f t="shared" si="1"/>
        <v>Venezuela</v>
      </c>
      <c r="C128" s="19">
        <v>0.95491754676985019</v>
      </c>
      <c r="D128" s="19">
        <v>2.2870609708617172E-2</v>
      </c>
      <c r="E128" s="19">
        <v>2.2211843521532638E-2</v>
      </c>
      <c r="F128" s="19">
        <v>1</v>
      </c>
    </row>
    <row r="129" spans="1:6" x14ac:dyDescent="0.25">
      <c r="A129" s="18" t="s">
        <v>640</v>
      </c>
      <c r="B129" s="18" t="str">
        <f t="shared" si="1"/>
        <v>Vietnam</v>
      </c>
      <c r="C129" s="19">
        <v>0.40768397622728303</v>
      </c>
      <c r="D129" s="19">
        <v>0.45338566163494087</v>
      </c>
      <c r="E129" s="19">
        <v>0.13893036213777615</v>
      </c>
      <c r="F129" s="19">
        <v>1</v>
      </c>
    </row>
    <row r="130" spans="1:6" x14ac:dyDescent="0.25">
      <c r="A130" s="18" t="s">
        <v>641</v>
      </c>
      <c r="B130" s="18" t="str">
        <f t="shared" si="1"/>
        <v>Yemen</v>
      </c>
      <c r="C130" s="19">
        <v>0.23768783918621336</v>
      </c>
      <c r="D130" s="19">
        <v>0.74189646591339209</v>
      </c>
      <c r="E130" s="19">
        <v>2.0415694900394483E-2</v>
      </c>
      <c r="F130" s="19">
        <v>1</v>
      </c>
    </row>
    <row r="131" spans="1:6" x14ac:dyDescent="0.25">
      <c r="A131" s="18" t="s">
        <v>642</v>
      </c>
      <c r="B131" s="18" t="str">
        <f t="shared" si="1"/>
        <v>Zambia</v>
      </c>
      <c r="C131" s="19">
        <v>4.4739690698479592E-2</v>
      </c>
      <c r="D131" s="19">
        <v>0.82050950247299836</v>
      </c>
      <c r="E131" s="19">
        <v>0.13475080682852206</v>
      </c>
      <c r="F131" s="19">
        <v>1</v>
      </c>
    </row>
    <row r="132" spans="1:6" ht="15.75" thickBot="1" x14ac:dyDescent="0.3">
      <c r="A132" s="18" t="s">
        <v>643</v>
      </c>
      <c r="B132" s="18" t="str">
        <f t="shared" ref="B132:B133" si="2">LEFT(A132, LEN(A132) - 7)</f>
        <v>Zimbabwe</v>
      </c>
      <c r="C132" s="19">
        <v>0.1098700850852827</v>
      </c>
      <c r="D132" s="19">
        <v>0.8106870496240991</v>
      </c>
      <c r="E132" s="19">
        <v>7.9442865290618322E-2</v>
      </c>
      <c r="F132" s="19">
        <v>1</v>
      </c>
    </row>
    <row r="133" spans="1:6" ht="16.5" thickTop="1" x14ac:dyDescent="0.25">
      <c r="A133" s="20" t="s">
        <v>513</v>
      </c>
      <c r="B133" s="18" t="str">
        <f t="shared" si="2"/>
        <v>Gran</v>
      </c>
      <c r="C133" s="21">
        <v>0.39522915627600963</v>
      </c>
      <c r="D133" s="21">
        <v>0.49221875980943985</v>
      </c>
      <c r="E133" s="21">
        <v>0.11255208391454925</v>
      </c>
      <c r="F133" s="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C33E-5DA6-4C9C-99D1-746B9F4BA8A2}">
  <dimension ref="A1:N140"/>
  <sheetViews>
    <sheetView zoomScale="80" zoomScaleNormal="80" workbookViewId="0">
      <selection activeCell="D117" sqref="D117"/>
    </sheetView>
  </sheetViews>
  <sheetFormatPr defaultRowHeight="15" x14ac:dyDescent="0.25"/>
  <cols>
    <col min="1" max="1" width="13.140625" customWidth="1"/>
    <col min="2" max="2" width="8.140625" customWidth="1"/>
    <col min="3" max="3" width="3.42578125" customWidth="1"/>
    <col min="4" max="4" width="17.140625" customWidth="1"/>
    <col min="5" max="5" width="8.140625" customWidth="1"/>
    <col min="6" max="6" width="3.42578125" customWidth="1"/>
    <col min="7" max="7" width="32.42578125" customWidth="1"/>
    <col min="8" max="8" width="7.85546875" customWidth="1"/>
    <col min="9" max="9" width="2.28515625" customWidth="1"/>
    <col min="10" max="10" width="23.140625" customWidth="1"/>
    <col min="11" max="11" width="7.85546875" customWidth="1"/>
    <col min="12" max="12" width="2.28515625" customWidth="1"/>
    <col min="13" max="13" width="13.5703125" customWidth="1"/>
    <col min="14" max="14" width="7.85546875" customWidth="1"/>
  </cols>
  <sheetData>
    <row r="1" spans="1:14" s="5" customFormat="1" ht="87.75" customHeight="1" x14ac:dyDescent="0.3">
      <c r="A1" s="23" t="s">
        <v>644</v>
      </c>
      <c r="B1" s="23"/>
      <c r="D1" s="24" t="s">
        <v>645</v>
      </c>
      <c r="E1" s="24"/>
      <c r="G1" s="25" t="s">
        <v>646</v>
      </c>
      <c r="H1" s="25"/>
      <c r="J1" s="26" t="s">
        <v>647</v>
      </c>
      <c r="K1" s="26"/>
      <c r="M1" s="27" t="s">
        <v>648</v>
      </c>
      <c r="N1" s="27"/>
    </row>
    <row r="2" spans="1:14" s="6" customFormat="1" x14ac:dyDescent="0.25">
      <c r="A2" s="6" t="s">
        <v>649</v>
      </c>
      <c r="D2" s="6" t="s">
        <v>649</v>
      </c>
      <c r="G2" s="6" t="s">
        <v>649</v>
      </c>
      <c r="J2" s="6" t="s">
        <v>649</v>
      </c>
      <c r="M2" s="6" t="s">
        <v>649</v>
      </c>
    </row>
    <row r="4" spans="1:14" x14ac:dyDescent="0.25">
      <c r="A4" s="2" t="s">
        <v>4</v>
      </c>
      <c r="B4" t="s">
        <v>650</v>
      </c>
      <c r="D4" s="2" t="s">
        <v>4</v>
      </c>
      <c r="E4" t="s">
        <v>651</v>
      </c>
      <c r="G4" s="2" t="s">
        <v>16</v>
      </c>
      <c r="H4" t="s">
        <v>24</v>
      </c>
      <c r="J4" s="2" t="s">
        <v>17</v>
      </c>
      <c r="K4" t="s">
        <v>24</v>
      </c>
      <c r="M4" s="2" t="s">
        <v>18</v>
      </c>
      <c r="N4" t="s">
        <v>24</v>
      </c>
    </row>
    <row r="6" spans="1:14" x14ac:dyDescent="0.25">
      <c r="A6" s="2" t="s">
        <v>0</v>
      </c>
      <c r="B6" t="s">
        <v>652</v>
      </c>
      <c r="D6" s="2" t="s">
        <v>653</v>
      </c>
      <c r="E6" t="s">
        <v>652</v>
      </c>
      <c r="G6" s="2" t="s">
        <v>653</v>
      </c>
      <c r="H6" t="s">
        <v>652</v>
      </c>
      <c r="J6" s="2" t="s">
        <v>653</v>
      </c>
      <c r="K6" t="s">
        <v>652</v>
      </c>
      <c r="M6" s="2" t="s">
        <v>653</v>
      </c>
      <c r="N6" t="s">
        <v>652</v>
      </c>
    </row>
    <row r="7" spans="1:14" x14ac:dyDescent="0.25">
      <c r="A7" s="3" t="s">
        <v>103</v>
      </c>
      <c r="B7">
        <v>14</v>
      </c>
      <c r="D7" s="3" t="s">
        <v>103</v>
      </c>
      <c r="E7">
        <v>27</v>
      </c>
      <c r="G7" s="3" t="s">
        <v>103</v>
      </c>
      <c r="H7">
        <v>1</v>
      </c>
      <c r="J7" s="3" t="s">
        <v>25</v>
      </c>
      <c r="K7">
        <v>1</v>
      </c>
      <c r="M7" s="3" t="s">
        <v>21</v>
      </c>
      <c r="N7">
        <v>1</v>
      </c>
    </row>
    <row r="8" spans="1:14" x14ac:dyDescent="0.25">
      <c r="A8" s="3" t="s">
        <v>25</v>
      </c>
      <c r="B8">
        <v>22</v>
      </c>
      <c r="D8" s="7" t="s">
        <v>105</v>
      </c>
      <c r="E8">
        <v>1</v>
      </c>
      <c r="G8" s="7" t="s">
        <v>306</v>
      </c>
      <c r="H8">
        <v>1</v>
      </c>
      <c r="J8" s="3" t="s">
        <v>34</v>
      </c>
      <c r="K8">
        <v>5</v>
      </c>
      <c r="M8" s="3" t="s">
        <v>32</v>
      </c>
      <c r="N8">
        <v>1</v>
      </c>
    </row>
    <row r="9" spans="1:14" x14ac:dyDescent="0.25">
      <c r="A9" s="3" t="s">
        <v>34</v>
      </c>
      <c r="B9">
        <v>21</v>
      </c>
      <c r="D9" s="7" t="s">
        <v>117</v>
      </c>
      <c r="E9">
        <v>1</v>
      </c>
      <c r="G9" s="3" t="s">
        <v>25</v>
      </c>
      <c r="H9">
        <v>6</v>
      </c>
      <c r="J9" s="3" t="s">
        <v>38</v>
      </c>
      <c r="K9">
        <v>2</v>
      </c>
      <c r="M9" s="3" t="s">
        <v>36</v>
      </c>
      <c r="N9">
        <v>1</v>
      </c>
    </row>
    <row r="10" spans="1:14" x14ac:dyDescent="0.25">
      <c r="A10" s="3" t="s">
        <v>38</v>
      </c>
      <c r="B10">
        <v>24</v>
      </c>
      <c r="D10" s="7" t="s">
        <v>129</v>
      </c>
      <c r="E10">
        <v>1</v>
      </c>
      <c r="G10" s="7" t="s">
        <v>50</v>
      </c>
      <c r="H10">
        <v>1</v>
      </c>
      <c r="J10" s="3" t="s">
        <v>30</v>
      </c>
      <c r="K10">
        <v>7</v>
      </c>
      <c r="M10" s="3" t="s">
        <v>60</v>
      </c>
      <c r="N10">
        <v>1</v>
      </c>
    </row>
    <row r="11" spans="1:14" x14ac:dyDescent="0.25">
      <c r="A11" s="3" t="s">
        <v>30</v>
      </c>
      <c r="B11">
        <v>16</v>
      </c>
      <c r="D11" s="7" t="s">
        <v>157</v>
      </c>
      <c r="E11">
        <v>1</v>
      </c>
      <c r="G11" s="7" t="s">
        <v>92</v>
      </c>
      <c r="H11">
        <v>1</v>
      </c>
      <c r="J11" s="3" t="s">
        <v>19</v>
      </c>
      <c r="K11">
        <v>1</v>
      </c>
      <c r="M11" s="3" t="s">
        <v>74</v>
      </c>
      <c r="N11">
        <v>1</v>
      </c>
    </row>
    <row r="12" spans="1:14" x14ac:dyDescent="0.25">
      <c r="A12" s="3" t="s">
        <v>19</v>
      </c>
      <c r="B12">
        <v>8</v>
      </c>
      <c r="D12" s="7" t="s">
        <v>181</v>
      </c>
      <c r="E12">
        <v>1</v>
      </c>
      <c r="G12" s="7" t="s">
        <v>294</v>
      </c>
      <c r="H12">
        <v>1</v>
      </c>
      <c r="J12" s="3" t="s">
        <v>72</v>
      </c>
      <c r="K12">
        <v>5</v>
      </c>
      <c r="M12" s="3" t="s">
        <v>95</v>
      </c>
      <c r="N12">
        <v>1</v>
      </c>
    </row>
    <row r="13" spans="1:14" x14ac:dyDescent="0.25">
      <c r="A13" s="3" t="s">
        <v>72</v>
      </c>
      <c r="B13">
        <v>24</v>
      </c>
      <c r="D13" s="7" t="s">
        <v>222</v>
      </c>
      <c r="E13">
        <v>1</v>
      </c>
      <c r="G13" s="7" t="s">
        <v>378</v>
      </c>
      <c r="H13">
        <v>1</v>
      </c>
      <c r="J13" s="3" t="s">
        <v>513</v>
      </c>
      <c r="K13">
        <v>21</v>
      </c>
      <c r="M13" s="3" t="s">
        <v>98</v>
      </c>
      <c r="N13">
        <v>1</v>
      </c>
    </row>
    <row r="14" spans="1:14" x14ac:dyDescent="0.25">
      <c r="A14" s="3" t="s">
        <v>513</v>
      </c>
      <c r="B14">
        <v>129</v>
      </c>
      <c r="D14" s="7" t="s">
        <v>243</v>
      </c>
      <c r="E14">
        <v>1</v>
      </c>
      <c r="G14" s="7" t="s">
        <v>475</v>
      </c>
      <c r="H14">
        <v>1</v>
      </c>
      <c r="M14" s="3" t="s">
        <v>108</v>
      </c>
      <c r="N14">
        <v>1</v>
      </c>
    </row>
    <row r="15" spans="1:14" x14ac:dyDescent="0.25">
      <c r="D15" s="7" t="s">
        <v>252</v>
      </c>
      <c r="E15">
        <v>1</v>
      </c>
      <c r="G15" s="7" t="s">
        <v>460</v>
      </c>
      <c r="H15">
        <v>1</v>
      </c>
      <c r="M15" s="3" t="s">
        <v>111</v>
      </c>
      <c r="N15">
        <v>1</v>
      </c>
    </row>
    <row r="16" spans="1:14" x14ac:dyDescent="0.25">
      <c r="D16" s="7" t="s">
        <v>273</v>
      </c>
      <c r="E16">
        <v>1</v>
      </c>
      <c r="G16" s="3" t="s">
        <v>34</v>
      </c>
      <c r="H16">
        <v>11</v>
      </c>
      <c r="M16" s="3" t="s">
        <v>136</v>
      </c>
      <c r="N16">
        <v>1</v>
      </c>
    </row>
    <row r="17" spans="4:14" x14ac:dyDescent="0.25">
      <c r="D17" s="7" t="s">
        <v>282</v>
      </c>
      <c r="E17">
        <v>1</v>
      </c>
      <c r="G17" s="7" t="s">
        <v>36</v>
      </c>
      <c r="H17">
        <v>1</v>
      </c>
      <c r="M17" s="3" t="s">
        <v>145</v>
      </c>
      <c r="N17">
        <v>1</v>
      </c>
    </row>
    <row r="18" spans="4:14" x14ac:dyDescent="0.25">
      <c r="D18" s="7" t="s">
        <v>291</v>
      </c>
      <c r="E18">
        <v>1</v>
      </c>
      <c r="G18" s="7" t="s">
        <v>172</v>
      </c>
      <c r="H18">
        <v>1</v>
      </c>
      <c r="M18" s="3" t="s">
        <v>178</v>
      </c>
      <c r="N18">
        <v>1</v>
      </c>
    </row>
    <row r="19" spans="4:14" x14ac:dyDescent="0.25">
      <c r="D19" s="7" t="s">
        <v>297</v>
      </c>
      <c r="E19">
        <v>1</v>
      </c>
      <c r="G19" s="7" t="s">
        <v>178</v>
      </c>
      <c r="H19">
        <v>1</v>
      </c>
      <c r="M19" s="3" t="s">
        <v>193</v>
      </c>
      <c r="N19">
        <v>1</v>
      </c>
    </row>
    <row r="20" spans="4:14" x14ac:dyDescent="0.25">
      <c r="D20" s="7" t="s">
        <v>306</v>
      </c>
      <c r="E20">
        <v>1</v>
      </c>
      <c r="G20" s="7" t="s">
        <v>240</v>
      </c>
      <c r="H20">
        <v>1</v>
      </c>
      <c r="M20" s="3" t="s">
        <v>204</v>
      </c>
      <c r="N20">
        <v>1</v>
      </c>
    </row>
    <row r="21" spans="4:14" x14ac:dyDescent="0.25">
      <c r="D21" s="7" t="s">
        <v>312</v>
      </c>
      <c r="E21">
        <v>1</v>
      </c>
      <c r="G21" s="7" t="s">
        <v>267</v>
      </c>
      <c r="H21">
        <v>1</v>
      </c>
      <c r="M21" s="3" t="s">
        <v>213</v>
      </c>
      <c r="N21">
        <v>1</v>
      </c>
    </row>
    <row r="22" spans="4:14" x14ac:dyDescent="0.25">
      <c r="D22" s="7" t="s">
        <v>327</v>
      </c>
      <c r="E22">
        <v>1</v>
      </c>
      <c r="G22" s="7" t="s">
        <v>270</v>
      </c>
      <c r="H22">
        <v>1</v>
      </c>
      <c r="M22" s="3" t="s">
        <v>219</v>
      </c>
      <c r="N22">
        <v>1</v>
      </c>
    </row>
    <row r="23" spans="4:14" x14ac:dyDescent="0.25">
      <c r="D23" s="7" t="s">
        <v>339</v>
      </c>
      <c r="E23">
        <v>1</v>
      </c>
      <c r="G23" s="7" t="s">
        <v>375</v>
      </c>
      <c r="H23">
        <v>1</v>
      </c>
      <c r="M23" s="3" t="s">
        <v>222</v>
      </c>
      <c r="N23">
        <v>1</v>
      </c>
    </row>
    <row r="24" spans="4:14" x14ac:dyDescent="0.25">
      <c r="D24" s="7" t="s">
        <v>348</v>
      </c>
      <c r="E24">
        <v>1</v>
      </c>
      <c r="G24" s="7" t="s">
        <v>408</v>
      </c>
      <c r="H24">
        <v>1</v>
      </c>
      <c r="M24" s="3" t="s">
        <v>240</v>
      </c>
      <c r="N24">
        <v>1</v>
      </c>
    </row>
    <row r="25" spans="4:14" x14ac:dyDescent="0.25">
      <c r="D25" s="7" t="s">
        <v>357</v>
      </c>
      <c r="E25">
        <v>1</v>
      </c>
      <c r="G25" s="7" t="s">
        <v>414</v>
      </c>
      <c r="H25">
        <v>1</v>
      </c>
      <c r="M25" s="3" t="s">
        <v>261</v>
      </c>
      <c r="N25">
        <v>1</v>
      </c>
    </row>
    <row r="26" spans="4:14" x14ac:dyDescent="0.25">
      <c r="D26" s="7" t="s">
        <v>387</v>
      </c>
      <c r="E26">
        <v>1</v>
      </c>
      <c r="G26" s="7" t="s">
        <v>472</v>
      </c>
      <c r="H26">
        <v>1</v>
      </c>
      <c r="M26" s="3" t="s">
        <v>267</v>
      </c>
      <c r="N26">
        <v>1</v>
      </c>
    </row>
    <row r="27" spans="4:14" x14ac:dyDescent="0.25">
      <c r="D27" s="7" t="s">
        <v>405</v>
      </c>
      <c r="E27">
        <v>1</v>
      </c>
      <c r="G27" s="7" t="s">
        <v>505</v>
      </c>
      <c r="H27">
        <v>1</v>
      </c>
      <c r="M27" s="3" t="s">
        <v>270</v>
      </c>
      <c r="N27">
        <v>1</v>
      </c>
    </row>
    <row r="28" spans="4:14" x14ac:dyDescent="0.25">
      <c r="D28" s="7" t="s">
        <v>439</v>
      </c>
      <c r="E28">
        <v>1</v>
      </c>
      <c r="G28" s="3" t="s">
        <v>38</v>
      </c>
      <c r="H28">
        <v>8</v>
      </c>
      <c r="M28" s="3" t="s">
        <v>279</v>
      </c>
      <c r="N28">
        <v>1</v>
      </c>
    </row>
    <row r="29" spans="4:14" x14ac:dyDescent="0.25">
      <c r="D29" s="7" t="s">
        <v>442</v>
      </c>
      <c r="E29">
        <v>1</v>
      </c>
      <c r="G29" s="7" t="s">
        <v>70</v>
      </c>
      <c r="H29">
        <v>1</v>
      </c>
      <c r="M29" s="3" t="s">
        <v>285</v>
      </c>
      <c r="N29">
        <v>1</v>
      </c>
    </row>
    <row r="30" spans="4:14" x14ac:dyDescent="0.25">
      <c r="D30" s="7" t="s">
        <v>448</v>
      </c>
      <c r="E30">
        <v>1</v>
      </c>
      <c r="G30" s="7" t="s">
        <v>133</v>
      </c>
      <c r="H30">
        <v>1</v>
      </c>
      <c r="M30" s="3" t="s">
        <v>306</v>
      </c>
      <c r="N30">
        <v>1</v>
      </c>
    </row>
    <row r="31" spans="4:14" x14ac:dyDescent="0.25">
      <c r="D31" s="7" t="s">
        <v>451</v>
      </c>
      <c r="E31">
        <v>1</v>
      </c>
      <c r="G31" s="7" t="s">
        <v>166</v>
      </c>
      <c r="H31">
        <v>1</v>
      </c>
      <c r="M31" s="3" t="s">
        <v>315</v>
      </c>
      <c r="N31">
        <v>1</v>
      </c>
    </row>
    <row r="32" spans="4:14" x14ac:dyDescent="0.25">
      <c r="D32" s="7" t="s">
        <v>469</v>
      </c>
      <c r="E32">
        <v>1</v>
      </c>
      <c r="G32" s="7" t="s">
        <v>213</v>
      </c>
      <c r="H32">
        <v>1</v>
      </c>
      <c r="M32" s="3" t="s">
        <v>321</v>
      </c>
      <c r="N32">
        <v>1</v>
      </c>
    </row>
    <row r="33" spans="4:14" x14ac:dyDescent="0.25">
      <c r="D33" s="7" t="s">
        <v>487</v>
      </c>
      <c r="E33">
        <v>1</v>
      </c>
      <c r="G33" s="7" t="s">
        <v>216</v>
      </c>
      <c r="H33">
        <v>1</v>
      </c>
      <c r="M33" s="3" t="s">
        <v>324</v>
      </c>
      <c r="N33">
        <v>1</v>
      </c>
    </row>
    <row r="34" spans="4:14" x14ac:dyDescent="0.25">
      <c r="D34" s="7" t="s">
        <v>493</v>
      </c>
      <c r="E34">
        <v>1</v>
      </c>
      <c r="G34" s="7" t="s">
        <v>288</v>
      </c>
      <c r="H34">
        <v>1</v>
      </c>
      <c r="M34" s="3" t="s">
        <v>336</v>
      </c>
      <c r="N34">
        <v>1</v>
      </c>
    </row>
    <row r="35" spans="4:14" x14ac:dyDescent="0.25">
      <c r="D35" s="3" t="s">
        <v>25</v>
      </c>
      <c r="E35">
        <v>22</v>
      </c>
      <c r="G35" s="7" t="s">
        <v>345</v>
      </c>
      <c r="H35">
        <v>1</v>
      </c>
      <c r="M35" s="3" t="s">
        <v>348</v>
      </c>
      <c r="N35">
        <v>1</v>
      </c>
    </row>
    <row r="36" spans="4:14" x14ac:dyDescent="0.25">
      <c r="D36" s="7" t="s">
        <v>27</v>
      </c>
      <c r="E36">
        <v>1</v>
      </c>
      <c r="G36" s="7" t="s">
        <v>490</v>
      </c>
      <c r="H36">
        <v>1</v>
      </c>
      <c r="M36" s="3" t="s">
        <v>357</v>
      </c>
      <c r="N36">
        <v>1</v>
      </c>
    </row>
    <row r="37" spans="4:14" x14ac:dyDescent="0.25">
      <c r="D37" s="7" t="s">
        <v>50</v>
      </c>
      <c r="E37">
        <v>1</v>
      </c>
      <c r="G37" s="3" t="s">
        <v>30</v>
      </c>
      <c r="H37">
        <v>10</v>
      </c>
      <c r="M37" s="3" t="s">
        <v>366</v>
      </c>
      <c r="N37">
        <v>1</v>
      </c>
    </row>
    <row r="38" spans="4:14" x14ac:dyDescent="0.25">
      <c r="D38" s="7" t="s">
        <v>53</v>
      </c>
      <c r="E38">
        <v>1</v>
      </c>
      <c r="G38" s="7" t="s">
        <v>163</v>
      </c>
      <c r="H38">
        <v>1</v>
      </c>
      <c r="M38" s="3" t="s">
        <v>375</v>
      </c>
      <c r="N38">
        <v>1</v>
      </c>
    </row>
    <row r="39" spans="4:14" x14ac:dyDescent="0.25">
      <c r="D39" s="7" t="s">
        <v>66</v>
      </c>
      <c r="E39">
        <v>1</v>
      </c>
      <c r="G39" s="7" t="s">
        <v>225</v>
      </c>
      <c r="H39">
        <v>1</v>
      </c>
      <c r="M39" s="3" t="s">
        <v>381</v>
      </c>
      <c r="N39">
        <v>1</v>
      </c>
    </row>
    <row r="40" spans="4:14" x14ac:dyDescent="0.25">
      <c r="D40" s="7" t="s">
        <v>83</v>
      </c>
      <c r="E40">
        <v>1</v>
      </c>
      <c r="G40" s="7" t="s">
        <v>228</v>
      </c>
      <c r="H40">
        <v>1</v>
      </c>
      <c r="M40" s="3" t="s">
        <v>396</v>
      </c>
      <c r="N40">
        <v>1</v>
      </c>
    </row>
    <row r="41" spans="4:14" x14ac:dyDescent="0.25">
      <c r="D41" s="7" t="s">
        <v>92</v>
      </c>
      <c r="E41">
        <v>1</v>
      </c>
      <c r="G41" s="7" t="s">
        <v>234</v>
      </c>
      <c r="H41">
        <v>1</v>
      </c>
      <c r="M41" s="3" t="s">
        <v>402</v>
      </c>
      <c r="N41">
        <v>1</v>
      </c>
    </row>
    <row r="42" spans="4:14" x14ac:dyDescent="0.25">
      <c r="D42" s="7" t="s">
        <v>139</v>
      </c>
      <c r="E42">
        <v>1</v>
      </c>
      <c r="G42" s="7" t="s">
        <v>255</v>
      </c>
      <c r="H42">
        <v>1</v>
      </c>
      <c r="M42" s="3" t="s">
        <v>408</v>
      </c>
      <c r="N42">
        <v>1</v>
      </c>
    </row>
    <row r="43" spans="4:14" x14ac:dyDescent="0.25">
      <c r="D43" s="7" t="s">
        <v>190</v>
      </c>
      <c r="E43">
        <v>1</v>
      </c>
      <c r="G43" s="7" t="s">
        <v>264</v>
      </c>
      <c r="H43">
        <v>1</v>
      </c>
      <c r="M43" s="3" t="s">
        <v>414</v>
      </c>
      <c r="N43">
        <v>1</v>
      </c>
    </row>
    <row r="44" spans="4:14" x14ac:dyDescent="0.25">
      <c r="D44" s="7" t="s">
        <v>195</v>
      </c>
      <c r="E44">
        <v>1</v>
      </c>
      <c r="G44" s="7" t="s">
        <v>342</v>
      </c>
      <c r="H44">
        <v>1</v>
      </c>
      <c r="M44" s="3" t="s">
        <v>426</v>
      </c>
      <c r="N44">
        <v>1</v>
      </c>
    </row>
    <row r="45" spans="4:14" x14ac:dyDescent="0.25">
      <c r="D45" s="7" t="s">
        <v>237</v>
      </c>
      <c r="E45">
        <v>1</v>
      </c>
      <c r="G45" s="7" t="s">
        <v>426</v>
      </c>
      <c r="H45">
        <v>1</v>
      </c>
      <c r="M45" s="3" t="s">
        <v>433</v>
      </c>
      <c r="N45">
        <v>1</v>
      </c>
    </row>
    <row r="46" spans="4:14" x14ac:dyDescent="0.25">
      <c r="D46" s="7" t="s">
        <v>246</v>
      </c>
      <c r="E46">
        <v>1</v>
      </c>
      <c r="G46" s="7" t="s">
        <v>433</v>
      </c>
      <c r="H46">
        <v>1</v>
      </c>
      <c r="M46" s="3" t="s">
        <v>445</v>
      </c>
      <c r="N46">
        <v>1</v>
      </c>
    </row>
    <row r="47" spans="4:14" x14ac:dyDescent="0.25">
      <c r="D47" s="7" t="s">
        <v>294</v>
      </c>
      <c r="E47">
        <v>1</v>
      </c>
      <c r="G47" s="7" t="s">
        <v>499</v>
      </c>
      <c r="H47">
        <v>1</v>
      </c>
      <c r="M47" s="3" t="s">
        <v>472</v>
      </c>
      <c r="N47">
        <v>1</v>
      </c>
    </row>
    <row r="48" spans="4:14" x14ac:dyDescent="0.25">
      <c r="D48" s="7" t="s">
        <v>330</v>
      </c>
      <c r="E48">
        <v>1</v>
      </c>
      <c r="G48" s="3" t="s">
        <v>19</v>
      </c>
      <c r="H48">
        <v>5</v>
      </c>
      <c r="M48" s="3" t="s">
        <v>478</v>
      </c>
      <c r="N48">
        <v>1</v>
      </c>
    </row>
    <row r="49" spans="4:14" x14ac:dyDescent="0.25">
      <c r="D49" s="7" t="s">
        <v>363</v>
      </c>
      <c r="E49">
        <v>1</v>
      </c>
      <c r="G49" s="7" t="s">
        <v>21</v>
      </c>
      <c r="H49">
        <v>1</v>
      </c>
      <c r="M49" s="3" t="s">
        <v>490</v>
      </c>
      <c r="N49">
        <v>1</v>
      </c>
    </row>
    <row r="50" spans="4:14" x14ac:dyDescent="0.25">
      <c r="D50" s="7" t="s">
        <v>369</v>
      </c>
      <c r="E50">
        <v>1</v>
      </c>
      <c r="G50" s="7" t="s">
        <v>60</v>
      </c>
      <c r="H50">
        <v>1</v>
      </c>
      <c r="M50" s="3" t="s">
        <v>499</v>
      </c>
      <c r="N50">
        <v>1</v>
      </c>
    </row>
    <row r="51" spans="4:14" x14ac:dyDescent="0.25">
      <c r="D51" s="7" t="s">
        <v>372</v>
      </c>
      <c r="E51">
        <v>1</v>
      </c>
      <c r="G51" s="7" t="s">
        <v>219</v>
      </c>
      <c r="H51">
        <v>1</v>
      </c>
      <c r="M51" s="3" t="s">
        <v>502</v>
      </c>
      <c r="N51">
        <v>1</v>
      </c>
    </row>
    <row r="52" spans="4:14" x14ac:dyDescent="0.25">
      <c r="D52" s="7" t="s">
        <v>378</v>
      </c>
      <c r="E52">
        <v>1</v>
      </c>
      <c r="G52" s="7" t="s">
        <v>336</v>
      </c>
      <c r="H52">
        <v>1</v>
      </c>
      <c r="M52" s="3" t="s">
        <v>505</v>
      </c>
      <c r="N52">
        <v>1</v>
      </c>
    </row>
    <row r="53" spans="4:14" x14ac:dyDescent="0.25">
      <c r="D53" s="7" t="s">
        <v>399</v>
      </c>
      <c r="E53">
        <v>1</v>
      </c>
      <c r="G53" s="7" t="s">
        <v>417</v>
      </c>
      <c r="H53">
        <v>1</v>
      </c>
      <c r="M53" s="3" t="s">
        <v>513</v>
      </c>
      <c r="N53">
        <v>46</v>
      </c>
    </row>
    <row r="54" spans="4:14" x14ac:dyDescent="0.25">
      <c r="D54" s="7" t="s">
        <v>436</v>
      </c>
      <c r="E54">
        <v>1</v>
      </c>
      <c r="G54" s="3" t="s">
        <v>72</v>
      </c>
      <c r="H54">
        <v>10</v>
      </c>
    </row>
    <row r="55" spans="4:14" x14ac:dyDescent="0.25">
      <c r="D55" s="7" t="s">
        <v>463</v>
      </c>
      <c r="E55">
        <v>1</v>
      </c>
      <c r="G55" s="7" t="s">
        <v>95</v>
      </c>
      <c r="H55">
        <v>1</v>
      </c>
    </row>
    <row r="56" spans="4:14" x14ac:dyDescent="0.25">
      <c r="D56" s="7" t="s">
        <v>475</v>
      </c>
      <c r="E56">
        <v>1</v>
      </c>
      <c r="G56" s="7" t="s">
        <v>108</v>
      </c>
      <c r="H56">
        <v>1</v>
      </c>
    </row>
    <row r="57" spans="4:14" x14ac:dyDescent="0.25">
      <c r="D57" s="7" t="s">
        <v>460</v>
      </c>
      <c r="E57">
        <v>1</v>
      </c>
      <c r="G57" s="7" t="s">
        <v>111</v>
      </c>
      <c r="H57">
        <v>1</v>
      </c>
    </row>
    <row r="58" spans="4:14" x14ac:dyDescent="0.25">
      <c r="D58" s="3" t="s">
        <v>34</v>
      </c>
      <c r="E58">
        <v>21</v>
      </c>
      <c r="G58" s="7" t="s">
        <v>145</v>
      </c>
      <c r="H58">
        <v>1</v>
      </c>
    </row>
    <row r="59" spans="4:14" x14ac:dyDescent="0.25">
      <c r="D59" s="7" t="s">
        <v>36</v>
      </c>
      <c r="E59">
        <v>1</v>
      </c>
      <c r="G59" s="7" t="s">
        <v>204</v>
      </c>
      <c r="H59">
        <v>1</v>
      </c>
    </row>
    <row r="60" spans="4:14" x14ac:dyDescent="0.25">
      <c r="D60" s="7" t="s">
        <v>86</v>
      </c>
      <c r="E60">
        <v>1</v>
      </c>
      <c r="G60" s="7" t="s">
        <v>279</v>
      </c>
      <c r="H60">
        <v>1</v>
      </c>
    </row>
    <row r="61" spans="4:14" x14ac:dyDescent="0.25">
      <c r="D61" s="7" t="s">
        <v>98</v>
      </c>
      <c r="E61">
        <v>1</v>
      </c>
      <c r="G61" s="7" t="s">
        <v>285</v>
      </c>
      <c r="H61">
        <v>1</v>
      </c>
    </row>
    <row r="62" spans="4:14" x14ac:dyDescent="0.25">
      <c r="D62" s="7" t="s">
        <v>123</v>
      </c>
      <c r="E62">
        <v>1</v>
      </c>
      <c r="G62" s="7" t="s">
        <v>321</v>
      </c>
      <c r="H62">
        <v>1</v>
      </c>
    </row>
    <row r="63" spans="4:14" x14ac:dyDescent="0.25">
      <c r="D63" s="7" t="s">
        <v>172</v>
      </c>
      <c r="E63">
        <v>1</v>
      </c>
      <c r="G63" s="7" t="s">
        <v>324</v>
      </c>
      <c r="H63">
        <v>1</v>
      </c>
    </row>
    <row r="64" spans="4:14" x14ac:dyDescent="0.25">
      <c r="D64" s="7" t="s">
        <v>175</v>
      </c>
      <c r="E64">
        <v>1</v>
      </c>
      <c r="G64" s="7" t="s">
        <v>366</v>
      </c>
      <c r="H64">
        <v>1</v>
      </c>
    </row>
    <row r="65" spans="4:8" x14ac:dyDescent="0.25">
      <c r="D65" s="7" t="s">
        <v>178</v>
      </c>
      <c r="E65">
        <v>1</v>
      </c>
      <c r="G65" s="3" t="s">
        <v>513</v>
      </c>
      <c r="H65">
        <v>51</v>
      </c>
    </row>
    <row r="66" spans="4:8" x14ac:dyDescent="0.25">
      <c r="D66" s="7" t="s">
        <v>240</v>
      </c>
      <c r="E66">
        <v>1</v>
      </c>
    </row>
    <row r="67" spans="4:8" x14ac:dyDescent="0.25">
      <c r="D67" s="7" t="s">
        <v>258</v>
      </c>
      <c r="E67">
        <v>1</v>
      </c>
    </row>
    <row r="68" spans="4:8" x14ac:dyDescent="0.25">
      <c r="D68" s="7" t="s">
        <v>267</v>
      </c>
      <c r="E68">
        <v>1</v>
      </c>
    </row>
    <row r="69" spans="4:8" x14ac:dyDescent="0.25">
      <c r="D69" s="7" t="s">
        <v>270</v>
      </c>
      <c r="E69">
        <v>1</v>
      </c>
    </row>
    <row r="70" spans="4:8" x14ac:dyDescent="0.25">
      <c r="D70" s="7" t="s">
        <v>309</v>
      </c>
      <c r="E70">
        <v>1</v>
      </c>
    </row>
    <row r="71" spans="4:8" x14ac:dyDescent="0.25">
      <c r="D71" s="7" t="s">
        <v>375</v>
      </c>
      <c r="E71">
        <v>1</v>
      </c>
    </row>
    <row r="72" spans="4:8" x14ac:dyDescent="0.25">
      <c r="D72" s="7" t="s">
        <v>381</v>
      </c>
      <c r="E72">
        <v>1</v>
      </c>
    </row>
    <row r="73" spans="4:8" x14ac:dyDescent="0.25">
      <c r="D73" s="7" t="s">
        <v>408</v>
      </c>
      <c r="E73">
        <v>1</v>
      </c>
    </row>
    <row r="74" spans="4:8" x14ac:dyDescent="0.25">
      <c r="D74" s="7" t="s">
        <v>411</v>
      </c>
      <c r="E74">
        <v>1</v>
      </c>
    </row>
    <row r="75" spans="4:8" x14ac:dyDescent="0.25">
      <c r="D75" s="7" t="s">
        <v>414</v>
      </c>
      <c r="E75">
        <v>1</v>
      </c>
    </row>
    <row r="76" spans="4:8" x14ac:dyDescent="0.25">
      <c r="D76" s="7" t="s">
        <v>472</v>
      </c>
      <c r="E76">
        <v>1</v>
      </c>
    </row>
    <row r="77" spans="4:8" x14ac:dyDescent="0.25">
      <c r="D77" s="7" t="s">
        <v>478</v>
      </c>
      <c r="E77">
        <v>1</v>
      </c>
    </row>
    <row r="78" spans="4:8" x14ac:dyDescent="0.25">
      <c r="D78" s="7" t="s">
        <v>502</v>
      </c>
      <c r="E78">
        <v>1</v>
      </c>
    </row>
    <row r="79" spans="4:8" x14ac:dyDescent="0.25">
      <c r="D79" s="7" t="s">
        <v>505</v>
      </c>
      <c r="E79">
        <v>1</v>
      </c>
    </row>
    <row r="80" spans="4:8" x14ac:dyDescent="0.25">
      <c r="D80" s="3" t="s">
        <v>38</v>
      </c>
      <c r="E80">
        <v>36</v>
      </c>
    </row>
    <row r="81" spans="4:5" x14ac:dyDescent="0.25">
      <c r="D81" s="7" t="s">
        <v>40</v>
      </c>
      <c r="E81">
        <v>1</v>
      </c>
    </row>
    <row r="82" spans="4:5" x14ac:dyDescent="0.25">
      <c r="D82" s="7" t="s">
        <v>44</v>
      </c>
      <c r="E82">
        <v>1</v>
      </c>
    </row>
    <row r="83" spans="4:5" x14ac:dyDescent="0.25">
      <c r="D83" s="7" t="s">
        <v>47</v>
      </c>
      <c r="E83">
        <v>1</v>
      </c>
    </row>
    <row r="84" spans="4:5" x14ac:dyDescent="0.25">
      <c r="D84" s="7" t="s">
        <v>63</v>
      </c>
      <c r="E84">
        <v>1</v>
      </c>
    </row>
    <row r="85" spans="4:5" x14ac:dyDescent="0.25">
      <c r="D85" s="7" t="s">
        <v>70</v>
      </c>
      <c r="E85">
        <v>1</v>
      </c>
    </row>
    <row r="86" spans="4:5" x14ac:dyDescent="0.25">
      <c r="D86" s="7" t="s">
        <v>80</v>
      </c>
      <c r="E86">
        <v>1</v>
      </c>
    </row>
    <row r="87" spans="4:5" x14ac:dyDescent="0.25">
      <c r="D87" s="7" t="s">
        <v>89</v>
      </c>
      <c r="E87">
        <v>1</v>
      </c>
    </row>
    <row r="88" spans="4:5" x14ac:dyDescent="0.25">
      <c r="D88" s="7" t="s">
        <v>114</v>
      </c>
      <c r="E88">
        <v>1</v>
      </c>
    </row>
    <row r="89" spans="4:5" x14ac:dyDescent="0.25">
      <c r="D89" s="7" t="s">
        <v>120</v>
      </c>
      <c r="E89">
        <v>1</v>
      </c>
    </row>
    <row r="90" spans="4:5" x14ac:dyDescent="0.25">
      <c r="D90" s="7" t="s">
        <v>133</v>
      </c>
      <c r="E90">
        <v>1</v>
      </c>
    </row>
    <row r="91" spans="4:5" x14ac:dyDescent="0.25">
      <c r="D91" s="7" t="s">
        <v>142</v>
      </c>
      <c r="E91">
        <v>1</v>
      </c>
    </row>
    <row r="92" spans="4:5" x14ac:dyDescent="0.25">
      <c r="D92" s="7" t="s">
        <v>151</v>
      </c>
      <c r="E92">
        <v>1</v>
      </c>
    </row>
    <row r="93" spans="4:5" x14ac:dyDescent="0.25">
      <c r="D93" s="7" t="s">
        <v>154</v>
      </c>
      <c r="E93">
        <v>1</v>
      </c>
    </row>
    <row r="94" spans="4:5" x14ac:dyDescent="0.25">
      <c r="D94" s="7" t="s">
        <v>160</v>
      </c>
      <c r="E94">
        <v>1</v>
      </c>
    </row>
    <row r="95" spans="4:5" x14ac:dyDescent="0.25">
      <c r="D95" s="7" t="s">
        <v>166</v>
      </c>
      <c r="E95">
        <v>1</v>
      </c>
    </row>
    <row r="96" spans="4:5" x14ac:dyDescent="0.25">
      <c r="D96" s="7" t="s">
        <v>198</v>
      </c>
      <c r="E96">
        <v>1</v>
      </c>
    </row>
    <row r="97" spans="4:5" x14ac:dyDescent="0.25">
      <c r="D97" s="7" t="s">
        <v>201</v>
      </c>
      <c r="E97">
        <v>1</v>
      </c>
    </row>
    <row r="98" spans="4:5" x14ac:dyDescent="0.25">
      <c r="D98" s="7" t="s">
        <v>210</v>
      </c>
      <c r="E98">
        <v>1</v>
      </c>
    </row>
    <row r="99" spans="4:5" x14ac:dyDescent="0.25">
      <c r="D99" s="7" t="s">
        <v>213</v>
      </c>
      <c r="E99">
        <v>1</v>
      </c>
    </row>
    <row r="100" spans="4:5" x14ac:dyDescent="0.25">
      <c r="D100" s="7" t="s">
        <v>216</v>
      </c>
      <c r="E100">
        <v>1</v>
      </c>
    </row>
    <row r="101" spans="4:5" x14ac:dyDescent="0.25">
      <c r="D101" s="7" t="s">
        <v>231</v>
      </c>
      <c r="E101">
        <v>1</v>
      </c>
    </row>
    <row r="102" spans="4:5" x14ac:dyDescent="0.25">
      <c r="D102" s="7" t="s">
        <v>288</v>
      </c>
      <c r="E102">
        <v>1</v>
      </c>
    </row>
    <row r="103" spans="4:5" x14ac:dyDescent="0.25">
      <c r="D103" s="7" t="s">
        <v>300</v>
      </c>
      <c r="E103">
        <v>1</v>
      </c>
    </row>
    <row r="104" spans="4:5" x14ac:dyDescent="0.25">
      <c r="D104" s="7" t="s">
        <v>318</v>
      </c>
      <c r="E104">
        <v>1</v>
      </c>
    </row>
    <row r="105" spans="4:5" x14ac:dyDescent="0.25">
      <c r="D105" s="7" t="s">
        <v>345</v>
      </c>
      <c r="E105">
        <v>1</v>
      </c>
    </row>
    <row r="106" spans="4:5" x14ac:dyDescent="0.25">
      <c r="D106" s="7" t="s">
        <v>351</v>
      </c>
      <c r="E106">
        <v>1</v>
      </c>
    </row>
    <row r="107" spans="4:5" x14ac:dyDescent="0.25">
      <c r="D107" s="7" t="s">
        <v>354</v>
      </c>
      <c r="E107">
        <v>1</v>
      </c>
    </row>
    <row r="108" spans="4:5" x14ac:dyDescent="0.25">
      <c r="D108" s="7" t="s">
        <v>384</v>
      </c>
      <c r="E108">
        <v>1</v>
      </c>
    </row>
    <row r="109" spans="4:5" x14ac:dyDescent="0.25">
      <c r="D109" s="7" t="s">
        <v>420</v>
      </c>
      <c r="E109">
        <v>1</v>
      </c>
    </row>
    <row r="110" spans="4:5" x14ac:dyDescent="0.25">
      <c r="D110" s="7" t="s">
        <v>423</v>
      </c>
      <c r="E110">
        <v>1</v>
      </c>
    </row>
    <row r="111" spans="4:5" x14ac:dyDescent="0.25">
      <c r="D111" s="7" t="s">
        <v>429</v>
      </c>
      <c r="E111">
        <v>1</v>
      </c>
    </row>
    <row r="112" spans="4:5" x14ac:dyDescent="0.25">
      <c r="D112" s="7" t="s">
        <v>454</v>
      </c>
      <c r="E112">
        <v>1</v>
      </c>
    </row>
    <row r="113" spans="4:5" x14ac:dyDescent="0.25">
      <c r="D113" s="7" t="s">
        <v>466</v>
      </c>
      <c r="E113">
        <v>1</v>
      </c>
    </row>
    <row r="114" spans="4:5" x14ac:dyDescent="0.25">
      <c r="D114" s="7" t="s">
        <v>481</v>
      </c>
      <c r="E114">
        <v>1</v>
      </c>
    </row>
    <row r="115" spans="4:5" x14ac:dyDescent="0.25">
      <c r="D115" s="7" t="s">
        <v>490</v>
      </c>
      <c r="E115">
        <v>1</v>
      </c>
    </row>
    <row r="116" spans="4:5" x14ac:dyDescent="0.25">
      <c r="D116" s="7" t="s">
        <v>496</v>
      </c>
      <c r="E116">
        <v>1</v>
      </c>
    </row>
    <row r="117" spans="4:5" x14ac:dyDescent="0.25">
      <c r="D117" s="3" t="s">
        <v>30</v>
      </c>
      <c r="E117">
        <v>20</v>
      </c>
    </row>
    <row r="118" spans="4:5" x14ac:dyDescent="0.25">
      <c r="D118" s="7" t="s">
        <v>32</v>
      </c>
      <c r="E118">
        <v>1</v>
      </c>
    </row>
    <row r="119" spans="4:5" x14ac:dyDescent="0.25">
      <c r="D119" s="7" t="s">
        <v>56</v>
      </c>
      <c r="E119">
        <v>1</v>
      </c>
    </row>
    <row r="120" spans="4:5" x14ac:dyDescent="0.25">
      <c r="D120" s="7" t="s">
        <v>148</v>
      </c>
      <c r="E120">
        <v>1</v>
      </c>
    </row>
    <row r="121" spans="4:5" x14ac:dyDescent="0.25">
      <c r="D121" s="7" t="s">
        <v>163</v>
      </c>
      <c r="E121">
        <v>1</v>
      </c>
    </row>
    <row r="122" spans="4:5" x14ac:dyDescent="0.25">
      <c r="D122" s="7" t="s">
        <v>225</v>
      </c>
      <c r="E122">
        <v>1</v>
      </c>
    </row>
    <row r="123" spans="4:5" x14ac:dyDescent="0.25">
      <c r="D123" s="7" t="s">
        <v>228</v>
      </c>
      <c r="E123">
        <v>1</v>
      </c>
    </row>
    <row r="124" spans="4:5" x14ac:dyDescent="0.25">
      <c r="D124" s="7" t="s">
        <v>234</v>
      </c>
      <c r="E124">
        <v>1</v>
      </c>
    </row>
    <row r="125" spans="4:5" x14ac:dyDescent="0.25">
      <c r="D125" s="7" t="s">
        <v>249</v>
      </c>
      <c r="E125">
        <v>1</v>
      </c>
    </row>
    <row r="126" spans="4:5" x14ac:dyDescent="0.25">
      <c r="D126" s="7" t="s">
        <v>255</v>
      </c>
      <c r="E126">
        <v>1</v>
      </c>
    </row>
    <row r="127" spans="4:5" x14ac:dyDescent="0.25">
      <c r="D127" s="7" t="s">
        <v>264</v>
      </c>
      <c r="E127">
        <v>1</v>
      </c>
    </row>
    <row r="128" spans="4:5" x14ac:dyDescent="0.25">
      <c r="D128" s="7" t="s">
        <v>303</v>
      </c>
      <c r="E128">
        <v>1</v>
      </c>
    </row>
    <row r="129" spans="4:5" x14ac:dyDescent="0.25">
      <c r="D129" s="7" t="s">
        <v>333</v>
      </c>
      <c r="E129">
        <v>1</v>
      </c>
    </row>
    <row r="130" spans="4:5" x14ac:dyDescent="0.25">
      <c r="D130" s="7" t="s">
        <v>342</v>
      </c>
      <c r="E130">
        <v>1</v>
      </c>
    </row>
    <row r="131" spans="4:5" x14ac:dyDescent="0.25">
      <c r="D131" s="7" t="s">
        <v>360</v>
      </c>
      <c r="E131">
        <v>1</v>
      </c>
    </row>
    <row r="132" spans="4:5" x14ac:dyDescent="0.25">
      <c r="D132" s="7" t="s">
        <v>393</v>
      </c>
      <c r="E132">
        <v>1</v>
      </c>
    </row>
    <row r="133" spans="4:5" x14ac:dyDescent="0.25">
      <c r="D133" s="7" t="s">
        <v>426</v>
      </c>
      <c r="E133">
        <v>1</v>
      </c>
    </row>
    <row r="134" spans="4:5" x14ac:dyDescent="0.25">
      <c r="D134" s="7" t="s">
        <v>433</v>
      </c>
      <c r="E134">
        <v>1</v>
      </c>
    </row>
    <row r="135" spans="4:5" x14ac:dyDescent="0.25">
      <c r="D135" s="7" t="s">
        <v>457</v>
      </c>
      <c r="E135">
        <v>1</v>
      </c>
    </row>
    <row r="136" spans="4:5" x14ac:dyDescent="0.25">
      <c r="D136" s="7" t="s">
        <v>484</v>
      </c>
      <c r="E136">
        <v>1</v>
      </c>
    </row>
    <row r="137" spans="4:5" x14ac:dyDescent="0.25">
      <c r="D137" s="7" t="s">
        <v>499</v>
      </c>
      <c r="E137">
        <v>1</v>
      </c>
    </row>
    <row r="138" spans="4:5" x14ac:dyDescent="0.25">
      <c r="D138" s="3" t="s">
        <v>19</v>
      </c>
      <c r="E138">
        <v>8</v>
      </c>
    </row>
    <row r="139" spans="4:5" x14ac:dyDescent="0.25">
      <c r="D139" s="3" t="s">
        <v>72</v>
      </c>
      <c r="E139">
        <v>24</v>
      </c>
    </row>
    <row r="140" spans="4:5" x14ac:dyDescent="0.25">
      <c r="D140" s="3" t="s">
        <v>513</v>
      </c>
      <c r="E140">
        <v>158</v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283e0b-db31-4043-a2ef-b80661bf084a" xsi:nil="true"/>
    <_dlc_DocId xmlns="37893236-cb76-4d6f-8a18-4c624154e39c">RFF2MQFYXHK7-870072624-105835</_dlc_DocId>
    <_dlc_DocIdUrl xmlns="37893236-cb76-4d6f-8a18-4c624154e39c">
      <Url>https://unicef.sharepoint.com/teams/DAPM-ChildMortality/_layouts/15/DocIdRedir.aspx?ID=RFF2MQFYXHK7-870072624-105835</Url>
      <Description>RFF2MQFYXHK7-870072624-105835</Description>
    </_dlc_DocIdUrl>
    <lcf76f155ced4ddcb4097134ff3c332f xmlns="f8563a7a-d9fa-431f-b50c-34632ce7e22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6DC1853B882B4A8BB14DB670B2A2D3" ma:contentTypeVersion="18" ma:contentTypeDescription="Create a new document." ma:contentTypeScope="" ma:versionID="c683f7be9f0d396716ce49390aa9eada">
  <xsd:schema xmlns:xsd="http://www.w3.org/2001/XMLSchema" xmlns:xs="http://www.w3.org/2001/XMLSchema" xmlns:p="http://schemas.microsoft.com/office/2006/metadata/properties" xmlns:ns2="37893236-cb76-4d6f-8a18-4c624154e39c" xmlns:ns3="f8563a7a-d9fa-431f-b50c-34632ce7e22e" xmlns:ns4="ca283e0b-db31-4043-a2ef-b80661bf084a" targetNamespace="http://schemas.microsoft.com/office/2006/metadata/properties" ma:root="true" ma:fieldsID="6535429bee677a8fa0693d9ffe697f6b" ns2:_="" ns3:_="" ns4:_="">
    <xsd:import namespace="37893236-cb76-4d6f-8a18-4c624154e39c"/>
    <xsd:import namespace="f8563a7a-d9fa-431f-b50c-34632ce7e22e"/>
    <xsd:import namespace="ca283e0b-db31-4043-a2ef-b80661bf084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93236-cb76-4d6f-8a18-4c624154e39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563a7a-d9fa-431f-b50c-34632ce7e2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8c323795-bf66-45c8-ab03-966ad1dd6a0d}" ma:internalName="TaxCatchAll" ma:showField="CatchAllData" ma:web="37893236-cb76-4d6f-8a18-4c624154e3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CE9A66-F0B1-41C6-AEBA-CB8FF210E1A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F2DE370-12F4-4686-8C91-9B66775FC355}">
  <ds:schemaRefs>
    <ds:schemaRef ds:uri="http://schemas.microsoft.com/office/2006/metadata/properties"/>
    <ds:schemaRef ds:uri="http://schemas.microsoft.com/office/infopath/2007/PartnerControls"/>
    <ds:schemaRef ds:uri="ca283e0b-db31-4043-a2ef-b80661bf084a"/>
    <ds:schemaRef ds:uri="61f51c15-2f4a-4f7e-bbfc-16453fe58831"/>
    <ds:schemaRef ds:uri="http://schemas.microsoft.com/sharepoint/v4"/>
    <ds:schemaRef ds:uri="http://schemas.microsoft.com/sharepoint.v3"/>
    <ds:schemaRef ds:uri="d2b3d773-e148-49fa-bf9e-d57f8d39c24c"/>
    <ds:schemaRef ds:uri="37893236-cb76-4d6f-8a18-4c624154e39c"/>
    <ds:schemaRef ds:uri="f8563a7a-d9fa-431f-b50c-34632ce7e22e"/>
  </ds:schemaRefs>
</ds:datastoreItem>
</file>

<file path=customXml/itemProps3.xml><?xml version="1.0" encoding="utf-8"?>
<ds:datastoreItem xmlns:ds="http://schemas.openxmlformats.org/officeDocument/2006/customXml" ds:itemID="{72875380-4ED0-4C9C-BC51-9F7619DFA3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26155F-F1DD-4B49-AB38-D8D85598DB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893236-cb76-4d6f-8a18-4c624154e39c"/>
    <ds:schemaRef ds:uri="f8563a7a-d9fa-431f-b50c-34632ce7e22e"/>
    <ds:schemaRef ds:uri="ca283e0b-db31-4043-a2ef-b80661bf0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Data</vt:lpstr>
      <vt:lpstr>2023 ORE Expense</vt:lpstr>
      <vt:lpstr>Pivot 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Yang Liu</cp:lastModifiedBy>
  <cp:revision/>
  <dcterms:created xsi:type="dcterms:W3CDTF">2019-01-25T17:06:03Z</dcterms:created>
  <dcterms:modified xsi:type="dcterms:W3CDTF">2024-11-21T16:07:19Z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0x010100136DC1853B882B4A8BB14DB670B2A2D3</vt:lpwstr>
  </property>
  <property fmtid="{D5CDD505-2E9C-101B-9397-08002B2CF9AE}" pid="3" name="OfficeDivision">
    <vt:lpwstr>3;#Analysis,Planning ï¼† Monitoring-456C|5955b2fd-5d7f-4ec6-8d67-6bd2d19d2fcb</vt:lpwstr>
  </property>
  <property fmtid="{D5CDD505-2E9C-101B-9397-08002B2CF9AE}" pid="4" name="_dlc_DocIdItemGuid">
    <vt:lpwstr>b4d7bf47-5694-4f99-9169-8f87998e3b3f</vt:lpwstr>
  </property>
  <property fmtid="{D5CDD505-2E9C-101B-9397-08002B2CF9AE}" pid="5" name="TaxKeyword">
    <vt:lpwstr/>
  </property>
  <property fmtid="{D5CDD505-2E9C-101B-9397-08002B2CF9AE}" pid="6" name="Topic">
    <vt:lpwstr/>
  </property>
  <property fmtid="{D5CDD505-2E9C-101B-9397-08002B2CF9AE}" pid="7" name="DocumentType">
    <vt:lpwstr/>
  </property>
  <property fmtid="{D5CDD505-2E9C-101B-9397-08002B2CF9AE}" pid="8" name="GeographicScope">
    <vt:lpwstr/>
  </property>
  <property fmtid="{D5CDD505-2E9C-101B-9397-08002B2CF9AE}" pid="9" name="SystemDTAC">
    <vt:lpwstr/>
  </property>
  <property fmtid="{D5CDD505-2E9C-101B-9397-08002B2CF9AE}" pid="10" name="CriticalForLongTermRetention">
    <vt:lpwstr/>
  </property>
  <property fmtid="{D5CDD505-2E9C-101B-9397-08002B2CF9AE}" pid="11" name="MediaServiceImageTags">
    <vt:lpwstr/>
  </property>
</Properties>
</file>