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ilot 1" sheetId="1" r:id="rId4"/>
    <sheet state="visible" name="Pilot 2" sheetId="2" r:id="rId5"/>
    <sheet state="visible" name="SUS" sheetId="3" r:id="rId6"/>
    <sheet state="visible" name="HealthcareProvider" sheetId="4" r:id="rId7"/>
    <sheet state="visible" name="Role" sheetId="5" r:id="rId8"/>
  </sheets>
  <definedNames/>
  <calcPr/>
  <extLst>
    <ext uri="GoogleSheetsCustomDataVersion2">
      <go:sheetsCustomData xmlns:go="http://customooxmlschemas.google.com/" r:id="rId9" roundtripDataChecksum="E8jr3dJ1W+pE5DJ6rIkZmN1eslj1RnsKq7eSVYc5WXY="/>
    </ext>
  </extLst>
</workbook>
</file>

<file path=xl/sharedStrings.xml><?xml version="1.0" encoding="utf-8"?>
<sst xmlns="http://schemas.openxmlformats.org/spreadsheetml/2006/main" count="640" uniqueCount="185">
  <si>
    <t>System Usability Questionnarie</t>
  </si>
  <si>
    <t>Healthcare provider questionnaire</t>
  </si>
  <si>
    <t>Id</t>
  </si>
  <si>
    <t>Age</t>
  </si>
  <si>
    <t>Gender</t>
  </si>
  <si>
    <t>Country</t>
  </si>
  <si>
    <t>Role</t>
  </si>
  <si>
    <t>Healtcare Provider?</t>
  </si>
  <si>
    <t>Medication selected in the medication list</t>
  </si>
  <si>
    <t>Screen of the list of similar medications suggested (Link)</t>
  </si>
  <si>
    <t>Evaluation of the list of similar drugs proposed by the Healthcare Provider App (free text)</t>
  </si>
  <si>
    <t>Foreign medicinal product ultimately selected</t>
  </si>
  <si>
    <t>Note</t>
  </si>
  <si>
    <t>I think that I would like to use this system frequently</t>
  </si>
  <si>
    <t xml:space="preserve"> I found the system unnecessarily complex</t>
  </si>
  <si>
    <t>I thought the system was easy to use</t>
  </si>
  <si>
    <t>I think that I would need the support of a technical person to be able to use this system</t>
  </si>
  <si>
    <t>I found the various functions in this system were well integrated</t>
  </si>
  <si>
    <t>I thought there was too much inconsistency in this system</t>
  </si>
  <si>
    <t>I would imagine that most people would learn to use this system very quickly</t>
  </si>
  <si>
    <t>I found the system very cumbersome to use</t>
  </si>
  <si>
    <t>I felt very confident using the system</t>
  </si>
  <si>
    <t>I needed to learn a lot of things before I could get going with this system</t>
  </si>
  <si>
    <t>SUS score</t>
  </si>
  <si>
    <t>Healthcare practitioner type</t>
  </si>
  <si>
    <t>Practice setting</t>
  </si>
  <si>
    <t>Main speciality</t>
  </si>
  <si>
    <t>Main practice state/territory</t>
  </si>
  <si>
    <t>Main practice area</t>
  </si>
  <si>
    <t>Years in practice</t>
  </si>
  <si>
    <t>Main practice hours
(based on an average week)</t>
  </si>
  <si>
    <t>M</t>
  </si>
  <si>
    <t>IT</t>
  </si>
  <si>
    <t>Patient</t>
  </si>
  <si>
    <t>No</t>
  </si>
  <si>
    <t>Ibuprofene ABC farmaceutici film-coated tablet 600 mg</t>
  </si>
  <si>
    <t>Patient2-DrugList-IT.jpg</t>
  </si>
  <si>
    <t>a list with just one product of the same strength. easy task</t>
  </si>
  <si>
    <t>Brufen F.C tab 600mg/tab</t>
  </si>
  <si>
    <t>F</t>
  </si>
  <si>
    <t>Amlodipina Zentiva Italia Tablet 10 mg</t>
  </si>
  <si>
    <t>Patient3-DrugList-IT.jpg</t>
  </si>
  <si>
    <t>One question here is that I do not know the exact chemical substance, eg if it amlodipine besilate or an other. Probably the chemical substance for origin country's product is helpful</t>
  </si>
  <si>
    <t>Normodin tab 10 mg/tab</t>
  </si>
  <si>
    <t>Carbamazepina EG tablet 200 mg</t>
  </si>
  <si>
    <t>Patient4-DrugList-IT.jpg</t>
  </si>
  <si>
    <t>one choice only. Just OK</t>
  </si>
  <si>
    <t>Tegretol tab 200 mg/tab</t>
  </si>
  <si>
    <t>Simvastatina Mylan Generic film coated tablet 10 mg</t>
  </si>
  <si>
    <t>Patient5-DrugList-IT.jpg</t>
  </si>
  <si>
    <t>has a list of all strengths. I selected one that probably is the same with Greece</t>
  </si>
  <si>
    <t>Simvastatin generics F.C. Tab 20/mg per tab</t>
  </si>
  <si>
    <t>Patient6-DrugList-IT.jpg</t>
  </si>
  <si>
    <t>Algofren F.C tab 600mg/tab</t>
  </si>
  <si>
    <t>Patient note: does not allow me to add the drug to the list via qr code</t>
  </si>
  <si>
    <t>Amlodipina Doc Generici tablet 5mg</t>
  </si>
  <si>
    <t>Patient7-DrugList-IT.jpg</t>
  </si>
  <si>
    <t>Normodin tab 5 mg/tab</t>
  </si>
  <si>
    <t>CARBAMAZEPINA EG tablet 400mg/</t>
  </si>
  <si>
    <t>Patient8-DrugList-IT.jpg</t>
  </si>
  <si>
    <t>one choice only. the half strength. He/she should take the double number of tablets but I can not request that in the app</t>
  </si>
  <si>
    <t>Patient9-DrugList-IT.jpg</t>
  </si>
  <si>
    <t>Simvastatin generics F.C. Tab 10/mg per tab</t>
  </si>
  <si>
    <t>Ibuprofene Doc Generici Effervescent granules 600 mg</t>
  </si>
  <si>
    <t>Patient10-DrugList-IT.jpg</t>
  </si>
  <si>
    <t>no choices with the origin dose form. I tried to use the selection to deactived dose form selection but it does not work</t>
  </si>
  <si>
    <t>No drug</t>
  </si>
  <si>
    <t>Patient11-DrugList-IT.jpg</t>
  </si>
  <si>
    <t>Amlibon bes tab 5mg/tab</t>
  </si>
  <si>
    <t>Ibuprofene Aurobindo Pharma Italia coated tablet 400 mg</t>
  </si>
  <si>
    <t>Patient12-DrugList-IT.jpg</t>
  </si>
  <si>
    <t>Brufen C tab 400mg/tab</t>
  </si>
  <si>
    <t>Patient13-DrugList-IT.jpg</t>
  </si>
  <si>
    <t>Healtcare provider</t>
  </si>
  <si>
    <t>Yes</t>
  </si>
  <si>
    <t>Pharmacist</t>
  </si>
  <si>
    <t>Private clinic</t>
  </si>
  <si>
    <t>Accredited pharmacist</t>
  </si>
  <si>
    <t>Lombardia</t>
  </si>
  <si>
    <t>Metro</t>
  </si>
  <si>
    <t>1-10 years</t>
  </si>
  <si>
    <t>11-20 hours</t>
  </si>
  <si>
    <t>EL</t>
  </si>
  <si>
    <t>NUROFEN-C-TAB-200MG-TAB-236-GRC-MPD</t>
  </si>
  <si>
    <t>Patient1-DrugList-EL.jpeg</t>
  </si>
  <si>
    <t>There is no corresponding dose, the 400 dose (divisible by 2) is chosen. Problem, these are all coated tablets and should not be divided.</t>
  </si>
  <si>
    <t>AMILOPID-CAPS-5MG-CAP-219-GRC-MPD</t>
  </si>
  <si>
    <t>Patient2-DrugList-EL.jpeg</t>
  </si>
  <si>
    <t>Easy, same principle and same dosage is chosen</t>
  </si>
  <si>
    <t>TEGRETOL-CO-R-F-C-T-200MG-TAB-229-GRC-MPD</t>
  </si>
  <si>
    <t>Patient3-DrugList-EL.jpeg</t>
  </si>
  <si>
    <t>Easy, same principle and dosage</t>
  </si>
  <si>
    <t>SIMVASTATIN-MYLAN-F-C-TAB-20MG-TAB-376-GRC-MPD</t>
  </si>
  <si>
    <t>Patient4-DrugList-EL.jpg</t>
  </si>
  <si>
    <t>I chose this one because it's the same one the patient takes to make him more comfortable.</t>
  </si>
  <si>
    <t>NUROFEN-SOFT-CAPS-200MG-CAP-237-GRC-MPD</t>
  </si>
  <si>
    <t>Patient5-DrugList-EL.jpeg</t>
  </si>
  <si>
    <t>AXYPLOT-CAPS-10MG-CAP-182-GRC-MPD</t>
  </si>
  <si>
    <t>Patient6-DrugList-EL.jpeg</t>
  </si>
  <si>
    <t>TEGRETOL-SYR-100MG-5ML-228-GRC-MPD</t>
  </si>
  <si>
    <t>Patient7-DrugList-EL.jpeg</t>
  </si>
  <si>
    <t>Easy, but must quintuple the dosage</t>
  </si>
  <si>
    <t>SIMVAPROL-F-C-TAB-40MG-TAB-253-GRC-MPD</t>
  </si>
  <si>
    <t>Patient8-DrugList-EL.jpeg</t>
  </si>
  <si>
    <t>BRUFEN-C-TAB-400MG-TAB-234-GRC-MPD</t>
  </si>
  <si>
    <t>Patient9-DrugList-EL.jpeg</t>
  </si>
  <si>
    <t>Easy</t>
  </si>
  <si>
    <t>AMLODIPINE-MYLAN-GENERICS-TAB-10MG-TAB-210-GRC-MPD</t>
  </si>
  <si>
    <t>Patient10-DrugList-EL.jpeg</t>
  </si>
  <si>
    <t>OK</t>
  </si>
  <si>
    <t>-</t>
  </si>
  <si>
    <t>Medical practitioner</t>
  </si>
  <si>
    <t>General practice</t>
  </si>
  <si>
    <t>General medicine</t>
  </si>
  <si>
    <t>Crete</t>
  </si>
  <si>
    <t>&gt; 20 years</t>
  </si>
  <si>
    <t>&gt;20 hours</t>
  </si>
  <si>
    <t>Female</t>
  </si>
  <si>
    <t>US</t>
  </si>
  <si>
    <t xml:space="preserve">cvs pharmacy Ibuprofen 100 MG Chewable Tablet X 2 bottle in carton &gt;24 tablet, chewable in 1 bottle </t>
  </si>
  <si>
    <r>
      <rPr>
        <rFont val="Calibri, Arial"/>
        <color rgb="FF1155CC"/>
        <sz val="12.0"/>
        <u/>
      </rPr>
      <t>https://drive.google.com/drive/folders/1yvyI1zURarZ3lDoFAP4ZxEeN7mKZJle0</t>
    </r>
    <r>
      <rPr>
        <rFont val="Calibri, Arial"/>
        <color rgb="FF0563C1"/>
        <sz val="12.0"/>
        <u/>
      </rPr>
      <t xml:space="preserve"> </t>
    </r>
  </si>
  <si>
    <t>One of the suggested substitutes was randomly picked</t>
  </si>
  <si>
    <t xml:space="preserve">Brufen coated tablet 600 MG </t>
  </si>
  <si>
    <t>- QR Code- patient won't know the next step should be clearer. Currently it says "scan QR code of healthcare provider app". I think the direction should be clearer. Maybe say "Ask Pharmacist to scan QR code in their healthcare provider app"
- The survey does not represent the learning curve- I would need help once to learn how to use the app. After which the app is explanatory</t>
  </si>
  <si>
    <t>N/A</t>
  </si>
  <si>
    <r>
      <rPr>
        <rFont val="Quattrocento Sans"/>
        <color theme="1"/>
        <sz val="12.0"/>
      </rPr>
      <t xml:space="preserve">cardinal health 107 llc simvastatin 20 MG Oral Tablet x 10 BLISTER PACK in 1 BAG &gt; 1 TABLET, FILM COATED in 1 BLISTER PACK </t>
    </r>
    <r>
      <rPr>
        <rFont val="Quattrocento Sans"/>
        <color rgb="FF1155CC"/>
        <sz val="12.0"/>
        <u/>
      </rPr>
      <t>https://drive.google.com/drive/folders/1VHm8-mKf0Gx8vge8qV4N4t0PdJDZnSGc</t>
    </r>
    <r>
      <rPr>
        <rFont val="Quattrocento Sans"/>
        <color theme="1"/>
        <sz val="12.0"/>
      </rPr>
      <t xml:space="preserve"> </t>
    </r>
  </si>
  <si>
    <t>https://drive.google.com/drive/folders/1VHm8-mKf0Gx8vge8qV4N4t0PdJDZnSGc</t>
  </si>
  <si>
    <t>One of the suggested substitutes</t>
  </si>
  <si>
    <r>
      <rPr>
        <rFont val="Quattrocento Sans"/>
        <color theme="1"/>
        <sz val="12.0"/>
      </rPr>
      <t xml:space="preserve">MEDIPO film-coated tablet 40mg/ </t>
    </r>
    <r>
      <rPr>
        <rFont val="Quattrocento Sans"/>
        <color rgb="FF1155CC"/>
        <sz val="12.0"/>
        <u/>
      </rPr>
      <t>https://drive.google.com/drive/folders/1VHm8-mKf0Gx8vge8qV4N4t0PdJDZnSGc</t>
    </r>
  </si>
  <si>
    <t>- Fonts do not resize to use device settings, text does not fit into screen with large text. Color of text in buttons can't be read becuse it is the same color as the button</t>
  </si>
  <si>
    <t>Male</t>
  </si>
  <si>
    <t>cvs pharmacy Ibuprofen 100 MG Chewable Tablet X 2 bottle in carton &gt;24 tablet, chewable in 1 bottle</t>
  </si>
  <si>
    <t>https://drive.google.com/drive/folders/17K5Ovz7hXQFzu5zIAK5EhLtjsyTuvyyD</t>
  </si>
  <si>
    <t>We picked one of the suggested substitutes</t>
  </si>
  <si>
    <t>Brufen coated tablet 600 MG</t>
  </si>
  <si>
    <t xml:space="preserve">- When the substitute medication was selected by the Helatcare provider, the title shows the name of the US patient medication rather than the chosen substitiute
- Exchanging the QR was unnecessary. It would be easier to log in and directly add the substitute to the patient's profile.
- Some medications only show one substitute drug- switch to different drugs in the same class or different class in real life. Will that list be available in real-life?
- A different scenario would be- the patient is not doing well on a medication in thier home country. Can the oversea provider intervene with a different drug?
</t>
  </si>
  <si>
    <t xml:space="preserve">- In patient app- step by step direction for patients to follow. If they have opportunity to scan barcodes to add medications instead of typing the medications- patients sometimes have problems reading 
- From the provider side switching from italy to US- option to put an NDC/RxCUI drug code would be a cost benefit </t>
  </si>
  <si>
    <t>Hospital</t>
  </si>
  <si>
    <t>Primary healthcare</t>
  </si>
  <si>
    <t>Massachusetts, USA</t>
  </si>
  <si>
    <t>&lt;1 year</t>
  </si>
  <si>
    <t>- It might be confusing to have two apps (patient and HCP one)
- It would be nice to have guidelines of the QR code scanning page.</t>
  </si>
  <si>
    <t>Oncology</t>
  </si>
  <si>
    <t>California</t>
  </si>
  <si>
    <t>Community</t>
  </si>
  <si>
    <t>Community pharmacist</t>
  </si>
  <si>
    <t>Massachusetts</t>
  </si>
  <si>
    <t>&lt;10 hours</t>
  </si>
  <si>
    <t>C</t>
  </si>
  <si>
    <t>Have you broadly understood how the system works?</t>
  </si>
  <si>
    <t xml:space="preserve">Any comment?
</t>
  </si>
  <si>
    <t>ITA</t>
  </si>
  <si>
    <t>OTHER EU COUNTRY</t>
  </si>
  <si>
    <t>Is it working for all EU countries ?</t>
  </si>
  <si>
    <t>Partially</t>
  </si>
  <si>
    <t xml:space="preserve">Prescriptions constraints may be different across countries. It may be difficult to blindly trust the application and pharmacist considering that some drugs may be very dangerous </t>
  </si>
  <si>
    <t>Just what I need</t>
  </si>
  <si>
    <t>The music in the beginning is too loud and in my opinion the video misses the important point of mentioning that it doesn’t let you forget your medicine intake in a clearer manner.</t>
  </si>
  <si>
    <t>Present an example of a commonly used medication and how it is prescribed in different countries</t>
  </si>
  <si>
    <t>Very good initiative</t>
  </si>
  <si>
    <t>None</t>
  </si>
  <si>
    <t xml:space="preserve">Sounds great. It also acts as a place where all medications are listed. I often struggle to answer that question when asked by various health professionals. I forget to mention my HRT fie example when I’m meeting my MS consultant!! </t>
  </si>
  <si>
    <t xml:space="preserve">I doubt the Pharmacist would be able to read the QR code, would rather the brand name and non proprietary name was displayed </t>
  </si>
  <si>
    <t>I don't take medications, so for me personally there is no current need for a system like this. This makes my answers a bit less applicable to your usecase, I believe. Good luck with the project!!</t>
  </si>
  <si>
    <t>Dental practitioner</t>
  </si>
  <si>
    <t>Emergency department</t>
  </si>
  <si>
    <t>Rural</t>
  </si>
  <si>
    <t>Midwife</t>
  </si>
  <si>
    <t>Advanced practice nurse</t>
  </si>
  <si>
    <t>Regional</t>
  </si>
  <si>
    <t>11-20 years</t>
  </si>
  <si>
    <t>Nurse practitioner</t>
  </si>
  <si>
    <t>Anaesthesiology</t>
  </si>
  <si>
    <t>Remote</t>
  </si>
  <si>
    <t>Pain clinic</t>
  </si>
  <si>
    <t>Dentistry</t>
  </si>
  <si>
    <t>Podiatrist</t>
  </si>
  <si>
    <t>Emergency medicine</t>
  </si>
  <si>
    <t>Other (please specify)</t>
  </si>
  <si>
    <t>Obstetrics-gynaecology</t>
  </si>
  <si>
    <t>Paediatrics</t>
  </si>
  <si>
    <t>Pain medicine</t>
  </si>
  <si>
    <t>Psychiatry</t>
  </si>
  <si>
    <t>Radiology</t>
  </si>
  <si>
    <t>Surgical</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</si>
</sst>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theme="1"/>
      <name val="Calibri"/>
      <scheme val="minor"/>
    </font>
    <font>
      <b/>
      <sz val="12.0"/>
      <color theme="1"/>
      <name val="Quattrocento Sans"/>
    </font>
    <font/>
    <font>
      <sz val="12.0"/>
      <color theme="1"/>
      <name val="Quattrocento Sans"/>
    </font>
    <font>
      <u/>
      <sz val="12.0"/>
      <color theme="1"/>
      <name val="Quattrocento Sans"/>
    </font>
    <font>
      <sz val="12.0"/>
      <color rgb="FF000000"/>
      <name val="Quattrocento Sans"/>
    </font>
    <font>
      <sz val="12.0"/>
      <color rgb="FFFF0000"/>
      <name val="Quattrocento Sans"/>
    </font>
    <font>
      <color theme="1"/>
      <name val="Calibri"/>
      <scheme val="minor"/>
    </font>
    <font>
      <u/>
      <sz val="12.0"/>
      <color theme="1"/>
      <name val="Quattrocento Sans"/>
    </font>
    <font>
      <sz val="12.0"/>
      <color theme="1"/>
      <name val="&quot;Quattrocento Sans&quot;"/>
    </font>
    <font>
      <sz val="11.0"/>
      <color rgb="FF202124"/>
      <name val="Roboto"/>
    </font>
    <font>
      <u/>
      <sz val="12.0"/>
      <color rgb="FF1155CC"/>
      <name val="Calibri"/>
    </font>
    <font>
      <sz val="12.0"/>
      <color theme="1"/>
      <name val="Calibri"/>
    </font>
    <font>
      <sz val="12.0"/>
      <color rgb="FF000000"/>
      <name val="&quot;Quattrocento Sans&quot;"/>
    </font>
    <font>
      <u/>
      <sz val="12.0"/>
      <color rgb="FF0563C1"/>
      <name val="&quot;Quattrocento Sans&quot;"/>
    </font>
    <font>
      <u/>
      <sz val="12.0"/>
      <color rgb="FF0563C1"/>
      <name val="Calibri"/>
    </font>
    <font>
      <color theme="1"/>
      <name val="Arial"/>
    </font>
    <font>
      <color theme="1"/>
      <name val="Calibri"/>
    </font>
  </fonts>
  <fills count="7">
    <fill>
      <patternFill patternType="none"/>
    </fill>
    <fill>
      <patternFill patternType="lightGray"/>
    </fill>
    <fill>
      <patternFill patternType="solid">
        <fgColor rgb="FFFFC000"/>
        <bgColor rgb="FFFFC000"/>
      </patternFill>
    </fill>
    <fill>
      <patternFill patternType="solid">
        <fgColor rgb="FF92D050"/>
        <bgColor rgb="FF92D050"/>
      </patternFill>
    </fill>
    <fill>
      <patternFill patternType="solid">
        <fgColor rgb="FFFFFFFF"/>
        <bgColor rgb="FFFFFFFF"/>
      </patternFill>
    </fill>
    <fill>
      <patternFill patternType="solid">
        <fgColor rgb="FFFFE599"/>
        <bgColor rgb="FFFFE599"/>
      </patternFill>
    </fill>
    <fill>
      <patternFill patternType="solid">
        <fgColor rgb="FFFFFF00"/>
        <bgColor rgb="FFFFFF00"/>
      </patternFill>
    </fill>
  </fills>
  <borders count="3">
    <border/>
    <border>
      <left/>
      <top/>
      <bottom/>
    </border>
    <border>
      <top/>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Alignment="1" applyBorder="1" applyFill="1" applyFont="1">
      <alignment horizontal="center" shrinkToFit="0" wrapText="1"/>
    </xf>
    <xf borderId="2" fillId="0" fontId="2" numFmtId="0" xfId="0" applyBorder="1" applyFont="1"/>
    <xf borderId="1" fillId="3" fontId="1" numFmtId="0" xfId="0" applyAlignment="1" applyBorder="1" applyFill="1" applyFont="1">
      <alignment horizontal="center" shrinkToFit="0" wrapText="1"/>
    </xf>
    <xf borderId="0" fillId="0" fontId="1" numFmtId="0" xfId="0" applyAlignment="1" applyFont="1">
      <alignment horizontal="center" shrinkToFit="0" wrapText="1"/>
    </xf>
    <xf borderId="0" fillId="0" fontId="1" numFmtId="0" xfId="0" applyAlignment="1" applyFont="1">
      <alignment horizontal="center" readingOrder="0" shrinkToFit="0" wrapText="1"/>
    </xf>
    <xf borderId="0" fillId="0" fontId="3"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4" fontId="5" numFmtId="0" xfId="0" applyAlignment="1" applyFill="1" applyFont="1">
      <alignment horizontal="left" shrinkToFit="0" wrapText="1"/>
    </xf>
    <xf borderId="0" fillId="0" fontId="6" numFmtId="0" xfId="0" applyAlignment="1" applyFont="1">
      <alignment readingOrder="0" shrinkToFit="0" wrapText="1"/>
    </xf>
    <xf borderId="0" fillId="0" fontId="7" numFmtId="0" xfId="0" applyAlignment="1" applyFont="1">
      <alignment readingOrder="0"/>
    </xf>
    <xf borderId="0" fillId="5" fontId="3" numFmtId="0" xfId="0" applyAlignment="1" applyFill="1" applyFont="1">
      <alignment readingOrder="0" shrinkToFit="0" wrapText="1"/>
    </xf>
    <xf borderId="0" fillId="5" fontId="5" numFmtId="0" xfId="0" applyAlignment="1" applyFont="1">
      <alignment horizontal="left" readingOrder="0" shrinkToFit="0" wrapText="1"/>
    </xf>
    <xf borderId="0" fillId="5" fontId="8" numFmtId="0" xfId="0" applyAlignment="1" applyFont="1">
      <alignment readingOrder="0" shrinkToFit="0" wrapText="1"/>
    </xf>
    <xf borderId="0" fillId="5" fontId="3" numFmtId="0" xfId="0" applyAlignment="1" applyFont="1">
      <alignment shrinkToFit="0" wrapText="1"/>
    </xf>
    <xf borderId="0" fillId="5" fontId="9" numFmtId="0" xfId="0" applyAlignment="1" applyFont="1">
      <alignment shrinkToFit="0" vertical="bottom" wrapText="1"/>
    </xf>
    <xf borderId="0" fillId="4" fontId="5" numFmtId="0" xfId="0" applyAlignment="1" applyFont="1">
      <alignment horizontal="left" readingOrder="0" shrinkToFit="0" wrapText="1"/>
    </xf>
    <xf borderId="0" fillId="4" fontId="10" numFmtId="0" xfId="0" applyAlignment="1" applyFont="1">
      <alignment readingOrder="0"/>
    </xf>
    <xf borderId="0" fillId="0" fontId="9" numFmtId="0" xfId="0" applyAlignment="1" applyFont="1">
      <alignment horizontal="right"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0" fillId="0" fontId="11" numFmtId="0" xfId="0" applyAlignment="1" applyFont="1">
      <alignment readingOrder="0" shrinkToFit="0" vertical="bottom" wrapText="1"/>
    </xf>
    <xf borderId="0" fillId="0" fontId="12" numFmtId="0" xfId="0" applyAlignment="1" applyFont="1">
      <alignment shrinkToFit="0" vertical="bottom" wrapText="1"/>
    </xf>
    <xf borderId="0" fillId="0" fontId="13" numFmtId="0" xfId="0" applyAlignment="1" applyFont="1">
      <alignment shrinkToFit="0" vertical="bottom" wrapText="1"/>
    </xf>
    <xf borderId="0" fillId="0" fontId="14" numFmtId="0" xfId="0" applyAlignment="1" applyFont="1">
      <alignment shrinkToFit="0" vertical="bottom" wrapText="1"/>
    </xf>
    <xf borderId="0" fillId="0" fontId="15" numFmtId="0" xfId="0" applyAlignment="1" applyFont="1">
      <alignment shrinkToFit="0" vertical="bottom" wrapText="1"/>
    </xf>
    <xf borderId="0" fillId="6" fontId="3" numFmtId="0" xfId="0" applyAlignment="1" applyFill="1" applyFont="1">
      <alignment readingOrder="0" shrinkToFit="0" wrapText="1"/>
    </xf>
    <xf borderId="0" fillId="6" fontId="3" numFmtId="0" xfId="0" applyAlignment="1" applyFont="1">
      <alignment shrinkToFit="0" wrapText="1"/>
    </xf>
    <xf borderId="0" fillId="0" fontId="16" numFmtId="0" xfId="0" applyAlignment="1" applyFont="1">
      <alignment vertical="bottom"/>
    </xf>
    <xf borderId="0" fillId="0" fontId="16" numFmtId="0" xfId="0" applyAlignment="1" applyFont="1">
      <alignment readingOrder="0" vertical="bottom"/>
    </xf>
    <xf borderId="0" fillId="0" fontId="16" numFmtId="0" xfId="0" applyAlignment="1" applyFont="1">
      <alignment horizontal="right" vertical="bottom"/>
    </xf>
    <xf borderId="0" fillId="0" fontId="16" numFmtId="0" xfId="0" applyAlignment="1" applyFont="1">
      <alignment vertical="bottom"/>
    </xf>
    <xf borderId="0" fillId="0" fontId="16" numFmtId="0" xfId="0" applyAlignment="1" applyFont="1">
      <alignment vertical="bottom"/>
    </xf>
    <xf borderId="0" fillId="4" fontId="10" numFmtId="0" xfId="0" applyAlignment="1" applyFont="1">
      <alignment readingOrder="0" shrinkToFit="0" wrapText="1"/>
    </xf>
    <xf borderId="0" fillId="0" fontId="16" numFmtId="0" xfId="0" applyAlignment="1" applyFont="1">
      <alignment horizontal="right" vertical="bottom"/>
    </xf>
    <xf borderId="0" fillId="0" fontId="16" numFmtId="0" xfId="0" applyAlignment="1" applyFont="1">
      <alignment horizontal="right" readingOrder="0" vertical="bottom"/>
    </xf>
    <xf borderId="0" fillId="0" fontId="16" numFmtId="0" xfId="0" applyAlignment="1" applyFont="1">
      <alignment shrinkToFit="0" vertical="bottom" wrapText="0"/>
    </xf>
    <xf borderId="0" fillId="0" fontId="7" numFmtId="0" xfId="0" applyFont="1"/>
    <xf borderId="0" fillId="0" fontId="17" numFmtId="0" xfId="0" applyFont="1"/>
    <xf borderId="0" fillId="0" fontId="1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ZqOSsESr7UkTPEX-656gPt2pmUCEzgMu/view?usp=share_link" TargetMode="External"/><Relationship Id="rId22" Type="http://schemas.openxmlformats.org/officeDocument/2006/relationships/hyperlink" Target="https://drive.google.com/file/d/1yvRyvGRwUGfLTbu_WpTT8jGQ8c6m0PtR/view?usp=share_link" TargetMode="External"/><Relationship Id="rId21" Type="http://schemas.openxmlformats.org/officeDocument/2006/relationships/hyperlink" Target="https://drive.google.com/file/d/10xtl4gt6I54BOJNdc2r70cORvhLzAMjB/view?usp=share_link" TargetMode="External"/><Relationship Id="rId24" Type="http://schemas.openxmlformats.org/officeDocument/2006/relationships/hyperlink" Target="https://drive.google.com/drive/folders/1VHm8-mKf0Gx8vge8qV4N4t0PdJDZnSGc" TargetMode="External"/><Relationship Id="rId23" Type="http://schemas.openxmlformats.org/officeDocument/2006/relationships/hyperlink" Target="https://drive.google.com/drive/folders/1yvyI1zURarZ3lDoFAP4ZxEeN7mKZJle0" TargetMode="External"/><Relationship Id="rId1" Type="http://schemas.openxmlformats.org/officeDocument/2006/relationships/hyperlink" Target="https://drive.google.com/file/d/1MUv7bxmJw98jQuMJV5Q-3mgr0vFBjJlT/view?usp=share_link" TargetMode="External"/><Relationship Id="rId2" Type="http://schemas.openxmlformats.org/officeDocument/2006/relationships/hyperlink" Target="https://drive.google.com/file/d/1mu4dDsvUhOiJKZN3QyxQ_iGIM7lA3Pgy/view?usp=share_link" TargetMode="External"/><Relationship Id="rId3" Type="http://schemas.openxmlformats.org/officeDocument/2006/relationships/hyperlink" Target="https://drive.google.com/file/d/1g0ZtUUKSPCOZfd1NVtzlYsJ93q0el1WK/view?usp=share_link" TargetMode="External"/><Relationship Id="rId4" Type="http://schemas.openxmlformats.org/officeDocument/2006/relationships/hyperlink" Target="https://drive.google.com/file/d/1bZWiwKthfg167rRGxVaZ4rcruspoQdKL/view?usp=share_link" TargetMode="External"/><Relationship Id="rId9" Type="http://schemas.openxmlformats.org/officeDocument/2006/relationships/hyperlink" Target="https://drive.google.com/file/d/1sYmkaJccrpU1Jqr1udgaSILf1VetDcot/view?usp=share_link" TargetMode="External"/><Relationship Id="rId26" Type="http://schemas.openxmlformats.org/officeDocument/2006/relationships/drawing" Target="../drawings/drawing1.xml"/><Relationship Id="rId25" Type="http://schemas.openxmlformats.org/officeDocument/2006/relationships/hyperlink" Target="https://drive.google.com/drive/folders/17K5Ovz7hXQFzu5zIAK5EhLtjsyTuvyyD" TargetMode="External"/><Relationship Id="rId5" Type="http://schemas.openxmlformats.org/officeDocument/2006/relationships/hyperlink" Target="https://drive.google.com/file/d/1HQdI3MZGeIPVkZH2_1jBOMj74r0TvBcW/view?usp=share_link" TargetMode="External"/><Relationship Id="rId6" Type="http://schemas.openxmlformats.org/officeDocument/2006/relationships/hyperlink" Target="https://drive.google.com/file/d/1UOrGZSRvKdDHvbZkR_2IFury_CU76FNK/view?usp=share_link" TargetMode="External"/><Relationship Id="rId7" Type="http://schemas.openxmlformats.org/officeDocument/2006/relationships/hyperlink" Target="https://drive.google.com/file/d/1KlJ1iOtaWvUnsXXM9n_QucRd2Ielp7zo/view?usp=drive_link" TargetMode="External"/><Relationship Id="rId8" Type="http://schemas.openxmlformats.org/officeDocument/2006/relationships/hyperlink" Target="https://drive.google.com/file/d/1ykHStpjodO6IYdVOC_hw9CWJOc3BeeNI/view?usp=share_link" TargetMode="External"/><Relationship Id="rId11" Type="http://schemas.openxmlformats.org/officeDocument/2006/relationships/hyperlink" Target="https://drive.google.com/file/d/1JEq5JOw_kVAHtkUH8HVd5TqdDmesGxjy/view?usp=share_link" TargetMode="External"/><Relationship Id="rId10" Type="http://schemas.openxmlformats.org/officeDocument/2006/relationships/hyperlink" Target="https://drive.google.com/file/d/18d1qt3F7igP4nn71ICi_x0ZWnbuZrTDK/view?usp=share_link" TargetMode="External"/><Relationship Id="rId13" Type="http://schemas.openxmlformats.org/officeDocument/2006/relationships/hyperlink" Target="https://drive.google.com/file/d/1-XR6Lx3LsxNpt5xTXrA4J_ie6L3l8GTS/view?usp=share_link" TargetMode="External"/><Relationship Id="rId12" Type="http://schemas.openxmlformats.org/officeDocument/2006/relationships/hyperlink" Target="https://drive.google.com/file/d/1oH_nZnkCOaf8rl4TLVK3ShLctg6jlfPs/view?usp=share_link" TargetMode="External"/><Relationship Id="rId15" Type="http://schemas.openxmlformats.org/officeDocument/2006/relationships/hyperlink" Target="https://drive.google.com/file/d/18bM7KCBGYl0AXG6DwwEa_W5RGPzej14c/view?usp=share_link" TargetMode="External"/><Relationship Id="rId14" Type="http://schemas.openxmlformats.org/officeDocument/2006/relationships/hyperlink" Target="https://drive.google.com/file/d/1u0GNBaZ7mVGI24yCouQXCiq9o8g-lFpx/view?usp=share_link" TargetMode="External"/><Relationship Id="rId17" Type="http://schemas.openxmlformats.org/officeDocument/2006/relationships/hyperlink" Target="https://drive.google.com/file/d/1Oc7OSfLqjcbEkx59gi0PN7ErF6yYF0YT/view?usp=sharing" TargetMode="External"/><Relationship Id="rId16" Type="http://schemas.openxmlformats.org/officeDocument/2006/relationships/hyperlink" Target="https://drive.google.com/file/d/1_-Tx5CPITmYibzjHhHXXq2nqjEBsdVKV/view?usp=share_link" TargetMode="External"/><Relationship Id="rId19" Type="http://schemas.openxmlformats.org/officeDocument/2006/relationships/hyperlink" Target="https://drive.google.com/file/d/1dgLYw9nHxTZsOHwBjakYnOJNZqhqZ81f/view?usp=share_link" TargetMode="External"/><Relationship Id="rId18" Type="http://schemas.openxmlformats.org/officeDocument/2006/relationships/hyperlink" Target="https://drive.google.com/file/d/11U1Oj2pw0ZcsZRQXuissWRhZFeVGMNbP/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4" width="8.44"/>
    <col customWidth="1" min="5" max="5" width="11.33"/>
    <col customWidth="1" min="6" max="6" width="8.44"/>
    <col customWidth="1" min="7" max="7" width="24.33"/>
    <col customWidth="1" min="9" max="9" width="21.67"/>
    <col customWidth="1" min="10" max="10" width="19.89"/>
    <col customWidth="1" min="11" max="11" width="32.56"/>
    <col customWidth="1" min="12" max="12" width="8.33"/>
    <col customWidth="1" min="13" max="13" width="11.67"/>
    <col customWidth="1" min="14" max="16" width="8.44"/>
    <col customWidth="1" min="17" max="17" width="10.78"/>
    <col customWidth="1" min="18" max="18" width="8.44"/>
    <col customWidth="1" min="19" max="19" width="11.0"/>
    <col customWidth="1" min="20" max="20" width="8.22"/>
    <col customWidth="1" min="21" max="21" width="14.44"/>
    <col customWidth="1" min="22" max="22" width="8.44"/>
    <col customWidth="1" min="23" max="23" width="10.22"/>
    <col customWidth="1" min="24" max="24" width="8.44"/>
    <col customWidth="1" min="25" max="25" width="16.0"/>
    <col customWidth="1" min="26" max="26" width="11.11"/>
    <col customWidth="1" min="27" max="29" width="8.44"/>
    <col customWidth="1" min="30" max="30" width="14.78"/>
    <col customWidth="1" min="31" max="32" width="8.33"/>
  </cols>
  <sheetData>
    <row r="1">
      <c r="A1" s="1"/>
      <c r="B1" s="1"/>
      <c r="C1" s="1"/>
      <c r="D1" s="1"/>
      <c r="E1" s="1"/>
      <c r="F1" s="1"/>
      <c r="G1" s="1"/>
      <c r="H1" s="1"/>
      <c r="I1" s="1"/>
      <c r="J1" s="1"/>
      <c r="K1" s="1"/>
      <c r="L1" s="2" t="s">
        <v>0</v>
      </c>
      <c r="M1" s="3"/>
      <c r="N1" s="3"/>
      <c r="O1" s="3"/>
      <c r="P1" s="3"/>
      <c r="Q1" s="3"/>
      <c r="R1" s="3"/>
      <c r="S1" s="3"/>
      <c r="T1" s="3"/>
      <c r="U1" s="3"/>
      <c r="V1" s="1"/>
      <c r="W1" s="4" t="s">
        <v>1</v>
      </c>
      <c r="X1" s="3"/>
      <c r="Y1" s="3"/>
      <c r="Z1" s="3"/>
      <c r="AA1" s="3"/>
      <c r="AB1" s="3"/>
      <c r="AC1" s="3"/>
      <c r="AD1" s="1"/>
      <c r="AE1" s="1"/>
      <c r="AF1" s="1"/>
    </row>
    <row r="2">
      <c r="A2" s="5" t="s">
        <v>2</v>
      </c>
      <c r="B2" s="5" t="s">
        <v>3</v>
      </c>
      <c r="C2" s="5" t="s">
        <v>4</v>
      </c>
      <c r="D2" s="6" t="s">
        <v>5</v>
      </c>
      <c r="E2" s="5" t="s">
        <v>6</v>
      </c>
      <c r="F2" s="5" t="s">
        <v>7</v>
      </c>
      <c r="G2" s="5" t="s">
        <v>8</v>
      </c>
      <c r="H2" s="5" t="s">
        <v>9</v>
      </c>
      <c r="I2" s="5" t="s">
        <v>10</v>
      </c>
      <c r="J2" s="5" t="s">
        <v>11</v>
      </c>
      <c r="K2" s="6" t="s">
        <v>12</v>
      </c>
      <c r="L2" s="5" t="s">
        <v>13</v>
      </c>
      <c r="M2" s="5" t="s">
        <v>14</v>
      </c>
      <c r="N2" s="5" t="s">
        <v>15</v>
      </c>
      <c r="O2" s="5" t="s">
        <v>16</v>
      </c>
      <c r="P2" s="5" t="s">
        <v>17</v>
      </c>
      <c r="Q2" s="5" t="s">
        <v>18</v>
      </c>
      <c r="R2" s="5" t="s">
        <v>19</v>
      </c>
      <c r="S2" s="5" t="s">
        <v>20</v>
      </c>
      <c r="T2" s="5" t="s">
        <v>21</v>
      </c>
      <c r="U2" s="5" t="s">
        <v>22</v>
      </c>
      <c r="V2" s="5" t="s">
        <v>23</v>
      </c>
      <c r="W2" s="5" t="s">
        <v>24</v>
      </c>
      <c r="X2" s="5" t="s">
        <v>25</v>
      </c>
      <c r="Y2" s="5" t="s">
        <v>26</v>
      </c>
      <c r="Z2" s="5" t="s">
        <v>27</v>
      </c>
      <c r="AA2" s="5" t="s">
        <v>28</v>
      </c>
      <c r="AB2" s="5" t="s">
        <v>29</v>
      </c>
      <c r="AC2" s="5" t="s">
        <v>30</v>
      </c>
      <c r="AD2" s="5"/>
      <c r="AE2" s="5"/>
      <c r="AF2" s="5"/>
    </row>
    <row r="3">
      <c r="A3" s="7">
        <v>2.0</v>
      </c>
      <c r="B3" s="8">
        <v>31.0</v>
      </c>
      <c r="C3" s="8" t="s">
        <v>31</v>
      </c>
      <c r="D3" s="8" t="s">
        <v>32</v>
      </c>
      <c r="E3" s="8" t="s">
        <v>33</v>
      </c>
      <c r="F3" s="8" t="s">
        <v>34</v>
      </c>
      <c r="G3" s="8" t="s">
        <v>35</v>
      </c>
      <c r="H3" s="9" t="s">
        <v>36</v>
      </c>
      <c r="I3" s="7" t="s">
        <v>37</v>
      </c>
      <c r="J3" s="8" t="s">
        <v>38</v>
      </c>
      <c r="K3" s="8"/>
      <c r="L3" s="8">
        <v>5.0</v>
      </c>
      <c r="M3" s="8">
        <v>1.0</v>
      </c>
      <c r="N3" s="8">
        <v>5.0</v>
      </c>
      <c r="O3" s="8">
        <v>2.0</v>
      </c>
      <c r="P3" s="8">
        <v>4.0</v>
      </c>
      <c r="Q3" s="8">
        <v>1.0</v>
      </c>
      <c r="R3" s="8">
        <v>4.0</v>
      </c>
      <c r="S3" s="8">
        <v>1.0</v>
      </c>
      <c r="T3" s="8">
        <v>5.0</v>
      </c>
      <c r="U3" s="8">
        <v>2.0</v>
      </c>
      <c r="V3" s="7">
        <f t="shared" ref="V3:V32" si="1">((L3-1)+(5-M3)+(N3-1)+(5-O3)+(P3-1)+(5-Q3)+(R3-1)+(5-S3)+(T3-1)+(5-U3))*2.5</f>
        <v>90</v>
      </c>
      <c r="W3" s="7"/>
      <c r="X3" s="7"/>
      <c r="Y3" s="7"/>
      <c r="Z3" s="7"/>
      <c r="AA3" s="7"/>
      <c r="AB3" s="7"/>
      <c r="AC3" s="7"/>
      <c r="AD3" s="7"/>
      <c r="AE3" s="7"/>
      <c r="AF3" s="7"/>
    </row>
    <row r="4">
      <c r="A4" s="7">
        <v>3.0</v>
      </c>
      <c r="B4" s="8">
        <v>34.0</v>
      </c>
      <c r="C4" s="8" t="s">
        <v>39</v>
      </c>
      <c r="D4" s="8" t="s">
        <v>32</v>
      </c>
      <c r="E4" s="8" t="s">
        <v>33</v>
      </c>
      <c r="F4" s="8" t="s">
        <v>34</v>
      </c>
      <c r="G4" s="8" t="s">
        <v>40</v>
      </c>
      <c r="H4" s="9" t="s">
        <v>41</v>
      </c>
      <c r="I4" s="7" t="s">
        <v>42</v>
      </c>
      <c r="J4" s="8" t="s">
        <v>43</v>
      </c>
      <c r="K4" s="8"/>
      <c r="L4" s="8">
        <v>5.0</v>
      </c>
      <c r="M4" s="8">
        <v>1.0</v>
      </c>
      <c r="N4" s="8">
        <v>4.0</v>
      </c>
      <c r="O4" s="8">
        <v>2.0</v>
      </c>
      <c r="P4" s="8">
        <v>4.0</v>
      </c>
      <c r="Q4" s="8">
        <v>1.0</v>
      </c>
      <c r="R4" s="8">
        <v>4.0</v>
      </c>
      <c r="S4" s="8">
        <v>2.0</v>
      </c>
      <c r="T4" s="8">
        <v>4.0</v>
      </c>
      <c r="U4" s="8">
        <v>2.0</v>
      </c>
      <c r="V4" s="7">
        <f t="shared" si="1"/>
        <v>82.5</v>
      </c>
      <c r="W4" s="7"/>
      <c r="X4" s="7"/>
      <c r="Y4" s="7"/>
      <c r="Z4" s="7"/>
      <c r="AA4" s="7"/>
      <c r="AB4" s="7"/>
      <c r="AC4" s="7"/>
      <c r="AD4" s="7"/>
      <c r="AE4" s="7"/>
      <c r="AF4" s="7"/>
    </row>
    <row r="5">
      <c r="A5" s="7">
        <v>4.0</v>
      </c>
      <c r="B5" s="8">
        <v>34.0</v>
      </c>
      <c r="C5" s="8" t="s">
        <v>39</v>
      </c>
      <c r="D5" s="8" t="s">
        <v>32</v>
      </c>
      <c r="E5" s="8" t="s">
        <v>33</v>
      </c>
      <c r="F5" s="8" t="s">
        <v>34</v>
      </c>
      <c r="G5" s="8" t="s">
        <v>44</v>
      </c>
      <c r="H5" s="9" t="s">
        <v>45</v>
      </c>
      <c r="I5" s="7" t="s">
        <v>46</v>
      </c>
      <c r="J5" s="8" t="s">
        <v>47</v>
      </c>
      <c r="K5" s="8"/>
      <c r="L5" s="8">
        <v>4.0</v>
      </c>
      <c r="M5" s="8">
        <v>1.0</v>
      </c>
      <c r="N5" s="8">
        <v>5.0</v>
      </c>
      <c r="O5" s="8">
        <v>1.0</v>
      </c>
      <c r="P5" s="8">
        <v>3.0</v>
      </c>
      <c r="Q5" s="8">
        <v>1.0</v>
      </c>
      <c r="R5" s="8">
        <v>5.0</v>
      </c>
      <c r="S5" s="8">
        <v>1.0</v>
      </c>
      <c r="T5" s="8">
        <v>3.0</v>
      </c>
      <c r="U5" s="8">
        <v>1.0</v>
      </c>
      <c r="V5" s="7">
        <f t="shared" si="1"/>
        <v>87.5</v>
      </c>
      <c r="W5" s="7"/>
      <c r="X5" s="7"/>
      <c r="Y5" s="7"/>
      <c r="Z5" s="7"/>
      <c r="AA5" s="7"/>
      <c r="AB5" s="7"/>
      <c r="AC5" s="7"/>
      <c r="AD5" s="7"/>
      <c r="AE5" s="7"/>
      <c r="AF5" s="7"/>
    </row>
    <row r="6">
      <c r="A6" s="8">
        <v>5.0</v>
      </c>
      <c r="B6" s="7">
        <v>38.0</v>
      </c>
      <c r="C6" s="7" t="s">
        <v>31</v>
      </c>
      <c r="D6" s="8" t="s">
        <v>32</v>
      </c>
      <c r="E6" s="7" t="s">
        <v>33</v>
      </c>
      <c r="F6" s="7" t="s">
        <v>34</v>
      </c>
      <c r="G6" s="10" t="s">
        <v>48</v>
      </c>
      <c r="H6" s="9" t="s">
        <v>49</v>
      </c>
      <c r="I6" s="7" t="s">
        <v>50</v>
      </c>
      <c r="J6" s="8" t="s">
        <v>51</v>
      </c>
      <c r="K6" s="8"/>
      <c r="L6" s="7">
        <v>5.0</v>
      </c>
      <c r="M6" s="7">
        <v>1.0</v>
      </c>
      <c r="N6" s="7">
        <v>5.0</v>
      </c>
      <c r="O6" s="7">
        <v>1.0</v>
      </c>
      <c r="P6" s="7">
        <v>5.0</v>
      </c>
      <c r="Q6" s="7">
        <v>1.0</v>
      </c>
      <c r="R6" s="7">
        <v>5.0</v>
      </c>
      <c r="S6" s="7">
        <v>1.0</v>
      </c>
      <c r="T6" s="7">
        <v>5.0</v>
      </c>
      <c r="U6" s="7">
        <v>1.0</v>
      </c>
      <c r="V6" s="7">
        <f t="shared" si="1"/>
        <v>100</v>
      </c>
      <c r="W6" s="7"/>
      <c r="X6" s="7"/>
      <c r="Y6" s="7"/>
      <c r="Z6" s="7"/>
      <c r="AA6" s="7"/>
      <c r="AB6" s="7"/>
      <c r="AC6" s="7"/>
      <c r="AD6" s="7"/>
      <c r="AE6" s="7"/>
      <c r="AF6" s="7"/>
    </row>
    <row r="7">
      <c r="A7" s="7">
        <v>6.0</v>
      </c>
      <c r="B7" s="8">
        <v>30.0</v>
      </c>
      <c r="C7" s="8" t="s">
        <v>31</v>
      </c>
      <c r="D7" s="8" t="s">
        <v>32</v>
      </c>
      <c r="E7" s="8" t="s">
        <v>33</v>
      </c>
      <c r="F7" s="8" t="s">
        <v>34</v>
      </c>
      <c r="G7" s="8" t="s">
        <v>35</v>
      </c>
      <c r="H7" s="9" t="s">
        <v>52</v>
      </c>
      <c r="I7" s="7" t="s">
        <v>37</v>
      </c>
      <c r="J7" s="8" t="s">
        <v>53</v>
      </c>
      <c r="K7" s="11" t="s">
        <v>54</v>
      </c>
      <c r="L7" s="8">
        <v>3.0</v>
      </c>
      <c r="M7" s="8">
        <v>4.0</v>
      </c>
      <c r="N7" s="8">
        <v>4.0</v>
      </c>
      <c r="O7" s="8">
        <v>4.0</v>
      </c>
      <c r="P7" s="8">
        <v>3.0</v>
      </c>
      <c r="Q7" s="8">
        <v>2.0</v>
      </c>
      <c r="R7" s="8">
        <v>4.0</v>
      </c>
      <c r="S7" s="8">
        <v>3.0</v>
      </c>
      <c r="T7" s="8">
        <v>3.0</v>
      </c>
      <c r="U7" s="8">
        <v>2.0</v>
      </c>
      <c r="V7" s="7">
        <f t="shared" si="1"/>
        <v>55</v>
      </c>
      <c r="W7" s="7"/>
      <c r="X7" s="7"/>
      <c r="Y7" s="7"/>
      <c r="Z7" s="7"/>
      <c r="AA7" s="7"/>
      <c r="AB7" s="7"/>
      <c r="AC7" s="7"/>
      <c r="AD7" s="7"/>
      <c r="AE7" s="7"/>
      <c r="AF7" s="7"/>
    </row>
    <row r="8">
      <c r="A8" s="7">
        <v>7.0</v>
      </c>
      <c r="B8" s="8">
        <v>38.0</v>
      </c>
      <c r="C8" s="8" t="s">
        <v>39</v>
      </c>
      <c r="D8" s="8" t="s">
        <v>32</v>
      </c>
      <c r="E8" s="8" t="s">
        <v>33</v>
      </c>
      <c r="F8" s="8" t="s">
        <v>34</v>
      </c>
      <c r="G8" s="8" t="s">
        <v>55</v>
      </c>
      <c r="H8" s="9" t="s">
        <v>56</v>
      </c>
      <c r="I8" s="7" t="s">
        <v>42</v>
      </c>
      <c r="J8" s="8" t="s">
        <v>57</v>
      </c>
      <c r="K8" s="8"/>
      <c r="L8" s="8">
        <v>5.0</v>
      </c>
      <c r="M8" s="8">
        <v>1.0</v>
      </c>
      <c r="N8" s="8">
        <v>5.0</v>
      </c>
      <c r="O8" s="8">
        <v>1.0</v>
      </c>
      <c r="P8" s="8">
        <v>5.0</v>
      </c>
      <c r="Q8" s="8">
        <v>2.0</v>
      </c>
      <c r="R8" s="8">
        <v>3.0</v>
      </c>
      <c r="S8" s="8">
        <v>1.0</v>
      </c>
      <c r="T8" s="8">
        <v>4.0</v>
      </c>
      <c r="U8" s="8">
        <v>2.0</v>
      </c>
      <c r="V8" s="7">
        <f t="shared" si="1"/>
        <v>87.5</v>
      </c>
      <c r="W8" s="7"/>
      <c r="X8" s="7"/>
      <c r="Y8" s="7"/>
      <c r="Z8" s="7"/>
      <c r="AA8" s="7"/>
      <c r="AB8" s="7"/>
      <c r="AC8" s="7"/>
      <c r="AD8" s="7"/>
      <c r="AE8" s="7"/>
      <c r="AF8" s="7"/>
    </row>
    <row r="9">
      <c r="A9" s="7">
        <v>8.0</v>
      </c>
      <c r="B9" s="8">
        <v>42.0</v>
      </c>
      <c r="C9" s="8" t="s">
        <v>31</v>
      </c>
      <c r="D9" s="8" t="s">
        <v>32</v>
      </c>
      <c r="E9" s="8" t="s">
        <v>33</v>
      </c>
      <c r="F9" s="8" t="s">
        <v>34</v>
      </c>
      <c r="G9" s="8" t="s">
        <v>58</v>
      </c>
      <c r="H9" s="9" t="s">
        <v>59</v>
      </c>
      <c r="I9" s="7" t="s">
        <v>60</v>
      </c>
      <c r="J9" s="8" t="s">
        <v>47</v>
      </c>
      <c r="K9" s="7"/>
      <c r="L9" s="8">
        <v>5.0</v>
      </c>
      <c r="M9" s="8">
        <v>1.0</v>
      </c>
      <c r="N9" s="8">
        <v>2.0</v>
      </c>
      <c r="O9" s="8">
        <v>1.0</v>
      </c>
      <c r="P9" s="8">
        <v>5.0</v>
      </c>
      <c r="Q9" s="8">
        <v>1.0</v>
      </c>
      <c r="R9" s="8">
        <v>4.0</v>
      </c>
      <c r="S9" s="8">
        <v>2.0</v>
      </c>
      <c r="T9" s="8">
        <v>5.0</v>
      </c>
      <c r="U9" s="8">
        <v>1.0</v>
      </c>
      <c r="V9" s="7">
        <f t="shared" si="1"/>
        <v>87.5</v>
      </c>
      <c r="W9" s="7"/>
      <c r="X9" s="7"/>
      <c r="Y9" s="7"/>
      <c r="Z9" s="7"/>
      <c r="AA9" s="7"/>
      <c r="AB9" s="7"/>
      <c r="AC9" s="7"/>
      <c r="AD9" s="7"/>
      <c r="AE9" s="7"/>
      <c r="AF9" s="7"/>
    </row>
    <row r="10">
      <c r="A10" s="7">
        <v>9.0</v>
      </c>
      <c r="B10" s="8">
        <v>48.0</v>
      </c>
      <c r="C10" s="8" t="s">
        <v>31</v>
      </c>
      <c r="D10" s="8" t="s">
        <v>32</v>
      </c>
      <c r="E10" s="8" t="s">
        <v>33</v>
      </c>
      <c r="F10" s="8" t="s">
        <v>34</v>
      </c>
      <c r="G10" s="10" t="s">
        <v>48</v>
      </c>
      <c r="H10" s="9" t="s">
        <v>61</v>
      </c>
      <c r="I10" s="7" t="s">
        <v>50</v>
      </c>
      <c r="J10" s="8" t="s">
        <v>62</v>
      </c>
      <c r="K10" s="8"/>
      <c r="L10" s="8">
        <v>5.0</v>
      </c>
      <c r="M10" s="8">
        <v>1.0</v>
      </c>
      <c r="N10" s="8">
        <v>5.0</v>
      </c>
      <c r="O10" s="8">
        <v>1.0</v>
      </c>
      <c r="P10" s="8">
        <v>4.0</v>
      </c>
      <c r="Q10" s="8">
        <v>1.0</v>
      </c>
      <c r="R10" s="8">
        <v>5.0</v>
      </c>
      <c r="S10" s="8">
        <v>1.0</v>
      </c>
      <c r="T10" s="8">
        <v>5.0</v>
      </c>
      <c r="U10" s="8">
        <v>1.0</v>
      </c>
      <c r="V10" s="7">
        <f t="shared" si="1"/>
        <v>97.5</v>
      </c>
      <c r="W10" s="7"/>
      <c r="X10" s="7"/>
      <c r="Y10" s="7"/>
      <c r="Z10" s="7"/>
      <c r="AA10" s="7"/>
      <c r="AB10" s="7"/>
      <c r="AC10" s="7"/>
      <c r="AD10" s="7"/>
      <c r="AE10" s="7"/>
      <c r="AF10" s="7"/>
    </row>
    <row r="11">
      <c r="A11" s="8">
        <v>10.0</v>
      </c>
      <c r="B11" s="8">
        <v>28.0</v>
      </c>
      <c r="C11" s="8" t="s">
        <v>39</v>
      </c>
      <c r="D11" s="8" t="s">
        <v>32</v>
      </c>
      <c r="E11" s="8" t="s">
        <v>33</v>
      </c>
      <c r="F11" s="8" t="s">
        <v>34</v>
      </c>
      <c r="G11" s="8" t="s">
        <v>63</v>
      </c>
      <c r="H11" s="9" t="s">
        <v>64</v>
      </c>
      <c r="I11" s="7" t="s">
        <v>65</v>
      </c>
      <c r="J11" s="8" t="s">
        <v>66</v>
      </c>
      <c r="K11" s="8"/>
      <c r="L11" s="8">
        <v>3.0</v>
      </c>
      <c r="M11" s="8">
        <v>2.0</v>
      </c>
      <c r="N11" s="8">
        <v>4.0</v>
      </c>
      <c r="O11" s="8">
        <v>3.0</v>
      </c>
      <c r="P11" s="8">
        <v>4.0</v>
      </c>
      <c r="Q11" s="8">
        <v>2.0</v>
      </c>
      <c r="R11" s="8">
        <v>5.0</v>
      </c>
      <c r="S11" s="8">
        <v>3.0</v>
      </c>
      <c r="T11" s="8">
        <v>4.0</v>
      </c>
      <c r="U11" s="8">
        <v>2.0</v>
      </c>
      <c r="V11" s="7">
        <f t="shared" si="1"/>
        <v>70</v>
      </c>
      <c r="W11" s="7"/>
      <c r="X11" s="7"/>
      <c r="Y11" s="7"/>
      <c r="Z11" s="7"/>
      <c r="AA11" s="7"/>
      <c r="AB11" s="7"/>
      <c r="AC11" s="7"/>
      <c r="AD11" s="7"/>
      <c r="AE11" s="7"/>
      <c r="AF11" s="7"/>
    </row>
    <row r="12">
      <c r="A12" s="8">
        <v>11.0</v>
      </c>
      <c r="B12" s="8">
        <v>69.0</v>
      </c>
      <c r="C12" s="8" t="s">
        <v>39</v>
      </c>
      <c r="D12" s="8" t="s">
        <v>32</v>
      </c>
      <c r="E12" s="8" t="s">
        <v>33</v>
      </c>
      <c r="F12" s="8" t="s">
        <v>34</v>
      </c>
      <c r="G12" s="8" t="s">
        <v>55</v>
      </c>
      <c r="H12" s="9" t="s">
        <v>67</v>
      </c>
      <c r="I12" s="7" t="s">
        <v>42</v>
      </c>
      <c r="J12" s="12" t="s">
        <v>68</v>
      </c>
      <c r="K12" s="8"/>
      <c r="L12" s="8">
        <v>4.0</v>
      </c>
      <c r="M12" s="8">
        <v>2.0</v>
      </c>
      <c r="N12" s="8">
        <v>4.0</v>
      </c>
      <c r="O12" s="8">
        <v>1.0</v>
      </c>
      <c r="P12" s="8">
        <v>5.0</v>
      </c>
      <c r="Q12" s="8">
        <v>1.0</v>
      </c>
      <c r="R12" s="8">
        <v>5.0</v>
      </c>
      <c r="S12" s="8">
        <v>1.0</v>
      </c>
      <c r="T12" s="8">
        <v>3.0</v>
      </c>
      <c r="U12" s="8">
        <v>1.0</v>
      </c>
      <c r="V12" s="7">
        <f t="shared" si="1"/>
        <v>87.5</v>
      </c>
      <c r="W12" s="7"/>
      <c r="X12" s="7"/>
      <c r="Y12" s="7"/>
      <c r="Z12" s="7"/>
      <c r="AA12" s="7"/>
      <c r="AB12" s="7"/>
      <c r="AC12" s="7"/>
      <c r="AD12" s="7"/>
      <c r="AE12" s="7"/>
      <c r="AF12" s="7"/>
    </row>
    <row r="13">
      <c r="A13" s="8">
        <v>12.0</v>
      </c>
      <c r="B13" s="8">
        <v>69.0</v>
      </c>
      <c r="C13" s="8" t="s">
        <v>31</v>
      </c>
      <c r="D13" s="8" t="s">
        <v>32</v>
      </c>
      <c r="E13" s="8" t="s">
        <v>33</v>
      </c>
      <c r="F13" s="8" t="s">
        <v>34</v>
      </c>
      <c r="G13" s="8" t="s">
        <v>69</v>
      </c>
      <c r="H13" s="9" t="s">
        <v>70</v>
      </c>
      <c r="I13" s="7" t="s">
        <v>37</v>
      </c>
      <c r="J13" s="8" t="s">
        <v>71</v>
      </c>
      <c r="K13" s="8"/>
      <c r="L13" s="8">
        <v>5.0</v>
      </c>
      <c r="M13" s="8">
        <v>1.0</v>
      </c>
      <c r="N13" s="8">
        <v>4.0</v>
      </c>
      <c r="O13" s="8">
        <v>1.0</v>
      </c>
      <c r="P13" s="8">
        <v>4.0</v>
      </c>
      <c r="Q13" s="8">
        <v>2.0</v>
      </c>
      <c r="R13" s="8">
        <v>5.0</v>
      </c>
      <c r="S13" s="8">
        <v>1.0</v>
      </c>
      <c r="T13" s="8">
        <v>4.0</v>
      </c>
      <c r="U13" s="8">
        <v>2.0</v>
      </c>
      <c r="V13" s="7">
        <f t="shared" si="1"/>
        <v>87.5</v>
      </c>
      <c r="W13" s="7"/>
      <c r="X13" s="7"/>
      <c r="Y13" s="7"/>
      <c r="Z13" s="7"/>
      <c r="AA13" s="7"/>
      <c r="AB13" s="7"/>
      <c r="AC13" s="7"/>
      <c r="AD13" s="7"/>
      <c r="AE13" s="7"/>
      <c r="AF13" s="7"/>
    </row>
    <row r="14">
      <c r="A14" s="8">
        <v>13.0</v>
      </c>
      <c r="B14" s="8">
        <v>35.0</v>
      </c>
      <c r="C14" s="8" t="s">
        <v>31</v>
      </c>
      <c r="D14" s="8" t="s">
        <v>32</v>
      </c>
      <c r="E14" s="8" t="s">
        <v>33</v>
      </c>
      <c r="F14" s="8" t="s">
        <v>34</v>
      </c>
      <c r="G14" s="10" t="s">
        <v>48</v>
      </c>
      <c r="H14" s="9" t="s">
        <v>72</v>
      </c>
      <c r="I14" s="7" t="s">
        <v>50</v>
      </c>
      <c r="J14" s="8" t="s">
        <v>62</v>
      </c>
      <c r="K14" s="8"/>
      <c r="L14" s="8">
        <v>5.0</v>
      </c>
      <c r="M14" s="8">
        <v>1.0</v>
      </c>
      <c r="N14" s="8">
        <v>4.0</v>
      </c>
      <c r="O14" s="8">
        <v>1.0</v>
      </c>
      <c r="P14" s="8">
        <v>5.0</v>
      </c>
      <c r="Q14" s="8">
        <v>1.0</v>
      </c>
      <c r="R14" s="8">
        <v>5.0</v>
      </c>
      <c r="S14" s="8">
        <v>1.0</v>
      </c>
      <c r="T14" s="8">
        <v>5.0</v>
      </c>
      <c r="U14" s="8">
        <v>1.0</v>
      </c>
      <c r="V14" s="7">
        <f t="shared" si="1"/>
        <v>97.5</v>
      </c>
      <c r="W14" s="7"/>
      <c r="X14" s="7"/>
      <c r="Y14" s="7"/>
      <c r="Z14" s="7"/>
      <c r="AA14" s="7"/>
      <c r="AB14" s="7"/>
      <c r="AC14" s="7"/>
      <c r="AD14" s="7"/>
      <c r="AE14" s="7"/>
      <c r="AF14" s="7"/>
    </row>
    <row r="15">
      <c r="A15" s="8">
        <v>14.0</v>
      </c>
      <c r="B15" s="8">
        <v>28.0</v>
      </c>
      <c r="C15" s="8" t="s">
        <v>39</v>
      </c>
      <c r="D15" s="8" t="s">
        <v>32</v>
      </c>
      <c r="E15" s="8" t="s">
        <v>73</v>
      </c>
      <c r="F15" s="8" t="s">
        <v>74</v>
      </c>
      <c r="G15" s="10"/>
      <c r="H15" s="8"/>
      <c r="I15" s="7"/>
      <c r="J15" s="8"/>
      <c r="K15" s="8"/>
      <c r="L15" s="8">
        <v>5.0</v>
      </c>
      <c r="M15" s="8">
        <v>1.0</v>
      </c>
      <c r="N15" s="8">
        <v>4.0</v>
      </c>
      <c r="O15" s="8">
        <v>1.0</v>
      </c>
      <c r="P15" s="8">
        <v>5.0</v>
      </c>
      <c r="Q15" s="8">
        <v>1.0</v>
      </c>
      <c r="R15" s="8">
        <v>5.0</v>
      </c>
      <c r="S15" s="8">
        <v>1.0</v>
      </c>
      <c r="T15" s="8">
        <v>5.0</v>
      </c>
      <c r="U15" s="8">
        <v>1.0</v>
      </c>
      <c r="V15" s="7">
        <f t="shared" si="1"/>
        <v>97.5</v>
      </c>
      <c r="W15" s="8" t="s">
        <v>75</v>
      </c>
      <c r="X15" s="8" t="s">
        <v>76</v>
      </c>
      <c r="Y15" s="8" t="s">
        <v>77</v>
      </c>
      <c r="Z15" s="8" t="s">
        <v>78</v>
      </c>
      <c r="AA15" s="8" t="s">
        <v>79</v>
      </c>
      <c r="AB15" s="8" t="s">
        <v>80</v>
      </c>
      <c r="AC15" s="8" t="s">
        <v>81</v>
      </c>
      <c r="AD15" s="7"/>
      <c r="AE15" s="7"/>
      <c r="AF15" s="7"/>
    </row>
    <row r="16">
      <c r="A16" s="13">
        <v>1.0</v>
      </c>
      <c r="B16" s="13">
        <v>21.0</v>
      </c>
      <c r="C16" s="13" t="s">
        <v>39</v>
      </c>
      <c r="D16" s="13" t="s">
        <v>82</v>
      </c>
      <c r="E16" s="13" t="s">
        <v>33</v>
      </c>
      <c r="F16" s="13" t="s">
        <v>34</v>
      </c>
      <c r="G16" s="14" t="s">
        <v>83</v>
      </c>
      <c r="H16" s="15" t="s">
        <v>84</v>
      </c>
      <c r="I16" s="13" t="s">
        <v>85</v>
      </c>
      <c r="J16" s="13"/>
      <c r="K16" s="13"/>
      <c r="L16" s="13">
        <v>5.0</v>
      </c>
      <c r="M16" s="13">
        <v>1.0</v>
      </c>
      <c r="N16" s="13">
        <v>4.0</v>
      </c>
      <c r="O16" s="13">
        <v>1.0</v>
      </c>
      <c r="P16" s="13">
        <v>5.0</v>
      </c>
      <c r="Q16" s="13">
        <v>1.0</v>
      </c>
      <c r="R16" s="13">
        <v>5.0</v>
      </c>
      <c r="S16" s="13">
        <v>1.0</v>
      </c>
      <c r="T16" s="13">
        <v>5.0</v>
      </c>
      <c r="U16" s="13">
        <v>1.0</v>
      </c>
      <c r="V16" s="16">
        <f t="shared" si="1"/>
        <v>97.5</v>
      </c>
      <c r="W16" s="16"/>
      <c r="X16" s="16"/>
      <c r="Y16" s="16"/>
      <c r="Z16" s="16"/>
      <c r="AA16" s="16"/>
      <c r="AB16" s="16"/>
      <c r="AC16" s="16"/>
      <c r="AD16" s="16"/>
      <c r="AE16" s="16"/>
      <c r="AF16" s="16"/>
    </row>
    <row r="17">
      <c r="A17" s="13">
        <v>2.0</v>
      </c>
      <c r="B17" s="13">
        <v>21.0</v>
      </c>
      <c r="C17" s="13" t="s">
        <v>39</v>
      </c>
      <c r="D17" s="13" t="s">
        <v>82</v>
      </c>
      <c r="E17" s="13" t="s">
        <v>33</v>
      </c>
      <c r="F17" s="13" t="s">
        <v>34</v>
      </c>
      <c r="G17" s="14" t="s">
        <v>86</v>
      </c>
      <c r="H17" s="15" t="s">
        <v>87</v>
      </c>
      <c r="I17" s="17" t="s">
        <v>88</v>
      </c>
      <c r="J17" s="13"/>
      <c r="K17" s="13"/>
      <c r="L17" s="13">
        <v>5.0</v>
      </c>
      <c r="M17" s="13">
        <v>1.0</v>
      </c>
      <c r="N17" s="13">
        <v>5.0</v>
      </c>
      <c r="O17" s="13">
        <v>1.0</v>
      </c>
      <c r="P17" s="13">
        <v>5.0</v>
      </c>
      <c r="Q17" s="13">
        <v>1.0</v>
      </c>
      <c r="R17" s="13">
        <v>5.0</v>
      </c>
      <c r="S17" s="13">
        <v>1.0</v>
      </c>
      <c r="T17" s="13">
        <v>5.0</v>
      </c>
      <c r="U17" s="13">
        <v>1.0</v>
      </c>
      <c r="V17" s="16">
        <f t="shared" si="1"/>
        <v>100</v>
      </c>
      <c r="W17" s="16"/>
      <c r="X17" s="16"/>
      <c r="Y17" s="16"/>
      <c r="Z17" s="16"/>
      <c r="AA17" s="16"/>
      <c r="AB17" s="16"/>
      <c r="AC17" s="16"/>
      <c r="AD17" s="16"/>
      <c r="AE17" s="16"/>
      <c r="AF17" s="16"/>
    </row>
    <row r="18">
      <c r="A18" s="13">
        <v>3.0</v>
      </c>
      <c r="B18" s="13">
        <v>21.0</v>
      </c>
      <c r="C18" s="13" t="s">
        <v>39</v>
      </c>
      <c r="D18" s="13" t="s">
        <v>82</v>
      </c>
      <c r="E18" s="13" t="s">
        <v>33</v>
      </c>
      <c r="F18" s="13" t="s">
        <v>34</v>
      </c>
      <c r="G18" s="14" t="s">
        <v>89</v>
      </c>
      <c r="H18" s="15" t="s">
        <v>90</v>
      </c>
      <c r="I18" s="13" t="s">
        <v>91</v>
      </c>
      <c r="J18" s="13"/>
      <c r="K18" s="13"/>
      <c r="L18" s="13">
        <v>5.0</v>
      </c>
      <c r="M18" s="13">
        <v>1.0</v>
      </c>
      <c r="N18" s="13">
        <v>4.0</v>
      </c>
      <c r="O18" s="13">
        <v>1.0</v>
      </c>
      <c r="P18" s="13">
        <v>5.0</v>
      </c>
      <c r="Q18" s="13">
        <v>1.0</v>
      </c>
      <c r="R18" s="13">
        <v>5.0</v>
      </c>
      <c r="S18" s="13">
        <v>1.0</v>
      </c>
      <c r="T18" s="13">
        <v>5.0</v>
      </c>
      <c r="U18" s="13">
        <v>1.0</v>
      </c>
      <c r="V18" s="16">
        <f t="shared" si="1"/>
        <v>97.5</v>
      </c>
      <c r="W18" s="16"/>
      <c r="X18" s="16"/>
      <c r="Y18" s="16"/>
      <c r="Z18" s="16"/>
      <c r="AA18" s="16"/>
      <c r="AB18" s="16"/>
      <c r="AC18" s="16"/>
      <c r="AD18" s="16"/>
      <c r="AE18" s="16"/>
      <c r="AF18" s="16"/>
    </row>
    <row r="19">
      <c r="A19" s="13">
        <v>4.0</v>
      </c>
      <c r="B19" s="13">
        <v>54.0</v>
      </c>
      <c r="C19" s="13" t="s">
        <v>39</v>
      </c>
      <c r="D19" s="13" t="s">
        <v>82</v>
      </c>
      <c r="E19" s="13" t="s">
        <v>33</v>
      </c>
      <c r="F19" s="13" t="s">
        <v>34</v>
      </c>
      <c r="G19" s="14" t="s">
        <v>92</v>
      </c>
      <c r="H19" s="15" t="s">
        <v>93</v>
      </c>
      <c r="I19" s="16" t="s">
        <v>94</v>
      </c>
      <c r="J19" s="13"/>
      <c r="K19" s="13"/>
      <c r="L19" s="13">
        <v>5.0</v>
      </c>
      <c r="M19" s="13">
        <v>2.0</v>
      </c>
      <c r="N19" s="13">
        <v>5.0</v>
      </c>
      <c r="O19" s="13">
        <v>1.0</v>
      </c>
      <c r="P19" s="13">
        <v>5.0</v>
      </c>
      <c r="Q19" s="13">
        <v>1.0</v>
      </c>
      <c r="R19" s="13">
        <v>5.0</v>
      </c>
      <c r="S19" s="13">
        <v>1.0</v>
      </c>
      <c r="T19" s="13">
        <v>4.0</v>
      </c>
      <c r="U19" s="13">
        <v>1.0</v>
      </c>
      <c r="V19" s="16">
        <f t="shared" si="1"/>
        <v>95</v>
      </c>
      <c r="W19" s="16"/>
      <c r="X19" s="16"/>
      <c r="Y19" s="16"/>
      <c r="Z19" s="16"/>
      <c r="AA19" s="16"/>
      <c r="AB19" s="16"/>
      <c r="AC19" s="16"/>
      <c r="AD19" s="16"/>
      <c r="AE19" s="16"/>
      <c r="AF19" s="16"/>
    </row>
    <row r="20">
      <c r="A20" s="13">
        <v>5.0</v>
      </c>
      <c r="B20" s="13">
        <v>25.0</v>
      </c>
      <c r="C20" s="13" t="s">
        <v>39</v>
      </c>
      <c r="D20" s="13" t="s">
        <v>82</v>
      </c>
      <c r="E20" s="13" t="s">
        <v>33</v>
      </c>
      <c r="F20" s="13" t="s">
        <v>34</v>
      </c>
      <c r="G20" s="14" t="s">
        <v>95</v>
      </c>
      <c r="H20" s="15" t="s">
        <v>96</v>
      </c>
      <c r="I20" s="13" t="s">
        <v>85</v>
      </c>
      <c r="J20" s="13"/>
      <c r="K20" s="13"/>
      <c r="L20" s="13">
        <v>5.0</v>
      </c>
      <c r="M20" s="13">
        <v>1.0</v>
      </c>
      <c r="N20" s="13">
        <v>5.0</v>
      </c>
      <c r="O20" s="13">
        <v>1.0</v>
      </c>
      <c r="P20" s="13">
        <v>5.0</v>
      </c>
      <c r="Q20" s="13">
        <v>1.0</v>
      </c>
      <c r="R20" s="13">
        <v>5.0</v>
      </c>
      <c r="S20" s="13">
        <v>1.0</v>
      </c>
      <c r="T20" s="13">
        <v>5.0</v>
      </c>
      <c r="U20" s="13">
        <v>2.0</v>
      </c>
      <c r="V20" s="16">
        <f t="shared" si="1"/>
        <v>97.5</v>
      </c>
      <c r="W20" s="16"/>
      <c r="X20" s="16"/>
      <c r="Y20" s="16"/>
      <c r="Z20" s="16"/>
      <c r="AA20" s="16"/>
      <c r="AB20" s="16"/>
      <c r="AC20" s="16"/>
      <c r="AD20" s="16"/>
      <c r="AE20" s="16"/>
      <c r="AF20" s="16"/>
    </row>
    <row r="21">
      <c r="A21" s="13">
        <v>6.0</v>
      </c>
      <c r="B21" s="13">
        <v>18.0</v>
      </c>
      <c r="C21" s="13" t="s">
        <v>31</v>
      </c>
      <c r="D21" s="13" t="s">
        <v>82</v>
      </c>
      <c r="E21" s="13" t="s">
        <v>33</v>
      </c>
      <c r="F21" s="13" t="s">
        <v>34</v>
      </c>
      <c r="G21" s="14" t="s">
        <v>97</v>
      </c>
      <c r="H21" s="15" t="s">
        <v>98</v>
      </c>
      <c r="I21" s="13" t="s">
        <v>88</v>
      </c>
      <c r="J21" s="13"/>
      <c r="K21" s="13"/>
      <c r="L21" s="13">
        <v>4.0</v>
      </c>
      <c r="M21" s="13">
        <v>3.0</v>
      </c>
      <c r="N21" s="13">
        <v>5.0</v>
      </c>
      <c r="O21" s="13">
        <v>1.0</v>
      </c>
      <c r="P21" s="13">
        <v>3.0</v>
      </c>
      <c r="Q21" s="13">
        <v>2.0</v>
      </c>
      <c r="R21" s="13">
        <v>4.0</v>
      </c>
      <c r="S21" s="13">
        <v>3.0</v>
      </c>
      <c r="T21" s="13">
        <v>5.0</v>
      </c>
      <c r="U21" s="13">
        <v>1.0</v>
      </c>
      <c r="V21" s="16">
        <f t="shared" si="1"/>
        <v>77.5</v>
      </c>
      <c r="W21" s="16"/>
      <c r="X21" s="16"/>
      <c r="Y21" s="16"/>
      <c r="Z21" s="16"/>
      <c r="AA21" s="16"/>
      <c r="AB21" s="16"/>
      <c r="AC21" s="16"/>
      <c r="AD21" s="16"/>
      <c r="AE21" s="16"/>
      <c r="AF21" s="16"/>
    </row>
    <row r="22">
      <c r="A22" s="13">
        <v>7.0</v>
      </c>
      <c r="B22" s="13">
        <v>55.0</v>
      </c>
      <c r="C22" s="13" t="s">
        <v>31</v>
      </c>
      <c r="D22" s="13" t="s">
        <v>82</v>
      </c>
      <c r="E22" s="13" t="s">
        <v>33</v>
      </c>
      <c r="F22" s="13" t="s">
        <v>34</v>
      </c>
      <c r="G22" s="14" t="s">
        <v>99</v>
      </c>
      <c r="H22" s="15" t="s">
        <v>100</v>
      </c>
      <c r="I22" s="13" t="s">
        <v>101</v>
      </c>
      <c r="J22" s="13"/>
      <c r="K22" s="13"/>
      <c r="L22" s="13">
        <v>5.0</v>
      </c>
      <c r="M22" s="13">
        <v>2.0</v>
      </c>
      <c r="N22" s="13">
        <v>4.0</v>
      </c>
      <c r="O22" s="13">
        <v>2.0</v>
      </c>
      <c r="P22" s="13">
        <v>3.0</v>
      </c>
      <c r="Q22" s="13">
        <v>1.0</v>
      </c>
      <c r="R22" s="13">
        <v>4.0</v>
      </c>
      <c r="S22" s="13">
        <v>2.0</v>
      </c>
      <c r="T22" s="13">
        <v>4.0</v>
      </c>
      <c r="U22" s="13">
        <v>2.0</v>
      </c>
      <c r="V22" s="16">
        <f t="shared" si="1"/>
        <v>77.5</v>
      </c>
      <c r="W22" s="16"/>
      <c r="X22" s="16"/>
      <c r="Y22" s="16"/>
      <c r="Z22" s="16"/>
      <c r="AA22" s="16"/>
      <c r="AB22" s="16"/>
      <c r="AC22" s="16"/>
      <c r="AD22" s="16"/>
      <c r="AE22" s="16"/>
      <c r="AF22" s="16"/>
    </row>
    <row r="23">
      <c r="A23" s="13">
        <v>8.0</v>
      </c>
      <c r="B23" s="13">
        <v>55.0</v>
      </c>
      <c r="C23" s="13" t="s">
        <v>39</v>
      </c>
      <c r="D23" s="13" t="s">
        <v>82</v>
      </c>
      <c r="E23" s="13" t="s">
        <v>33</v>
      </c>
      <c r="F23" s="13" t="s">
        <v>34</v>
      </c>
      <c r="G23" s="14" t="s">
        <v>102</v>
      </c>
      <c r="H23" s="15" t="s">
        <v>103</v>
      </c>
      <c r="I23" s="13" t="s">
        <v>91</v>
      </c>
      <c r="J23" s="13"/>
      <c r="K23" s="13"/>
      <c r="L23" s="13">
        <v>5.0</v>
      </c>
      <c r="M23" s="13">
        <v>1.0</v>
      </c>
      <c r="N23" s="13">
        <v>5.0</v>
      </c>
      <c r="O23" s="13">
        <v>1.0</v>
      </c>
      <c r="P23" s="13">
        <v>5.0</v>
      </c>
      <c r="Q23" s="13">
        <v>1.0</v>
      </c>
      <c r="R23" s="13">
        <v>5.0</v>
      </c>
      <c r="S23" s="13">
        <v>1.0</v>
      </c>
      <c r="T23" s="13">
        <v>4.0</v>
      </c>
      <c r="U23" s="13">
        <v>2.0</v>
      </c>
      <c r="V23" s="16">
        <f t="shared" si="1"/>
        <v>95</v>
      </c>
      <c r="W23" s="16"/>
      <c r="X23" s="16"/>
      <c r="Y23" s="16"/>
      <c r="Z23" s="16"/>
      <c r="AA23" s="16"/>
      <c r="AB23" s="16"/>
      <c r="AC23" s="16"/>
      <c r="AD23" s="16"/>
      <c r="AE23" s="16"/>
      <c r="AF23" s="16"/>
    </row>
    <row r="24">
      <c r="A24" s="13">
        <v>9.0</v>
      </c>
      <c r="B24" s="13">
        <v>34.0</v>
      </c>
      <c r="C24" s="13" t="s">
        <v>31</v>
      </c>
      <c r="D24" s="13" t="s">
        <v>82</v>
      </c>
      <c r="E24" s="13" t="s">
        <v>33</v>
      </c>
      <c r="F24" s="13" t="s">
        <v>34</v>
      </c>
      <c r="G24" s="14" t="s">
        <v>104</v>
      </c>
      <c r="H24" s="15" t="s">
        <v>105</v>
      </c>
      <c r="I24" s="13" t="s">
        <v>106</v>
      </c>
      <c r="J24" s="13"/>
      <c r="K24" s="13"/>
      <c r="L24" s="13">
        <v>5.0</v>
      </c>
      <c r="M24" s="13">
        <v>1.0</v>
      </c>
      <c r="N24" s="13">
        <v>5.0</v>
      </c>
      <c r="O24" s="13">
        <v>1.0</v>
      </c>
      <c r="P24" s="13">
        <v>4.0</v>
      </c>
      <c r="Q24" s="13">
        <v>1.0</v>
      </c>
      <c r="R24" s="13">
        <v>5.0</v>
      </c>
      <c r="S24" s="13">
        <v>1.0</v>
      </c>
      <c r="T24" s="13">
        <v>5.0</v>
      </c>
      <c r="U24" s="13">
        <v>1.0</v>
      </c>
      <c r="V24" s="16">
        <f t="shared" si="1"/>
        <v>97.5</v>
      </c>
      <c r="W24" s="16"/>
      <c r="X24" s="16"/>
      <c r="Y24" s="16"/>
      <c r="Z24" s="16"/>
      <c r="AA24" s="16"/>
      <c r="AB24" s="16"/>
      <c r="AC24" s="16"/>
      <c r="AD24" s="16"/>
      <c r="AE24" s="16"/>
      <c r="AF24" s="16"/>
    </row>
    <row r="25">
      <c r="A25" s="13">
        <v>10.0</v>
      </c>
      <c r="B25" s="13">
        <v>33.0</v>
      </c>
      <c r="C25" s="13" t="s">
        <v>39</v>
      </c>
      <c r="D25" s="13" t="s">
        <v>82</v>
      </c>
      <c r="E25" s="13" t="s">
        <v>33</v>
      </c>
      <c r="F25" s="13" t="s">
        <v>34</v>
      </c>
      <c r="G25" s="14" t="s">
        <v>107</v>
      </c>
      <c r="H25" s="15" t="s">
        <v>108</v>
      </c>
      <c r="I25" s="13" t="s">
        <v>109</v>
      </c>
      <c r="J25" s="13"/>
      <c r="K25" s="13"/>
      <c r="L25" s="13">
        <v>5.0</v>
      </c>
      <c r="M25" s="13">
        <v>1.0</v>
      </c>
      <c r="N25" s="13">
        <v>5.0</v>
      </c>
      <c r="O25" s="13">
        <v>1.0</v>
      </c>
      <c r="P25" s="13">
        <v>4.0</v>
      </c>
      <c r="Q25" s="13">
        <v>4.0</v>
      </c>
      <c r="R25" s="13">
        <v>5.0</v>
      </c>
      <c r="S25" s="13">
        <v>1.0</v>
      </c>
      <c r="T25" s="13">
        <v>5.0</v>
      </c>
      <c r="U25" s="13">
        <v>1.0</v>
      </c>
      <c r="V25" s="16">
        <f t="shared" si="1"/>
        <v>90</v>
      </c>
      <c r="W25" s="16"/>
      <c r="X25" s="16"/>
      <c r="Y25" s="16"/>
      <c r="Z25" s="16"/>
      <c r="AA25" s="16"/>
      <c r="AB25" s="16"/>
      <c r="AC25" s="16"/>
      <c r="AD25" s="16"/>
      <c r="AE25" s="16"/>
      <c r="AF25" s="16"/>
    </row>
    <row r="26">
      <c r="A26" s="8">
        <v>11.0</v>
      </c>
      <c r="B26" s="8">
        <v>50.0</v>
      </c>
      <c r="C26" s="8" t="s">
        <v>31</v>
      </c>
      <c r="D26" s="8" t="s">
        <v>82</v>
      </c>
      <c r="E26" s="8" t="s">
        <v>73</v>
      </c>
      <c r="F26" s="8" t="s">
        <v>74</v>
      </c>
      <c r="G26" s="18" t="s">
        <v>110</v>
      </c>
      <c r="H26" s="8" t="s">
        <v>110</v>
      </c>
      <c r="I26" s="8" t="s">
        <v>110</v>
      </c>
      <c r="J26" s="8" t="s">
        <v>110</v>
      </c>
      <c r="K26" s="8"/>
      <c r="L26" s="8">
        <v>4.0</v>
      </c>
      <c r="M26" s="8">
        <v>1.0</v>
      </c>
      <c r="N26" s="8">
        <v>4.0</v>
      </c>
      <c r="O26" s="8">
        <v>1.0</v>
      </c>
      <c r="P26" s="8">
        <v>4.0</v>
      </c>
      <c r="Q26" s="8">
        <v>1.0</v>
      </c>
      <c r="R26" s="8">
        <v>5.0</v>
      </c>
      <c r="S26" s="8">
        <v>2.0</v>
      </c>
      <c r="T26" s="8">
        <v>4.0</v>
      </c>
      <c r="U26" s="8">
        <v>1.0</v>
      </c>
      <c r="V26" s="7">
        <f t="shared" si="1"/>
        <v>87.5</v>
      </c>
      <c r="W26" s="8" t="s">
        <v>111</v>
      </c>
      <c r="X26" s="8" t="s">
        <v>112</v>
      </c>
      <c r="Y26" s="8" t="s">
        <v>113</v>
      </c>
      <c r="Z26" s="19" t="s">
        <v>114</v>
      </c>
      <c r="AA26" s="8" t="s">
        <v>79</v>
      </c>
      <c r="AB26" s="8" t="s">
        <v>115</v>
      </c>
      <c r="AC26" s="8" t="s">
        <v>116</v>
      </c>
      <c r="AD26" s="7"/>
      <c r="AE26" s="7"/>
      <c r="AF26" s="7"/>
    </row>
    <row r="27" ht="74.25" customHeight="1">
      <c r="A27" s="20">
        <v>1.0</v>
      </c>
      <c r="B27" s="20">
        <v>24.0</v>
      </c>
      <c r="C27" s="21" t="s">
        <v>117</v>
      </c>
      <c r="D27" s="22" t="s">
        <v>118</v>
      </c>
      <c r="E27" s="8" t="s">
        <v>33</v>
      </c>
      <c r="F27" s="8" t="s">
        <v>34</v>
      </c>
      <c r="G27" s="21" t="s">
        <v>119</v>
      </c>
      <c r="H27" s="23" t="s">
        <v>120</v>
      </c>
      <c r="I27" s="21" t="s">
        <v>121</v>
      </c>
      <c r="J27" s="21" t="s">
        <v>122</v>
      </c>
      <c r="K27" s="24" t="s">
        <v>123</v>
      </c>
      <c r="L27" s="8">
        <v>5.0</v>
      </c>
      <c r="M27" s="8">
        <v>3.0</v>
      </c>
      <c r="N27" s="8">
        <v>4.0</v>
      </c>
      <c r="O27" s="20">
        <v>1.0</v>
      </c>
      <c r="P27" s="8">
        <v>4.0</v>
      </c>
      <c r="Q27" s="8">
        <v>1.0</v>
      </c>
      <c r="R27" s="8">
        <v>5.0</v>
      </c>
      <c r="S27" s="8">
        <v>2.0</v>
      </c>
      <c r="T27" s="8">
        <v>4.0</v>
      </c>
      <c r="U27" s="8">
        <v>1.0</v>
      </c>
      <c r="V27" s="7">
        <f t="shared" si="1"/>
        <v>85</v>
      </c>
      <c r="W27" s="20"/>
      <c r="X27" s="24"/>
      <c r="Y27" s="24"/>
      <c r="Z27" s="24"/>
      <c r="AA27" s="24"/>
      <c r="AB27" s="24"/>
      <c r="AC27" s="24"/>
      <c r="AD27" s="24"/>
      <c r="AE27" s="24"/>
      <c r="AF27" s="24"/>
    </row>
    <row r="28">
      <c r="A28" s="20">
        <v>2.0</v>
      </c>
      <c r="B28" s="21" t="s">
        <v>124</v>
      </c>
      <c r="C28" s="21" t="s">
        <v>117</v>
      </c>
      <c r="D28" s="22" t="s">
        <v>118</v>
      </c>
      <c r="E28" s="8" t="s">
        <v>33</v>
      </c>
      <c r="F28" s="8" t="s">
        <v>34</v>
      </c>
      <c r="G28" s="25" t="s">
        <v>125</v>
      </c>
      <c r="H28" s="26" t="s">
        <v>126</v>
      </c>
      <c r="I28" s="21" t="s">
        <v>127</v>
      </c>
      <c r="J28" s="25" t="s">
        <v>128</v>
      </c>
      <c r="K28" s="21" t="s">
        <v>129</v>
      </c>
      <c r="L28" s="8">
        <v>5.0</v>
      </c>
      <c r="M28" s="8">
        <v>3.0</v>
      </c>
      <c r="N28" s="8">
        <v>4.0</v>
      </c>
      <c r="O28" s="8">
        <v>4.0</v>
      </c>
      <c r="P28" s="8">
        <v>4.0</v>
      </c>
      <c r="Q28" s="8">
        <v>1.0</v>
      </c>
      <c r="R28" s="8">
        <v>5.0</v>
      </c>
      <c r="S28" s="8">
        <v>2.0</v>
      </c>
      <c r="T28" s="8">
        <v>4.0</v>
      </c>
      <c r="U28" s="8">
        <v>1.0</v>
      </c>
      <c r="V28" s="7">
        <f t="shared" si="1"/>
        <v>77.5</v>
      </c>
      <c r="W28" s="24"/>
      <c r="X28" s="24"/>
      <c r="Y28" s="24"/>
      <c r="Z28" s="24"/>
      <c r="AA28" s="24"/>
      <c r="AB28" s="24"/>
      <c r="AC28" s="24"/>
      <c r="AD28" s="24"/>
      <c r="AE28" s="24"/>
      <c r="AF28" s="24"/>
    </row>
    <row r="29">
      <c r="A29" s="20">
        <v>3.0</v>
      </c>
      <c r="B29" s="20">
        <v>59.0</v>
      </c>
      <c r="C29" s="21" t="s">
        <v>130</v>
      </c>
      <c r="D29" s="22" t="s">
        <v>118</v>
      </c>
      <c r="E29" s="8" t="s">
        <v>33</v>
      </c>
      <c r="F29" s="8" t="s">
        <v>34</v>
      </c>
      <c r="G29" s="21" t="s">
        <v>131</v>
      </c>
      <c r="H29" s="26" t="s">
        <v>132</v>
      </c>
      <c r="I29" s="21" t="s">
        <v>133</v>
      </c>
      <c r="J29" s="21" t="s">
        <v>134</v>
      </c>
      <c r="K29" s="24" t="s">
        <v>135</v>
      </c>
      <c r="L29" s="8">
        <v>3.0</v>
      </c>
      <c r="M29" s="8">
        <v>3.0</v>
      </c>
      <c r="N29" s="8">
        <v>3.0</v>
      </c>
      <c r="O29" s="8">
        <v>5.0</v>
      </c>
      <c r="P29" s="8">
        <v>3.0</v>
      </c>
      <c r="Q29" s="8">
        <v>3.0</v>
      </c>
      <c r="R29" s="8">
        <v>1.0</v>
      </c>
      <c r="S29" s="8">
        <v>3.0</v>
      </c>
      <c r="T29" s="8">
        <v>3.0</v>
      </c>
      <c r="U29" s="8">
        <v>4.0</v>
      </c>
      <c r="V29" s="7">
        <f t="shared" si="1"/>
        <v>37.5</v>
      </c>
      <c r="W29" s="24"/>
      <c r="X29" s="24"/>
      <c r="Y29" s="24"/>
      <c r="Z29" s="24"/>
      <c r="AA29" s="24"/>
      <c r="AB29" s="24"/>
      <c r="AC29" s="24"/>
      <c r="AD29" s="24"/>
      <c r="AE29" s="24"/>
      <c r="AF29" s="24"/>
    </row>
    <row r="30">
      <c r="A30" s="20">
        <v>4.0</v>
      </c>
      <c r="B30" s="20">
        <v>23.0</v>
      </c>
      <c r="C30" s="21" t="s">
        <v>117</v>
      </c>
      <c r="D30" s="22" t="s">
        <v>118</v>
      </c>
      <c r="E30" s="8" t="s">
        <v>73</v>
      </c>
      <c r="F30" s="8" t="s">
        <v>74</v>
      </c>
      <c r="G30" s="21"/>
      <c r="H30" s="27"/>
      <c r="I30" s="21"/>
      <c r="J30" s="21"/>
      <c r="K30" s="24" t="s">
        <v>136</v>
      </c>
      <c r="L30" s="8">
        <v>3.0</v>
      </c>
      <c r="M30" s="8">
        <v>4.0</v>
      </c>
      <c r="N30" s="8">
        <v>5.0</v>
      </c>
      <c r="O30" s="8">
        <v>1.0</v>
      </c>
      <c r="P30" s="8">
        <v>3.0</v>
      </c>
      <c r="Q30" s="8">
        <v>1.0</v>
      </c>
      <c r="R30" s="8">
        <v>5.0</v>
      </c>
      <c r="S30" s="8">
        <v>1.0</v>
      </c>
      <c r="T30" s="8">
        <v>5.0</v>
      </c>
      <c r="U30" s="8">
        <v>1.0</v>
      </c>
      <c r="V30" s="7">
        <f t="shared" si="1"/>
        <v>82.5</v>
      </c>
      <c r="W30" s="21" t="s">
        <v>75</v>
      </c>
      <c r="X30" s="21" t="s">
        <v>137</v>
      </c>
      <c r="Y30" s="21" t="s">
        <v>138</v>
      </c>
      <c r="Z30" s="21" t="s">
        <v>139</v>
      </c>
      <c r="AA30" s="21" t="s">
        <v>79</v>
      </c>
      <c r="AB30" s="21" t="s">
        <v>140</v>
      </c>
      <c r="AC30" s="21" t="s">
        <v>116</v>
      </c>
      <c r="AD30" s="24"/>
      <c r="AE30" s="24"/>
      <c r="AF30" s="24"/>
    </row>
    <row r="31">
      <c r="A31" s="20">
        <v>5.0</v>
      </c>
      <c r="B31" s="20">
        <v>26.0</v>
      </c>
      <c r="C31" s="21" t="s">
        <v>130</v>
      </c>
      <c r="D31" s="22" t="s">
        <v>118</v>
      </c>
      <c r="E31" s="8" t="s">
        <v>73</v>
      </c>
      <c r="F31" s="8" t="s">
        <v>74</v>
      </c>
      <c r="G31" s="21"/>
      <c r="H31" s="27"/>
      <c r="I31" s="21"/>
      <c r="J31" s="21"/>
      <c r="K31" s="24" t="s">
        <v>141</v>
      </c>
      <c r="L31" s="8">
        <v>5.0</v>
      </c>
      <c r="M31" s="8">
        <v>2.0</v>
      </c>
      <c r="N31" s="8">
        <v>4.0</v>
      </c>
      <c r="O31" s="8">
        <v>1.0</v>
      </c>
      <c r="P31" s="8">
        <v>5.0</v>
      </c>
      <c r="Q31" s="8">
        <v>1.0</v>
      </c>
      <c r="R31" s="8">
        <v>4.0</v>
      </c>
      <c r="S31" s="8">
        <v>3.0</v>
      </c>
      <c r="T31" s="8">
        <v>5.0</v>
      </c>
      <c r="U31" s="8">
        <v>2.0</v>
      </c>
      <c r="V31" s="7">
        <f t="shared" si="1"/>
        <v>85</v>
      </c>
      <c r="W31" s="21" t="s">
        <v>75</v>
      </c>
      <c r="X31" s="21" t="s">
        <v>137</v>
      </c>
      <c r="Y31" s="21" t="s">
        <v>142</v>
      </c>
      <c r="Z31" s="21" t="s">
        <v>143</v>
      </c>
      <c r="AA31" s="21" t="s">
        <v>79</v>
      </c>
      <c r="AB31" s="21" t="s">
        <v>140</v>
      </c>
      <c r="AC31" s="21" t="s">
        <v>81</v>
      </c>
      <c r="AD31" s="24"/>
      <c r="AE31" s="24"/>
      <c r="AF31" s="24"/>
    </row>
    <row r="32">
      <c r="A32" s="20">
        <v>6.0</v>
      </c>
      <c r="B32" s="20">
        <v>24.0</v>
      </c>
      <c r="C32" s="21" t="s">
        <v>117</v>
      </c>
      <c r="D32" s="22" t="s">
        <v>118</v>
      </c>
      <c r="E32" s="8" t="s">
        <v>73</v>
      </c>
      <c r="F32" s="8" t="s">
        <v>74</v>
      </c>
      <c r="G32" s="21"/>
      <c r="H32" s="27"/>
      <c r="I32" s="21"/>
      <c r="J32" s="21"/>
      <c r="K32" s="7"/>
      <c r="L32" s="8">
        <v>3.0</v>
      </c>
      <c r="M32" s="8">
        <v>1.0</v>
      </c>
      <c r="N32" s="8">
        <v>5.0</v>
      </c>
      <c r="O32" s="8">
        <v>1.0</v>
      </c>
      <c r="P32" s="8">
        <v>5.0</v>
      </c>
      <c r="Q32" s="8">
        <v>2.0</v>
      </c>
      <c r="R32" s="8">
        <v>5.0</v>
      </c>
      <c r="S32" s="8">
        <v>1.0</v>
      </c>
      <c r="T32" s="8">
        <v>5.0</v>
      </c>
      <c r="U32" s="8">
        <v>1.0</v>
      </c>
      <c r="V32" s="7">
        <f t="shared" si="1"/>
        <v>92.5</v>
      </c>
      <c r="W32" s="21" t="s">
        <v>75</v>
      </c>
      <c r="X32" s="21" t="s">
        <v>144</v>
      </c>
      <c r="Y32" s="21" t="s">
        <v>145</v>
      </c>
      <c r="Z32" s="21" t="s">
        <v>146</v>
      </c>
      <c r="AA32" s="21" t="s">
        <v>79</v>
      </c>
      <c r="AB32" s="21" t="s">
        <v>80</v>
      </c>
      <c r="AC32" s="21" t="s">
        <v>147</v>
      </c>
      <c r="AD32" s="24"/>
      <c r="AE32" s="24"/>
      <c r="AF32" s="24"/>
    </row>
    <row r="33">
      <c r="A33" s="28" t="s">
        <v>148</v>
      </c>
      <c r="B33" s="29">
        <f>AVERAGE(B3:B32)</f>
        <v>36.79310345</v>
      </c>
      <c r="C33" s="29"/>
      <c r="D33" s="29"/>
      <c r="E33" s="29"/>
      <c r="F33" s="29"/>
      <c r="G33" s="29"/>
      <c r="H33" s="29"/>
      <c r="I33" s="29"/>
      <c r="J33" s="29"/>
      <c r="K33" s="29"/>
      <c r="L33" s="29">
        <f t="shared" ref="L33:V33" si="2">AVERAGE(L3:L32)</f>
        <v>4.533333333</v>
      </c>
      <c r="M33" s="29">
        <f t="shared" si="2"/>
        <v>1.633333333</v>
      </c>
      <c r="N33" s="29">
        <f t="shared" si="2"/>
        <v>4.366666667</v>
      </c>
      <c r="O33" s="29">
        <f t="shared" si="2"/>
        <v>1.5</v>
      </c>
      <c r="P33" s="29">
        <f t="shared" si="2"/>
        <v>4.266666667</v>
      </c>
      <c r="Q33" s="29">
        <f t="shared" si="2"/>
        <v>1.366666667</v>
      </c>
      <c r="R33" s="29">
        <f t="shared" si="2"/>
        <v>4.566666667</v>
      </c>
      <c r="S33" s="29">
        <f t="shared" si="2"/>
        <v>1.533333333</v>
      </c>
      <c r="T33" s="29">
        <f t="shared" si="2"/>
        <v>4.4</v>
      </c>
      <c r="U33" s="29">
        <f t="shared" si="2"/>
        <v>1.433333333</v>
      </c>
      <c r="V33" s="29">
        <f t="shared" si="2"/>
        <v>86.66666667</v>
      </c>
      <c r="W33" s="29"/>
      <c r="X33" s="29"/>
      <c r="Y33" s="29"/>
      <c r="Z33" s="29"/>
      <c r="AA33" s="29"/>
      <c r="AB33" s="29"/>
      <c r="AC33" s="29"/>
      <c r="AD33" s="29"/>
      <c r="AE33" s="29"/>
      <c r="AF33" s="29"/>
    </row>
    <row r="34">
      <c r="A34" s="7"/>
      <c r="B34" s="7"/>
      <c r="C34" s="7"/>
      <c r="D34" s="7"/>
      <c r="E34" s="7"/>
      <c r="F34" s="7"/>
      <c r="G34" s="7"/>
      <c r="H34" s="7"/>
      <c r="I34" s="7"/>
      <c r="J34" s="7"/>
      <c r="K34" s="7"/>
      <c r="L34" s="7">
        <f t="shared" ref="L34:V34" si="3">STDEVA(L3:L32)</f>
        <v>0.7760791523</v>
      </c>
      <c r="M34" s="7">
        <f t="shared" si="3"/>
        <v>0.9643054793</v>
      </c>
      <c r="N34" s="7">
        <f t="shared" si="3"/>
        <v>0.7183954023</v>
      </c>
      <c r="O34" s="7">
        <f t="shared" si="3"/>
        <v>1.074789474</v>
      </c>
      <c r="P34" s="7">
        <f t="shared" si="3"/>
        <v>0.7849152528</v>
      </c>
      <c r="Q34" s="7">
        <f t="shared" si="3"/>
        <v>0.7183954023</v>
      </c>
      <c r="R34" s="7">
        <f t="shared" si="3"/>
        <v>0.8583598367</v>
      </c>
      <c r="S34" s="7">
        <f t="shared" si="3"/>
        <v>0.7760791523</v>
      </c>
      <c r="T34" s="7">
        <f t="shared" si="3"/>
        <v>0.7239737088</v>
      </c>
      <c r="U34" s="7">
        <f t="shared" si="3"/>
        <v>0.6789105539</v>
      </c>
      <c r="V34" s="7">
        <f t="shared" si="3"/>
        <v>13.60358303</v>
      </c>
      <c r="W34" s="7"/>
      <c r="X34" s="7"/>
      <c r="Y34" s="7"/>
      <c r="Z34" s="7"/>
      <c r="AA34" s="7"/>
      <c r="AB34" s="7"/>
      <c r="AC34" s="7"/>
      <c r="AD34" s="7"/>
      <c r="AE34" s="7"/>
      <c r="AF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row>
    <row r="47">
      <c r="A47" s="7"/>
      <c r="B47" s="7"/>
      <c r="C47" s="7"/>
      <c r="D47" s="7"/>
      <c r="E47" s="7"/>
      <c r="F47" s="7"/>
      <c r="G47" s="7"/>
      <c r="H47" s="7"/>
      <c r="I47" s="7"/>
      <c r="J47" s="7"/>
      <c r="K47" s="7"/>
      <c r="L47" s="7"/>
      <c r="M47" s="7"/>
      <c r="N47" s="7"/>
      <c r="O47" s="7"/>
      <c r="P47" s="7"/>
      <c r="Q47" s="7"/>
      <c r="R47" s="7"/>
      <c r="S47" s="7"/>
      <c r="T47" s="7"/>
      <c r="V47" s="7"/>
      <c r="W47" s="7"/>
      <c r="X47" s="7"/>
      <c r="Y47" s="7"/>
      <c r="Z47" s="7"/>
      <c r="AA47" s="7"/>
      <c r="AB47" s="7"/>
      <c r="AC47" s="7"/>
      <c r="AD47" s="7"/>
      <c r="AE47" s="7"/>
      <c r="AF47" s="7"/>
    </row>
    <row r="48">
      <c r="A48" s="7"/>
      <c r="B48" s="7"/>
      <c r="C48" s="7"/>
      <c r="D48" s="7"/>
      <c r="E48" s="7"/>
      <c r="F48" s="7"/>
      <c r="G48" s="7"/>
      <c r="H48" s="7"/>
      <c r="I48" s="7"/>
      <c r="J48" s="7"/>
      <c r="K48" s="7"/>
      <c r="L48" s="7"/>
      <c r="M48" s="7"/>
      <c r="N48" s="7"/>
      <c r="O48" s="7"/>
      <c r="P48" s="7"/>
      <c r="Q48" s="7"/>
      <c r="R48" s="7"/>
      <c r="S48" s="7"/>
      <c r="T48" s="7"/>
      <c r="V48" s="7"/>
      <c r="W48" s="7"/>
      <c r="X48" s="7"/>
      <c r="Y48" s="7"/>
      <c r="Z48" s="7"/>
      <c r="AA48" s="7"/>
      <c r="AB48" s="7"/>
      <c r="AC48" s="7"/>
      <c r="AD48" s="7"/>
      <c r="AE48" s="7"/>
      <c r="AF48" s="7"/>
    </row>
    <row r="49">
      <c r="A49" s="7"/>
      <c r="B49" s="7"/>
      <c r="C49" s="7"/>
      <c r="D49" s="7"/>
      <c r="E49" s="7"/>
      <c r="F49" s="7"/>
      <c r="G49" s="7"/>
      <c r="H49" s="7"/>
      <c r="I49" s="7"/>
      <c r="J49" s="7"/>
      <c r="K49" s="7"/>
      <c r="L49" s="7"/>
      <c r="M49" s="7"/>
      <c r="N49" s="7"/>
      <c r="O49" s="7"/>
      <c r="P49" s="7"/>
      <c r="Q49" s="7"/>
      <c r="R49" s="7"/>
      <c r="S49" s="7"/>
      <c r="T49" s="7"/>
      <c r="V49" s="7"/>
      <c r="W49" s="7"/>
      <c r="X49" s="7"/>
      <c r="Y49" s="7"/>
      <c r="Z49" s="7"/>
      <c r="AA49" s="7"/>
      <c r="AB49" s="7"/>
      <c r="AC49" s="7"/>
      <c r="AD49" s="7"/>
      <c r="AE49" s="7"/>
      <c r="AF49" s="7"/>
    </row>
    <row r="50">
      <c r="A50" s="7"/>
      <c r="B50" s="7"/>
      <c r="C50" s="7"/>
      <c r="D50" s="7"/>
      <c r="E50" s="7"/>
      <c r="F50" s="7"/>
      <c r="G50" s="7"/>
      <c r="H50" s="7"/>
      <c r="I50" s="7"/>
      <c r="J50" s="7"/>
      <c r="K50" s="7"/>
      <c r="L50" s="7"/>
      <c r="M50" s="7"/>
      <c r="N50" s="7"/>
      <c r="O50" s="7"/>
      <c r="P50" s="7"/>
      <c r="Q50" s="7"/>
      <c r="R50" s="7"/>
      <c r="S50" s="7"/>
      <c r="T50" s="7"/>
      <c r="V50" s="7"/>
      <c r="W50" s="7"/>
      <c r="X50" s="7"/>
      <c r="Y50" s="7"/>
      <c r="Z50" s="7"/>
      <c r="AA50" s="7"/>
      <c r="AB50" s="7"/>
      <c r="AC50" s="7"/>
      <c r="AD50" s="7"/>
      <c r="AE50" s="7"/>
      <c r="AF50" s="7"/>
    </row>
    <row r="51">
      <c r="A51" s="7"/>
      <c r="B51" s="7"/>
      <c r="C51" s="7"/>
      <c r="D51" s="7"/>
      <c r="E51" s="7"/>
      <c r="F51" s="7"/>
      <c r="G51" s="7"/>
      <c r="H51" s="7"/>
      <c r="I51" s="7"/>
      <c r="J51" s="7"/>
      <c r="K51" s="7"/>
      <c r="L51" s="7"/>
      <c r="M51" s="7"/>
      <c r="N51" s="7"/>
      <c r="O51" s="7"/>
      <c r="P51" s="7"/>
      <c r="Q51" s="7"/>
      <c r="R51" s="7"/>
      <c r="S51" s="7"/>
      <c r="T51" s="7"/>
      <c r="V51" s="7"/>
      <c r="W51" s="7"/>
      <c r="X51" s="7"/>
      <c r="Y51" s="7"/>
      <c r="Z51" s="7"/>
      <c r="AA51" s="7"/>
      <c r="AB51" s="7"/>
      <c r="AC51" s="7"/>
      <c r="AD51" s="7"/>
      <c r="AE51" s="7"/>
      <c r="AF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row>
  </sheetData>
  <mergeCells count="2">
    <mergeCell ref="L1:U1"/>
    <mergeCell ref="W1:AC1"/>
  </mergeCells>
  <dataValidations>
    <dataValidation type="list" allowBlank="1" showErrorMessage="1" sqref="W3:W26">
      <formula1>HealthcareProvider!$B$1:$B$6</formula1>
    </dataValidation>
    <dataValidation type="list" allowBlank="1" showErrorMessage="1" sqref="L3:U26 L27:N27 P27:U27 L28:U32">
      <formula1>SUS!$A$1:$A$5</formula1>
    </dataValidation>
    <dataValidation type="list" allowBlank="1" showErrorMessage="1" sqref="AB27:AB32">
      <formula1>#REF!</formula1>
    </dataValidation>
    <dataValidation type="list" allowBlank="1" showErrorMessage="1" sqref="X3:X26">
      <formula1>HealthcareProvider!$C$1:$C$7</formula1>
    </dataValidation>
    <dataValidation type="list" allowBlank="1" showErrorMessage="1" sqref="AA3:AA26">
      <formula1>HealthcareProvider!$E$1:$E$4</formula1>
    </dataValidation>
    <dataValidation type="list" allowBlank="1" showErrorMessage="1" sqref="F3:F32">
      <formula1>HealthcareProvider!$A$1:$A$2</formula1>
    </dataValidation>
    <dataValidation type="list" allowBlank="1" showErrorMessage="1" sqref="Y27:Y32">
      <formula1>#REF!</formula1>
    </dataValidation>
    <dataValidation type="list" allowBlank="1" showErrorMessage="1" sqref="Y3:Y26">
      <formula1>HealthcareProvider!$D$1:$D$16</formula1>
    </dataValidation>
    <dataValidation type="list" allowBlank="1" showErrorMessage="1" sqref="AB3:AB26">
      <formula1>HealthcareProvider!$F$1:$F$4</formula1>
    </dataValidation>
    <dataValidation type="list" allowBlank="1" showErrorMessage="1" sqref="E3:E32">
      <formula1>Role!$A$1:$A$2</formula1>
    </dataValidation>
    <dataValidation type="list" allowBlank="1" showErrorMessage="1" sqref="AC27:AC32">
      <formula1>#REF!</formula1>
    </dataValidation>
    <dataValidation type="list" allowBlank="1" showErrorMessage="1" sqref="X27:X32">
      <formula1>#REF!</formula1>
    </dataValidation>
    <dataValidation type="list" allowBlank="1" showErrorMessage="1" sqref="AA27:AA32">
      <formula1>#REF!</formula1>
    </dataValidation>
    <dataValidation type="list" allowBlank="1" showErrorMessage="1" sqref="AC3:AC26">
      <formula1>HealthcareProvider!$G$1:$G$3</formula1>
    </dataValidation>
    <dataValidation type="list" allowBlank="1" showErrorMessage="1" sqref="W28:W32">
      <formula1>#REF!</formula1>
    </dataValidation>
  </dataValidations>
  <hyperlinks>
    <hyperlink r:id="rId1" ref="H3"/>
    <hyperlink r:id="rId2" ref="H4"/>
    <hyperlink r:id="rId3" ref="H5"/>
    <hyperlink r:id="rId4" ref="H6"/>
    <hyperlink r:id="rId5" ref="H7"/>
    <hyperlink r:id="rId6" ref="H8"/>
    <hyperlink r:id="rId7" ref="H9"/>
    <hyperlink r:id="rId8" ref="H10"/>
    <hyperlink r:id="rId9" ref="H11"/>
    <hyperlink r:id="rId10" ref="H12"/>
    <hyperlink r:id="rId11" ref="H13"/>
    <hyperlink r:id="rId12" ref="H14"/>
    <hyperlink r:id="rId13" ref="H16"/>
    <hyperlink r:id="rId14" ref="H17"/>
    <hyperlink r:id="rId15" ref="H18"/>
    <hyperlink r:id="rId16" ref="H19"/>
    <hyperlink r:id="rId17" ref="H20"/>
    <hyperlink r:id="rId18" ref="H21"/>
    <hyperlink r:id="rId19" ref="H22"/>
    <hyperlink r:id="rId20" ref="H23"/>
    <hyperlink r:id="rId21" ref="H24"/>
    <hyperlink r:id="rId22" ref="H25"/>
    <hyperlink r:id="rId23" ref="H27"/>
    <hyperlink r:id="rId24" ref="H28"/>
    <hyperlink r:id="rId25" ref="H29"/>
  </hyperlinks>
  <printOptions/>
  <pageMargins bottom="0.75" footer="0.0" header="0.0" left="0.7" right="0.7" top="0.75"/>
  <pageSetup orientation="landscape"/>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5" t="s">
        <v>3</v>
      </c>
      <c r="B1" s="6" t="s">
        <v>5</v>
      </c>
      <c r="C1" s="5" t="s">
        <v>13</v>
      </c>
      <c r="D1" s="5" t="s">
        <v>14</v>
      </c>
      <c r="E1" s="5" t="s">
        <v>15</v>
      </c>
      <c r="F1" s="5" t="s">
        <v>16</v>
      </c>
      <c r="G1" s="5" t="s">
        <v>17</v>
      </c>
      <c r="H1" s="5" t="s">
        <v>18</v>
      </c>
      <c r="I1" s="5" t="s">
        <v>19</v>
      </c>
      <c r="J1" s="5" t="s">
        <v>20</v>
      </c>
      <c r="K1" s="5" t="s">
        <v>21</v>
      </c>
      <c r="L1" s="5" t="s">
        <v>22</v>
      </c>
      <c r="M1" s="5" t="s">
        <v>23</v>
      </c>
      <c r="N1" s="5" t="s">
        <v>149</v>
      </c>
      <c r="O1" s="5" t="s">
        <v>150</v>
      </c>
    </row>
    <row r="2">
      <c r="A2" s="30"/>
      <c r="B2" s="31" t="s">
        <v>151</v>
      </c>
      <c r="C2" s="32">
        <v>2.0</v>
      </c>
      <c r="D2" s="32">
        <v>5.0</v>
      </c>
      <c r="E2" s="32">
        <v>3.0</v>
      </c>
      <c r="F2" s="32">
        <v>1.0</v>
      </c>
      <c r="G2" s="32">
        <v>2.0</v>
      </c>
      <c r="H2" s="32">
        <v>1.0</v>
      </c>
      <c r="I2" s="32">
        <v>3.0</v>
      </c>
      <c r="J2" s="32">
        <v>3.0</v>
      </c>
      <c r="K2" s="32">
        <v>5.0</v>
      </c>
      <c r="L2" s="32">
        <v>3.0</v>
      </c>
      <c r="M2" s="33">
        <f t="shared" ref="M2:M185" si="1">((C2-1)+(5-D2)+(E2-1)+(5-F2)+(G2-1)+(5-H2)+(I2-1)+(5-J2)+(K2-1)+(5-L2))*2.5</f>
        <v>55</v>
      </c>
      <c r="N2" s="34"/>
      <c r="O2" s="35"/>
    </row>
    <row r="3">
      <c r="A3" s="30"/>
      <c r="B3" s="31" t="s">
        <v>151</v>
      </c>
      <c r="C3" s="32">
        <v>4.0</v>
      </c>
      <c r="D3" s="32">
        <v>1.0</v>
      </c>
      <c r="E3" s="32">
        <v>5.0</v>
      </c>
      <c r="F3" s="32">
        <v>3.0</v>
      </c>
      <c r="G3" s="32">
        <v>4.0</v>
      </c>
      <c r="H3" s="32">
        <v>2.0</v>
      </c>
      <c r="I3" s="32">
        <v>4.0</v>
      </c>
      <c r="J3" s="32">
        <v>2.0</v>
      </c>
      <c r="K3" s="32">
        <v>4.0</v>
      </c>
      <c r="L3" s="32">
        <v>3.0</v>
      </c>
      <c r="M3" s="33">
        <f t="shared" si="1"/>
        <v>75</v>
      </c>
      <c r="N3" s="34"/>
    </row>
    <row r="4">
      <c r="A4" s="30"/>
      <c r="B4" s="31" t="s">
        <v>151</v>
      </c>
      <c r="C4" s="32">
        <v>5.0</v>
      </c>
      <c r="D4" s="32">
        <v>1.0</v>
      </c>
      <c r="E4" s="32">
        <v>5.0</v>
      </c>
      <c r="F4" s="32">
        <v>1.0</v>
      </c>
      <c r="G4" s="32">
        <v>5.0</v>
      </c>
      <c r="H4" s="32">
        <v>1.0</v>
      </c>
      <c r="I4" s="32">
        <v>2.0</v>
      </c>
      <c r="J4" s="32">
        <v>1.0</v>
      </c>
      <c r="K4" s="32">
        <v>5.0</v>
      </c>
      <c r="L4" s="32">
        <v>1.0</v>
      </c>
      <c r="M4" s="33">
        <f t="shared" si="1"/>
        <v>92.5</v>
      </c>
      <c r="N4" s="34"/>
    </row>
    <row r="5">
      <c r="A5" s="30"/>
      <c r="B5" s="31" t="s">
        <v>151</v>
      </c>
      <c r="C5" s="32">
        <v>5.0</v>
      </c>
      <c r="D5" s="32">
        <v>2.0</v>
      </c>
      <c r="E5" s="32">
        <v>5.0</v>
      </c>
      <c r="F5" s="32">
        <v>1.0</v>
      </c>
      <c r="G5" s="32">
        <v>4.0</v>
      </c>
      <c r="H5" s="32">
        <v>1.0</v>
      </c>
      <c r="I5" s="32">
        <v>4.0</v>
      </c>
      <c r="J5" s="32">
        <v>1.0</v>
      </c>
      <c r="K5" s="32">
        <v>5.0</v>
      </c>
      <c r="L5" s="32">
        <v>1.0</v>
      </c>
      <c r="M5" s="33">
        <f t="shared" si="1"/>
        <v>92.5</v>
      </c>
      <c r="N5" s="34"/>
    </row>
    <row r="6">
      <c r="A6" s="30"/>
      <c r="B6" s="31" t="s">
        <v>151</v>
      </c>
      <c r="C6" s="32">
        <v>5.0</v>
      </c>
      <c r="D6" s="32">
        <v>1.0</v>
      </c>
      <c r="E6" s="32">
        <v>5.0</v>
      </c>
      <c r="F6" s="32">
        <v>1.0</v>
      </c>
      <c r="G6" s="32">
        <v>5.0</v>
      </c>
      <c r="H6" s="32">
        <v>1.0</v>
      </c>
      <c r="I6" s="32">
        <v>4.0</v>
      </c>
      <c r="J6" s="32">
        <v>1.0</v>
      </c>
      <c r="K6" s="32">
        <v>4.0</v>
      </c>
      <c r="L6" s="32">
        <v>1.0</v>
      </c>
      <c r="M6" s="33">
        <f t="shared" si="1"/>
        <v>95</v>
      </c>
      <c r="N6" s="34"/>
    </row>
    <row r="7">
      <c r="A7" s="30"/>
      <c r="B7" s="31" t="s">
        <v>151</v>
      </c>
      <c r="C7" s="32">
        <v>2.0</v>
      </c>
      <c r="D7" s="32">
        <v>4.0</v>
      </c>
      <c r="E7" s="32">
        <v>2.0</v>
      </c>
      <c r="F7" s="32">
        <v>3.0</v>
      </c>
      <c r="G7" s="32">
        <v>2.0</v>
      </c>
      <c r="H7" s="32">
        <v>3.0</v>
      </c>
      <c r="I7" s="32">
        <v>1.0</v>
      </c>
      <c r="J7" s="32">
        <v>4.0</v>
      </c>
      <c r="K7" s="32">
        <v>2.0</v>
      </c>
      <c r="L7" s="32">
        <v>3.0</v>
      </c>
      <c r="M7" s="33">
        <f t="shared" si="1"/>
        <v>30</v>
      </c>
      <c r="N7" s="34"/>
    </row>
    <row r="8">
      <c r="A8" s="30"/>
      <c r="B8" s="31" t="s">
        <v>151</v>
      </c>
      <c r="C8" s="32">
        <v>5.0</v>
      </c>
      <c r="D8" s="32">
        <v>1.0</v>
      </c>
      <c r="E8" s="32">
        <v>5.0</v>
      </c>
      <c r="F8" s="32">
        <v>1.0</v>
      </c>
      <c r="G8" s="32">
        <v>5.0</v>
      </c>
      <c r="H8" s="32">
        <v>1.0</v>
      </c>
      <c r="I8" s="32">
        <v>5.0</v>
      </c>
      <c r="J8" s="32">
        <v>1.0</v>
      </c>
      <c r="K8" s="32">
        <v>5.0</v>
      </c>
      <c r="L8" s="32">
        <v>1.0</v>
      </c>
      <c r="M8" s="33">
        <f t="shared" si="1"/>
        <v>100</v>
      </c>
      <c r="N8" s="34"/>
    </row>
    <row r="9">
      <c r="A9" s="30"/>
      <c r="B9" s="31" t="s">
        <v>151</v>
      </c>
      <c r="C9" s="32">
        <v>4.0</v>
      </c>
      <c r="D9" s="32">
        <v>2.0</v>
      </c>
      <c r="E9" s="32">
        <v>4.0</v>
      </c>
      <c r="F9" s="32">
        <v>3.0</v>
      </c>
      <c r="G9" s="32">
        <v>4.0</v>
      </c>
      <c r="H9" s="32">
        <v>3.0</v>
      </c>
      <c r="I9" s="32">
        <v>3.0</v>
      </c>
      <c r="J9" s="32">
        <v>2.0</v>
      </c>
      <c r="K9" s="32">
        <v>4.0</v>
      </c>
      <c r="L9" s="32">
        <v>3.0</v>
      </c>
      <c r="M9" s="33">
        <f t="shared" si="1"/>
        <v>65</v>
      </c>
      <c r="N9" s="34"/>
    </row>
    <row r="10">
      <c r="A10" s="30"/>
      <c r="B10" s="31" t="s">
        <v>151</v>
      </c>
      <c r="C10" s="32">
        <v>4.0</v>
      </c>
      <c r="D10" s="32">
        <v>2.0</v>
      </c>
      <c r="E10" s="32">
        <v>4.0</v>
      </c>
      <c r="F10" s="32">
        <v>3.0</v>
      </c>
      <c r="G10" s="32">
        <v>4.0</v>
      </c>
      <c r="H10" s="32">
        <v>2.0</v>
      </c>
      <c r="I10" s="32">
        <v>3.0</v>
      </c>
      <c r="J10" s="32">
        <v>2.0</v>
      </c>
      <c r="K10" s="32">
        <v>4.0</v>
      </c>
      <c r="L10" s="32">
        <v>4.0</v>
      </c>
      <c r="M10" s="33">
        <f t="shared" si="1"/>
        <v>65</v>
      </c>
      <c r="N10" s="34"/>
    </row>
    <row r="11">
      <c r="A11" s="30"/>
      <c r="B11" s="31" t="s">
        <v>151</v>
      </c>
      <c r="C11" s="32">
        <v>3.0</v>
      </c>
      <c r="D11" s="32">
        <v>1.0</v>
      </c>
      <c r="E11" s="32">
        <v>4.0</v>
      </c>
      <c r="F11" s="32">
        <v>1.0</v>
      </c>
      <c r="G11" s="32">
        <v>3.0</v>
      </c>
      <c r="H11" s="32">
        <v>1.0</v>
      </c>
      <c r="I11" s="32">
        <v>3.0</v>
      </c>
      <c r="J11" s="32">
        <v>1.0</v>
      </c>
      <c r="K11" s="32">
        <v>4.0</v>
      </c>
      <c r="L11" s="32">
        <v>2.0</v>
      </c>
      <c r="M11" s="33">
        <f t="shared" si="1"/>
        <v>77.5</v>
      </c>
      <c r="N11" s="34"/>
    </row>
    <row r="12">
      <c r="A12" s="30"/>
      <c r="B12" s="31" t="s">
        <v>151</v>
      </c>
      <c r="C12" s="32">
        <v>3.0</v>
      </c>
      <c r="D12" s="32">
        <v>2.0</v>
      </c>
      <c r="E12" s="32">
        <v>4.0</v>
      </c>
      <c r="F12" s="32">
        <v>3.0</v>
      </c>
      <c r="G12" s="32">
        <v>2.0</v>
      </c>
      <c r="H12" s="32">
        <v>2.0</v>
      </c>
      <c r="I12" s="32">
        <v>2.0</v>
      </c>
      <c r="J12" s="32">
        <v>2.0</v>
      </c>
      <c r="K12" s="32">
        <v>3.0</v>
      </c>
      <c r="L12" s="32">
        <v>2.0</v>
      </c>
      <c r="M12" s="33">
        <f t="shared" si="1"/>
        <v>57.5</v>
      </c>
      <c r="N12" s="34"/>
    </row>
    <row r="13">
      <c r="A13" s="30"/>
      <c r="B13" s="31" t="s">
        <v>151</v>
      </c>
      <c r="C13" s="32">
        <v>5.0</v>
      </c>
      <c r="D13" s="32">
        <v>2.0</v>
      </c>
      <c r="E13" s="32">
        <v>5.0</v>
      </c>
      <c r="F13" s="32">
        <v>1.0</v>
      </c>
      <c r="G13" s="32">
        <v>5.0</v>
      </c>
      <c r="H13" s="32">
        <v>2.0</v>
      </c>
      <c r="I13" s="32">
        <v>5.0</v>
      </c>
      <c r="J13" s="32">
        <v>1.0</v>
      </c>
      <c r="K13" s="32">
        <v>5.0</v>
      </c>
      <c r="L13" s="32">
        <v>3.0</v>
      </c>
      <c r="M13" s="33">
        <f t="shared" si="1"/>
        <v>90</v>
      </c>
      <c r="N13" s="34"/>
    </row>
    <row r="14">
      <c r="A14" s="30"/>
      <c r="B14" s="31" t="s">
        <v>151</v>
      </c>
      <c r="C14" s="32">
        <v>4.0</v>
      </c>
      <c r="D14" s="34"/>
      <c r="E14" s="32">
        <v>4.0</v>
      </c>
      <c r="F14" s="32">
        <v>1.0</v>
      </c>
      <c r="G14" s="34"/>
      <c r="H14" s="34"/>
      <c r="I14" s="32">
        <v>3.0</v>
      </c>
      <c r="J14" s="34"/>
      <c r="K14" s="32">
        <v>4.0</v>
      </c>
      <c r="L14" s="34"/>
      <c r="M14" s="33">
        <f t="shared" si="1"/>
        <v>85</v>
      </c>
      <c r="N14" s="34"/>
    </row>
    <row r="15">
      <c r="A15" s="30"/>
      <c r="B15" s="31" t="s">
        <v>151</v>
      </c>
      <c r="C15" s="32">
        <v>5.0</v>
      </c>
      <c r="D15" s="32">
        <v>1.0</v>
      </c>
      <c r="E15" s="32">
        <v>5.0</v>
      </c>
      <c r="F15" s="32">
        <v>2.0</v>
      </c>
      <c r="G15" s="32">
        <v>5.0</v>
      </c>
      <c r="H15" s="32">
        <v>1.0</v>
      </c>
      <c r="I15" s="32">
        <v>4.0</v>
      </c>
      <c r="J15" s="32">
        <v>1.0</v>
      </c>
      <c r="K15" s="32">
        <v>5.0</v>
      </c>
      <c r="L15" s="32">
        <v>4.0</v>
      </c>
      <c r="M15" s="33">
        <f t="shared" si="1"/>
        <v>87.5</v>
      </c>
      <c r="N15" s="34"/>
    </row>
    <row r="16">
      <c r="A16" s="30"/>
      <c r="B16" s="31" t="s">
        <v>151</v>
      </c>
      <c r="C16" s="32">
        <v>3.0</v>
      </c>
      <c r="D16" s="32">
        <v>3.0</v>
      </c>
      <c r="E16" s="32">
        <v>4.0</v>
      </c>
      <c r="F16" s="32">
        <v>2.0</v>
      </c>
      <c r="G16" s="32">
        <v>4.0</v>
      </c>
      <c r="H16" s="32">
        <v>1.0</v>
      </c>
      <c r="I16" s="32">
        <v>3.0</v>
      </c>
      <c r="J16" s="32">
        <v>2.0</v>
      </c>
      <c r="K16" s="32">
        <v>5.0</v>
      </c>
      <c r="L16" s="32">
        <v>4.0</v>
      </c>
      <c r="M16" s="33">
        <f t="shared" si="1"/>
        <v>67.5</v>
      </c>
      <c r="N16" s="34"/>
    </row>
    <row r="17">
      <c r="A17" s="30"/>
      <c r="B17" s="31" t="s">
        <v>151</v>
      </c>
      <c r="C17" s="32">
        <v>5.0</v>
      </c>
      <c r="D17" s="32">
        <v>1.0</v>
      </c>
      <c r="E17" s="32">
        <v>5.0</v>
      </c>
      <c r="F17" s="32">
        <v>1.0</v>
      </c>
      <c r="G17" s="32">
        <v>5.0</v>
      </c>
      <c r="H17" s="32">
        <v>1.0</v>
      </c>
      <c r="I17" s="32">
        <v>5.0</v>
      </c>
      <c r="J17" s="32">
        <v>1.0</v>
      </c>
      <c r="K17" s="32">
        <v>5.0</v>
      </c>
      <c r="L17" s="32">
        <v>1.0</v>
      </c>
      <c r="M17" s="33">
        <f t="shared" si="1"/>
        <v>100</v>
      </c>
      <c r="N17" s="34"/>
    </row>
    <row r="18">
      <c r="A18" s="30"/>
      <c r="B18" s="31" t="s">
        <v>151</v>
      </c>
      <c r="C18" s="32">
        <v>3.0</v>
      </c>
      <c r="D18" s="32">
        <v>3.0</v>
      </c>
      <c r="E18" s="32">
        <v>3.0</v>
      </c>
      <c r="F18" s="32">
        <v>4.0</v>
      </c>
      <c r="G18" s="32">
        <v>3.0</v>
      </c>
      <c r="H18" s="32">
        <v>3.0</v>
      </c>
      <c r="I18" s="32">
        <v>3.0</v>
      </c>
      <c r="J18" s="32">
        <v>4.0</v>
      </c>
      <c r="K18" s="32">
        <v>4.0</v>
      </c>
      <c r="L18" s="32">
        <v>1.0</v>
      </c>
      <c r="M18" s="33">
        <f t="shared" si="1"/>
        <v>52.5</v>
      </c>
      <c r="N18" s="34"/>
    </row>
    <row r="19">
      <c r="A19" s="30"/>
      <c r="B19" s="31" t="s">
        <v>151</v>
      </c>
      <c r="C19" s="32">
        <v>5.0</v>
      </c>
      <c r="D19" s="32">
        <v>5.0</v>
      </c>
      <c r="E19" s="32">
        <v>5.0</v>
      </c>
      <c r="F19" s="32">
        <v>5.0</v>
      </c>
      <c r="G19" s="32">
        <v>5.0</v>
      </c>
      <c r="H19" s="34"/>
      <c r="I19" s="32">
        <v>5.0</v>
      </c>
      <c r="J19" s="32">
        <v>5.0</v>
      </c>
      <c r="K19" s="32">
        <v>5.0</v>
      </c>
      <c r="L19" s="32">
        <v>5.0</v>
      </c>
      <c r="M19" s="33">
        <f t="shared" si="1"/>
        <v>62.5</v>
      </c>
      <c r="N19" s="34"/>
    </row>
    <row r="20">
      <c r="A20" s="30"/>
      <c r="B20" s="31" t="s">
        <v>151</v>
      </c>
      <c r="C20" s="32">
        <v>4.0</v>
      </c>
      <c r="D20" s="32">
        <v>1.0</v>
      </c>
      <c r="E20" s="32">
        <v>5.0</v>
      </c>
      <c r="F20" s="32">
        <v>2.0</v>
      </c>
      <c r="G20" s="32">
        <v>5.0</v>
      </c>
      <c r="H20" s="32">
        <v>1.0</v>
      </c>
      <c r="I20" s="32">
        <v>3.0</v>
      </c>
      <c r="J20" s="32">
        <v>1.0</v>
      </c>
      <c r="K20" s="32">
        <v>4.0</v>
      </c>
      <c r="L20" s="32">
        <v>2.0</v>
      </c>
      <c r="M20" s="33">
        <f t="shared" si="1"/>
        <v>85</v>
      </c>
      <c r="N20" s="34"/>
    </row>
    <row r="21">
      <c r="A21" s="30"/>
      <c r="B21" s="31" t="s">
        <v>151</v>
      </c>
      <c r="C21" s="32">
        <v>5.0</v>
      </c>
      <c r="D21" s="32">
        <v>1.0</v>
      </c>
      <c r="E21" s="32">
        <v>5.0</v>
      </c>
      <c r="F21" s="32">
        <v>1.0</v>
      </c>
      <c r="G21" s="32">
        <v>5.0</v>
      </c>
      <c r="H21" s="32">
        <v>1.0</v>
      </c>
      <c r="I21" s="32">
        <v>5.0</v>
      </c>
      <c r="J21" s="32">
        <v>1.0</v>
      </c>
      <c r="K21" s="32">
        <v>4.0</v>
      </c>
      <c r="L21" s="32">
        <v>1.0</v>
      </c>
      <c r="M21" s="33">
        <f t="shared" si="1"/>
        <v>97.5</v>
      </c>
      <c r="N21" s="34"/>
    </row>
    <row r="22">
      <c r="A22" s="30"/>
      <c r="B22" s="31" t="s">
        <v>151</v>
      </c>
      <c r="C22" s="32">
        <v>5.0</v>
      </c>
      <c r="D22" s="32">
        <v>1.0</v>
      </c>
      <c r="E22" s="32">
        <v>5.0</v>
      </c>
      <c r="F22" s="32">
        <v>2.0</v>
      </c>
      <c r="G22" s="32">
        <v>4.0</v>
      </c>
      <c r="H22" s="32">
        <v>1.0</v>
      </c>
      <c r="I22" s="32">
        <v>4.0</v>
      </c>
      <c r="J22" s="32">
        <v>1.0</v>
      </c>
      <c r="K22" s="32">
        <v>5.0</v>
      </c>
      <c r="L22" s="32">
        <v>1.0</v>
      </c>
      <c r="M22" s="33">
        <f t="shared" si="1"/>
        <v>92.5</v>
      </c>
      <c r="N22" s="34"/>
    </row>
    <row r="23">
      <c r="A23" s="30"/>
      <c r="B23" s="31" t="s">
        <v>151</v>
      </c>
      <c r="C23" s="32">
        <v>3.0</v>
      </c>
      <c r="D23" s="32">
        <v>2.0</v>
      </c>
      <c r="E23" s="32">
        <v>2.0</v>
      </c>
      <c r="F23" s="32">
        <v>3.0</v>
      </c>
      <c r="G23" s="32">
        <v>3.0</v>
      </c>
      <c r="H23" s="32">
        <v>1.0</v>
      </c>
      <c r="I23" s="32">
        <v>3.0</v>
      </c>
      <c r="J23" s="32">
        <v>1.0</v>
      </c>
      <c r="K23" s="32">
        <v>3.0</v>
      </c>
      <c r="L23" s="32">
        <v>1.0</v>
      </c>
      <c r="M23" s="33">
        <f t="shared" si="1"/>
        <v>65</v>
      </c>
      <c r="N23" s="34"/>
    </row>
    <row r="24">
      <c r="A24" s="30"/>
      <c r="B24" s="31" t="s">
        <v>151</v>
      </c>
      <c r="C24" s="32">
        <v>5.0</v>
      </c>
      <c r="D24" s="32">
        <v>2.0</v>
      </c>
      <c r="E24" s="32">
        <v>2.0</v>
      </c>
      <c r="F24" s="32">
        <v>1.0</v>
      </c>
      <c r="G24" s="32">
        <v>3.0</v>
      </c>
      <c r="H24" s="32">
        <v>1.0</v>
      </c>
      <c r="I24" s="32">
        <v>4.0</v>
      </c>
      <c r="J24" s="32">
        <v>2.0</v>
      </c>
      <c r="K24" s="32">
        <v>3.0</v>
      </c>
      <c r="L24" s="32">
        <v>1.0</v>
      </c>
      <c r="M24" s="33">
        <f t="shared" si="1"/>
        <v>75</v>
      </c>
      <c r="N24" s="34"/>
    </row>
    <row r="25">
      <c r="A25" s="30"/>
      <c r="B25" s="31" t="s">
        <v>151</v>
      </c>
      <c r="C25" s="32">
        <v>4.0</v>
      </c>
      <c r="D25" s="32">
        <v>1.0</v>
      </c>
      <c r="E25" s="32">
        <v>4.0</v>
      </c>
      <c r="F25" s="32">
        <v>1.0</v>
      </c>
      <c r="G25" s="32">
        <v>4.0</v>
      </c>
      <c r="H25" s="32">
        <v>1.0</v>
      </c>
      <c r="I25" s="32">
        <v>4.0</v>
      </c>
      <c r="J25" s="32">
        <v>1.0</v>
      </c>
      <c r="K25" s="32">
        <v>4.0</v>
      </c>
      <c r="L25" s="32">
        <v>1.0</v>
      </c>
      <c r="M25" s="33">
        <f t="shared" si="1"/>
        <v>87.5</v>
      </c>
      <c r="N25" s="34"/>
    </row>
    <row r="26">
      <c r="A26" s="30"/>
      <c r="B26" s="31" t="s">
        <v>151</v>
      </c>
      <c r="C26" s="32">
        <v>5.0</v>
      </c>
      <c r="D26" s="32">
        <v>1.0</v>
      </c>
      <c r="E26" s="32">
        <v>5.0</v>
      </c>
      <c r="F26" s="32">
        <v>1.0</v>
      </c>
      <c r="G26" s="32">
        <v>5.0</v>
      </c>
      <c r="H26" s="32">
        <v>3.0</v>
      </c>
      <c r="I26" s="32">
        <v>5.0</v>
      </c>
      <c r="J26" s="32">
        <v>3.0</v>
      </c>
      <c r="K26" s="32">
        <v>3.0</v>
      </c>
      <c r="L26" s="32">
        <v>4.0</v>
      </c>
      <c r="M26" s="33">
        <f t="shared" si="1"/>
        <v>77.5</v>
      </c>
      <c r="N26" s="34"/>
    </row>
    <row r="27">
      <c r="A27" s="30"/>
      <c r="B27" s="31" t="s">
        <v>151</v>
      </c>
      <c r="C27" s="32">
        <v>1.0</v>
      </c>
      <c r="D27" s="32">
        <v>1.0</v>
      </c>
      <c r="E27" s="32">
        <v>2.0</v>
      </c>
      <c r="F27" s="32">
        <v>1.0</v>
      </c>
      <c r="G27" s="34"/>
      <c r="H27" s="32">
        <v>1.0</v>
      </c>
      <c r="I27" s="32">
        <v>2.0</v>
      </c>
      <c r="J27" s="32">
        <v>2.0</v>
      </c>
      <c r="K27" s="32">
        <v>1.0</v>
      </c>
      <c r="L27" s="32">
        <v>1.0</v>
      </c>
      <c r="M27" s="33">
        <f t="shared" si="1"/>
        <v>50</v>
      </c>
      <c r="N27" s="34"/>
    </row>
    <row r="28">
      <c r="A28" s="30"/>
      <c r="B28" s="31" t="s">
        <v>151</v>
      </c>
      <c r="C28" s="32">
        <v>3.0</v>
      </c>
      <c r="D28" s="32">
        <v>1.0</v>
      </c>
      <c r="E28" s="32">
        <v>5.0</v>
      </c>
      <c r="F28" s="32">
        <v>1.0</v>
      </c>
      <c r="G28" s="32">
        <v>5.0</v>
      </c>
      <c r="H28" s="32">
        <v>1.0</v>
      </c>
      <c r="I28" s="32">
        <v>3.0</v>
      </c>
      <c r="J28" s="32">
        <v>1.0</v>
      </c>
      <c r="K28" s="32">
        <v>4.0</v>
      </c>
      <c r="L28" s="32">
        <v>1.0</v>
      </c>
      <c r="M28" s="33">
        <f t="shared" si="1"/>
        <v>87.5</v>
      </c>
      <c r="N28" s="34"/>
    </row>
    <row r="29">
      <c r="A29" s="30"/>
      <c r="B29" s="31" t="s">
        <v>151</v>
      </c>
      <c r="C29" s="32">
        <v>3.0</v>
      </c>
      <c r="D29" s="32">
        <v>1.0</v>
      </c>
      <c r="E29" s="32">
        <v>5.0</v>
      </c>
      <c r="F29" s="32">
        <v>1.0</v>
      </c>
      <c r="G29" s="32">
        <v>5.0</v>
      </c>
      <c r="H29" s="32">
        <v>1.0</v>
      </c>
      <c r="I29" s="32">
        <v>4.0</v>
      </c>
      <c r="J29" s="32">
        <v>1.0</v>
      </c>
      <c r="K29" s="32">
        <v>5.0</v>
      </c>
      <c r="L29" s="32">
        <v>1.0</v>
      </c>
      <c r="M29" s="33">
        <f t="shared" si="1"/>
        <v>92.5</v>
      </c>
      <c r="N29" s="34"/>
    </row>
    <row r="30">
      <c r="A30" s="30"/>
      <c r="B30" s="31" t="s">
        <v>151</v>
      </c>
      <c r="C30" s="32">
        <v>3.0</v>
      </c>
      <c r="D30" s="32">
        <v>1.0</v>
      </c>
      <c r="E30" s="32">
        <v>5.0</v>
      </c>
      <c r="F30" s="32">
        <v>1.0</v>
      </c>
      <c r="G30" s="32">
        <v>4.0</v>
      </c>
      <c r="H30" s="32">
        <v>2.0</v>
      </c>
      <c r="I30" s="32">
        <v>5.0</v>
      </c>
      <c r="J30" s="32">
        <v>1.0</v>
      </c>
      <c r="K30" s="32">
        <v>5.0</v>
      </c>
      <c r="L30" s="32">
        <v>3.0</v>
      </c>
      <c r="M30" s="33">
        <f t="shared" si="1"/>
        <v>85</v>
      </c>
      <c r="N30" s="34"/>
    </row>
    <row r="31">
      <c r="A31" s="36">
        <v>34.0</v>
      </c>
      <c r="B31" s="31" t="s">
        <v>151</v>
      </c>
      <c r="C31" s="32">
        <v>3.0</v>
      </c>
      <c r="D31" s="32">
        <v>3.0</v>
      </c>
      <c r="E31" s="32">
        <v>3.0</v>
      </c>
      <c r="F31" s="32">
        <v>3.0</v>
      </c>
      <c r="G31" s="32">
        <v>3.0</v>
      </c>
      <c r="H31" s="32">
        <v>3.0</v>
      </c>
      <c r="I31" s="32">
        <v>3.0</v>
      </c>
      <c r="J31" s="32">
        <v>3.0</v>
      </c>
      <c r="K31" s="32">
        <v>3.0</v>
      </c>
      <c r="L31" s="31">
        <v>1.0</v>
      </c>
      <c r="M31" s="33">
        <f t="shared" si="1"/>
        <v>55</v>
      </c>
      <c r="N31" s="34"/>
    </row>
    <row r="32">
      <c r="A32" s="36">
        <v>30.0</v>
      </c>
      <c r="B32" s="31" t="s">
        <v>151</v>
      </c>
      <c r="C32" s="36">
        <v>4.0</v>
      </c>
      <c r="D32" s="36">
        <v>4.0</v>
      </c>
      <c r="E32" s="36">
        <v>1.0</v>
      </c>
      <c r="F32" s="36">
        <v>3.0</v>
      </c>
      <c r="G32" s="36">
        <v>3.0</v>
      </c>
      <c r="H32" s="36">
        <v>2.0</v>
      </c>
      <c r="I32" s="36">
        <v>1.0</v>
      </c>
      <c r="J32" s="36">
        <v>4.0</v>
      </c>
      <c r="K32" s="36">
        <v>1.0</v>
      </c>
      <c r="L32" s="36">
        <v>1.0</v>
      </c>
      <c r="M32" s="33">
        <f t="shared" si="1"/>
        <v>40</v>
      </c>
      <c r="N32" s="30"/>
    </row>
    <row r="33">
      <c r="A33" s="30"/>
      <c r="B33" s="31" t="s">
        <v>151</v>
      </c>
      <c r="C33" s="36">
        <v>5.0</v>
      </c>
      <c r="D33" s="36">
        <v>4.0</v>
      </c>
      <c r="E33" s="36">
        <v>1.0</v>
      </c>
      <c r="F33" s="36">
        <v>4.0</v>
      </c>
      <c r="G33" s="36">
        <v>1.0</v>
      </c>
      <c r="H33" s="36">
        <v>4.0</v>
      </c>
      <c r="I33" s="36">
        <v>1.0</v>
      </c>
      <c r="J33" s="36">
        <v>4.0</v>
      </c>
      <c r="K33" s="36">
        <v>1.0</v>
      </c>
      <c r="L33" s="36">
        <v>2.0</v>
      </c>
      <c r="M33" s="33">
        <f t="shared" si="1"/>
        <v>27.5</v>
      </c>
      <c r="N33" s="30"/>
    </row>
    <row r="34">
      <c r="A34" s="36">
        <v>46.0</v>
      </c>
      <c r="B34" s="31" t="s">
        <v>151</v>
      </c>
      <c r="C34" s="36">
        <v>5.0</v>
      </c>
      <c r="D34" s="36">
        <v>5.0</v>
      </c>
      <c r="E34" s="36">
        <v>1.0</v>
      </c>
      <c r="F34" s="36">
        <v>5.0</v>
      </c>
      <c r="G34" s="36">
        <v>1.0</v>
      </c>
      <c r="H34" s="36">
        <v>5.0</v>
      </c>
      <c r="I34" s="36">
        <v>1.0</v>
      </c>
      <c r="J34" s="36">
        <v>5.0</v>
      </c>
      <c r="K34" s="36">
        <v>1.0</v>
      </c>
      <c r="L34" s="36">
        <v>1.0</v>
      </c>
      <c r="M34" s="33">
        <f t="shared" si="1"/>
        <v>20</v>
      </c>
      <c r="N34" s="30"/>
    </row>
    <row r="35">
      <c r="A35" s="36">
        <v>34.0</v>
      </c>
      <c r="B35" s="31" t="s">
        <v>151</v>
      </c>
      <c r="C35" s="36">
        <v>3.0</v>
      </c>
      <c r="D35" s="36">
        <v>5.0</v>
      </c>
      <c r="E35" s="36">
        <v>1.0</v>
      </c>
      <c r="F35" s="36">
        <v>3.0</v>
      </c>
      <c r="G35" s="36">
        <v>3.0</v>
      </c>
      <c r="H35" s="36">
        <v>4.0</v>
      </c>
      <c r="I35" s="36">
        <v>1.0</v>
      </c>
      <c r="J35" s="36">
        <v>3.0</v>
      </c>
      <c r="K35" s="36">
        <v>1.0</v>
      </c>
      <c r="L35" s="36">
        <v>1.0</v>
      </c>
      <c r="M35" s="33">
        <f t="shared" si="1"/>
        <v>32.5</v>
      </c>
      <c r="N35" s="30"/>
    </row>
    <row r="36">
      <c r="A36" s="36">
        <v>27.0</v>
      </c>
      <c r="B36" s="31" t="s">
        <v>151</v>
      </c>
      <c r="C36" s="36">
        <v>1.0</v>
      </c>
      <c r="D36" s="36">
        <v>1.0</v>
      </c>
      <c r="E36" s="36">
        <v>1.0</v>
      </c>
      <c r="F36" s="36">
        <v>2.0</v>
      </c>
      <c r="G36" s="36">
        <v>3.0</v>
      </c>
      <c r="H36" s="36">
        <v>5.0</v>
      </c>
      <c r="I36" s="36">
        <v>1.0</v>
      </c>
      <c r="J36" s="36">
        <v>1.0</v>
      </c>
      <c r="K36" s="36">
        <v>1.0</v>
      </c>
      <c r="L36" s="36">
        <v>1.0</v>
      </c>
      <c r="M36" s="33">
        <f t="shared" si="1"/>
        <v>42.5</v>
      </c>
      <c r="N36" s="30"/>
    </row>
    <row r="37">
      <c r="A37" s="36">
        <v>41.0</v>
      </c>
      <c r="B37" s="31" t="s">
        <v>151</v>
      </c>
      <c r="C37" s="36">
        <v>5.0</v>
      </c>
      <c r="D37" s="36">
        <v>5.0</v>
      </c>
      <c r="E37" s="36">
        <v>1.0</v>
      </c>
      <c r="F37" s="36">
        <v>5.0</v>
      </c>
      <c r="G37" s="36">
        <v>1.0</v>
      </c>
      <c r="H37" s="36">
        <v>5.0</v>
      </c>
      <c r="I37" s="36">
        <v>1.0</v>
      </c>
      <c r="J37" s="36">
        <v>5.0</v>
      </c>
      <c r="K37" s="36">
        <v>1.0</v>
      </c>
      <c r="L37" s="36">
        <v>1.0</v>
      </c>
      <c r="M37" s="33">
        <f t="shared" si="1"/>
        <v>20</v>
      </c>
      <c r="N37" s="30"/>
    </row>
    <row r="38">
      <c r="A38" s="36">
        <v>44.0</v>
      </c>
      <c r="B38" s="31" t="s">
        <v>151</v>
      </c>
      <c r="C38" s="36">
        <v>3.0</v>
      </c>
      <c r="D38" s="36">
        <v>3.0</v>
      </c>
      <c r="E38" s="36">
        <v>2.0</v>
      </c>
      <c r="F38" s="36">
        <v>3.0</v>
      </c>
      <c r="G38" s="36">
        <v>2.0</v>
      </c>
      <c r="H38" s="36">
        <v>3.0</v>
      </c>
      <c r="I38" s="36">
        <v>3.0</v>
      </c>
      <c r="J38" s="36">
        <v>4.0</v>
      </c>
      <c r="K38" s="36">
        <v>3.0</v>
      </c>
      <c r="L38" s="36">
        <v>3.0</v>
      </c>
      <c r="M38" s="33">
        <f t="shared" si="1"/>
        <v>42.5</v>
      </c>
      <c r="N38" s="30"/>
    </row>
    <row r="39">
      <c r="A39" s="36">
        <v>25.0</v>
      </c>
      <c r="B39" s="31" t="s">
        <v>151</v>
      </c>
      <c r="C39" s="36">
        <v>5.0</v>
      </c>
      <c r="D39" s="36">
        <v>5.0</v>
      </c>
      <c r="E39" s="36">
        <v>1.0</v>
      </c>
      <c r="F39" s="36">
        <v>5.0</v>
      </c>
      <c r="G39" s="36">
        <v>1.0</v>
      </c>
      <c r="H39" s="36">
        <v>5.0</v>
      </c>
      <c r="I39" s="36">
        <v>1.0</v>
      </c>
      <c r="J39" s="36">
        <v>5.0</v>
      </c>
      <c r="K39" s="36">
        <v>1.0</v>
      </c>
      <c r="L39" s="36">
        <v>1.0</v>
      </c>
      <c r="M39" s="33">
        <f t="shared" si="1"/>
        <v>20</v>
      </c>
      <c r="N39" s="30"/>
    </row>
    <row r="40">
      <c r="A40" s="36">
        <v>31.0</v>
      </c>
      <c r="B40" s="31" t="s">
        <v>151</v>
      </c>
      <c r="C40" s="36">
        <v>5.0</v>
      </c>
      <c r="D40" s="36">
        <v>5.0</v>
      </c>
      <c r="E40" s="36">
        <v>1.0</v>
      </c>
      <c r="F40" s="36">
        <v>4.0</v>
      </c>
      <c r="G40" s="36">
        <v>3.0</v>
      </c>
      <c r="H40" s="36">
        <v>4.0</v>
      </c>
      <c r="I40" s="36">
        <v>1.0</v>
      </c>
      <c r="J40" s="36">
        <v>5.0</v>
      </c>
      <c r="K40" s="36">
        <v>1.0</v>
      </c>
      <c r="L40" s="36">
        <v>1.0</v>
      </c>
      <c r="M40" s="33">
        <f t="shared" si="1"/>
        <v>30</v>
      </c>
      <c r="N40" s="30"/>
    </row>
    <row r="41">
      <c r="A41" s="30"/>
      <c r="B41" s="31" t="s">
        <v>151</v>
      </c>
      <c r="C41" s="36">
        <v>4.0</v>
      </c>
      <c r="D41" s="36">
        <v>4.0</v>
      </c>
      <c r="E41" s="36">
        <v>1.0</v>
      </c>
      <c r="F41" s="36">
        <v>3.0</v>
      </c>
      <c r="G41" s="36">
        <v>3.0</v>
      </c>
      <c r="H41" s="36">
        <v>1.0</v>
      </c>
      <c r="I41" s="36">
        <v>2.0</v>
      </c>
      <c r="J41" s="36">
        <v>2.0</v>
      </c>
      <c r="K41" s="36">
        <v>1.0</v>
      </c>
      <c r="L41" s="36">
        <v>2.0</v>
      </c>
      <c r="M41" s="33">
        <f t="shared" si="1"/>
        <v>47.5</v>
      </c>
      <c r="N41" s="30"/>
    </row>
    <row r="42">
      <c r="A42" s="36">
        <v>32.0</v>
      </c>
      <c r="B42" s="31" t="s">
        <v>151</v>
      </c>
      <c r="C42" s="36">
        <v>1.0</v>
      </c>
      <c r="D42" s="36">
        <v>1.0</v>
      </c>
      <c r="E42" s="36">
        <v>5.0</v>
      </c>
      <c r="F42" s="36">
        <v>1.0</v>
      </c>
      <c r="G42" s="36">
        <v>5.0</v>
      </c>
      <c r="H42" s="36">
        <v>1.0</v>
      </c>
      <c r="I42" s="36">
        <v>5.0</v>
      </c>
      <c r="J42" s="36">
        <v>1.0</v>
      </c>
      <c r="K42" s="36">
        <v>5.0</v>
      </c>
      <c r="L42" s="36">
        <v>5.0</v>
      </c>
      <c r="M42" s="33">
        <f t="shared" si="1"/>
        <v>80</v>
      </c>
      <c r="N42" s="30"/>
    </row>
    <row r="43">
      <c r="A43" s="36">
        <v>35.0</v>
      </c>
      <c r="B43" s="31" t="s">
        <v>151</v>
      </c>
      <c r="C43" s="36">
        <v>5.0</v>
      </c>
      <c r="D43" s="36">
        <v>4.0</v>
      </c>
      <c r="E43" s="36">
        <v>1.0</v>
      </c>
      <c r="F43" s="36">
        <v>3.0</v>
      </c>
      <c r="G43" s="36">
        <v>2.0</v>
      </c>
      <c r="H43" s="36">
        <v>4.0</v>
      </c>
      <c r="I43" s="36">
        <v>1.0</v>
      </c>
      <c r="J43" s="36">
        <v>4.0</v>
      </c>
      <c r="K43" s="36">
        <v>1.0</v>
      </c>
      <c r="L43" s="36">
        <v>2.0</v>
      </c>
      <c r="M43" s="33">
        <f t="shared" si="1"/>
        <v>32.5</v>
      </c>
      <c r="N43" s="30"/>
    </row>
    <row r="44">
      <c r="A44" s="36">
        <v>34.0</v>
      </c>
      <c r="B44" s="31" t="s">
        <v>151</v>
      </c>
      <c r="C44" s="36">
        <v>2.0</v>
      </c>
      <c r="D44" s="36">
        <v>4.0</v>
      </c>
      <c r="E44" s="36">
        <v>1.0</v>
      </c>
      <c r="F44" s="36">
        <v>2.0</v>
      </c>
      <c r="G44" s="36">
        <v>3.0</v>
      </c>
      <c r="H44" s="36">
        <v>1.0</v>
      </c>
      <c r="I44" s="36">
        <v>2.0</v>
      </c>
      <c r="J44" s="36">
        <v>3.0</v>
      </c>
      <c r="K44" s="30"/>
      <c r="L44" s="36">
        <v>3.0</v>
      </c>
      <c r="M44" s="33">
        <f t="shared" si="1"/>
        <v>37.5</v>
      </c>
      <c r="N44" s="30"/>
    </row>
    <row r="45">
      <c r="A45" s="36">
        <v>48.0</v>
      </c>
      <c r="B45" s="31" t="s">
        <v>151</v>
      </c>
      <c r="C45" s="36">
        <v>1.0</v>
      </c>
      <c r="D45" s="36">
        <v>1.0</v>
      </c>
      <c r="E45" s="36">
        <v>5.0</v>
      </c>
      <c r="F45" s="36">
        <v>1.0</v>
      </c>
      <c r="G45" s="36">
        <v>5.0</v>
      </c>
      <c r="H45" s="36">
        <v>1.0</v>
      </c>
      <c r="I45" s="36">
        <v>5.0</v>
      </c>
      <c r="J45" s="36">
        <v>1.0</v>
      </c>
      <c r="K45" s="36">
        <v>5.0</v>
      </c>
      <c r="L45" s="36">
        <v>5.0</v>
      </c>
      <c r="M45" s="33">
        <f t="shared" si="1"/>
        <v>80</v>
      </c>
      <c r="N45" s="30"/>
    </row>
    <row r="46">
      <c r="A46" s="36">
        <v>53.0</v>
      </c>
      <c r="B46" s="31" t="s">
        <v>151</v>
      </c>
      <c r="C46" s="36">
        <v>5.0</v>
      </c>
      <c r="D46" s="36">
        <v>4.0</v>
      </c>
      <c r="E46" s="36">
        <v>5.0</v>
      </c>
      <c r="F46" s="36">
        <v>5.0</v>
      </c>
      <c r="G46" s="36">
        <v>3.0</v>
      </c>
      <c r="H46" s="36">
        <v>5.0</v>
      </c>
      <c r="I46" s="36">
        <v>1.0</v>
      </c>
      <c r="J46" s="36">
        <v>5.0</v>
      </c>
      <c r="K46" s="36">
        <v>5.0</v>
      </c>
      <c r="L46" s="36">
        <v>5.0</v>
      </c>
      <c r="M46" s="33">
        <f t="shared" si="1"/>
        <v>37.5</v>
      </c>
      <c r="N46" s="30"/>
    </row>
    <row r="47">
      <c r="A47" s="36">
        <v>49.0</v>
      </c>
      <c r="B47" s="31" t="s">
        <v>151</v>
      </c>
      <c r="C47" s="36">
        <v>5.0</v>
      </c>
      <c r="D47" s="36">
        <v>5.0</v>
      </c>
      <c r="E47" s="36">
        <v>1.0</v>
      </c>
      <c r="F47" s="36">
        <v>5.0</v>
      </c>
      <c r="G47" s="36">
        <v>1.0</v>
      </c>
      <c r="H47" s="36">
        <v>5.0</v>
      </c>
      <c r="I47" s="36">
        <v>1.0</v>
      </c>
      <c r="J47" s="36">
        <v>5.0</v>
      </c>
      <c r="K47" s="36">
        <v>1.0</v>
      </c>
      <c r="L47" s="36">
        <v>1.0</v>
      </c>
      <c r="M47" s="33">
        <f t="shared" si="1"/>
        <v>20</v>
      </c>
      <c r="N47" s="30"/>
    </row>
    <row r="48">
      <c r="A48" s="36">
        <v>20.0</v>
      </c>
      <c r="B48" s="31" t="s">
        <v>151</v>
      </c>
      <c r="C48" s="36">
        <v>5.0</v>
      </c>
      <c r="D48" s="36">
        <v>4.0</v>
      </c>
      <c r="E48" s="36">
        <v>1.0</v>
      </c>
      <c r="F48" s="36">
        <v>5.0</v>
      </c>
      <c r="G48" s="36">
        <v>1.0</v>
      </c>
      <c r="H48" s="36">
        <v>4.0</v>
      </c>
      <c r="I48" s="36">
        <v>1.0</v>
      </c>
      <c r="J48" s="36">
        <v>5.0</v>
      </c>
      <c r="K48" s="36">
        <v>3.0</v>
      </c>
      <c r="L48" s="36">
        <v>2.0</v>
      </c>
      <c r="M48" s="33">
        <f t="shared" si="1"/>
        <v>27.5</v>
      </c>
      <c r="N48" s="30"/>
    </row>
    <row r="49">
      <c r="A49" s="36">
        <v>58.0</v>
      </c>
      <c r="B49" s="31" t="s">
        <v>151</v>
      </c>
      <c r="C49" s="36">
        <v>5.0</v>
      </c>
      <c r="D49" s="36">
        <v>5.0</v>
      </c>
      <c r="E49" s="36">
        <v>1.0</v>
      </c>
      <c r="F49" s="36">
        <v>4.0</v>
      </c>
      <c r="G49" s="36">
        <v>1.0</v>
      </c>
      <c r="H49" s="36">
        <v>4.0</v>
      </c>
      <c r="I49" s="36">
        <v>2.0</v>
      </c>
      <c r="J49" s="36">
        <v>4.0</v>
      </c>
      <c r="K49" s="36">
        <v>4.0</v>
      </c>
      <c r="L49" s="36">
        <v>1.0</v>
      </c>
      <c r="M49" s="33">
        <f t="shared" si="1"/>
        <v>37.5</v>
      </c>
      <c r="N49" s="30"/>
    </row>
    <row r="50">
      <c r="A50" s="31">
        <v>51.0</v>
      </c>
      <c r="B50" s="31" t="s">
        <v>151</v>
      </c>
      <c r="C50" s="36">
        <v>5.0</v>
      </c>
      <c r="D50" s="36">
        <v>5.0</v>
      </c>
      <c r="E50" s="36">
        <v>1.0</v>
      </c>
      <c r="F50" s="36">
        <v>5.0</v>
      </c>
      <c r="G50" s="36">
        <v>4.0</v>
      </c>
      <c r="H50" s="36">
        <v>4.0</v>
      </c>
      <c r="I50" s="36">
        <v>1.0</v>
      </c>
      <c r="J50" s="36">
        <v>5.0</v>
      </c>
      <c r="K50" s="36">
        <v>1.0</v>
      </c>
      <c r="L50" s="36">
        <v>1.0</v>
      </c>
      <c r="M50" s="33">
        <f t="shared" si="1"/>
        <v>30</v>
      </c>
      <c r="N50" s="30"/>
    </row>
    <row r="51">
      <c r="A51" s="36">
        <v>52.0</v>
      </c>
      <c r="B51" s="31" t="s">
        <v>151</v>
      </c>
      <c r="C51" s="36">
        <v>5.0</v>
      </c>
      <c r="D51" s="36">
        <v>5.0</v>
      </c>
      <c r="E51" s="36">
        <v>5.0</v>
      </c>
      <c r="F51" s="36">
        <v>2.0</v>
      </c>
      <c r="G51" s="36">
        <v>4.0</v>
      </c>
      <c r="H51" s="36">
        <v>1.0</v>
      </c>
      <c r="I51" s="36">
        <v>3.0</v>
      </c>
      <c r="J51" s="36">
        <v>2.0</v>
      </c>
      <c r="K51" s="36">
        <v>1.0</v>
      </c>
      <c r="L51" s="36">
        <v>1.0</v>
      </c>
      <c r="M51" s="33">
        <f t="shared" si="1"/>
        <v>67.5</v>
      </c>
      <c r="N51" s="30"/>
    </row>
    <row r="52">
      <c r="A52" s="36">
        <v>52.0</v>
      </c>
      <c r="B52" s="31" t="s">
        <v>151</v>
      </c>
      <c r="C52" s="36">
        <v>4.0</v>
      </c>
      <c r="D52" s="36">
        <v>5.0</v>
      </c>
      <c r="E52" s="36">
        <v>1.0</v>
      </c>
      <c r="F52" s="36">
        <v>5.0</v>
      </c>
      <c r="G52" s="36">
        <v>1.0</v>
      </c>
      <c r="H52" s="36">
        <v>4.0</v>
      </c>
      <c r="I52" s="36">
        <v>1.0</v>
      </c>
      <c r="J52" s="36">
        <v>5.0</v>
      </c>
      <c r="K52" s="36">
        <v>1.0</v>
      </c>
      <c r="L52" s="36">
        <v>1.0</v>
      </c>
      <c r="M52" s="33">
        <f t="shared" si="1"/>
        <v>20</v>
      </c>
      <c r="N52" s="30"/>
    </row>
    <row r="53">
      <c r="A53" s="36">
        <v>51.0</v>
      </c>
      <c r="B53" s="31" t="s">
        <v>151</v>
      </c>
      <c r="C53" s="36">
        <v>3.0</v>
      </c>
      <c r="D53" s="36">
        <v>5.0</v>
      </c>
      <c r="E53" s="36">
        <v>1.0</v>
      </c>
      <c r="F53" s="36">
        <v>5.0</v>
      </c>
      <c r="G53" s="30"/>
      <c r="H53" s="36">
        <v>2.0</v>
      </c>
      <c r="I53" s="36">
        <v>1.0</v>
      </c>
      <c r="J53" s="36">
        <v>2.0</v>
      </c>
      <c r="K53" s="36">
        <v>1.0</v>
      </c>
      <c r="L53" s="36">
        <v>3.0</v>
      </c>
      <c r="M53" s="33">
        <f t="shared" si="1"/>
        <v>22.5</v>
      </c>
      <c r="N53" s="30"/>
    </row>
    <row r="54">
      <c r="A54" s="36">
        <v>27.0</v>
      </c>
      <c r="B54" s="31" t="s">
        <v>151</v>
      </c>
      <c r="C54" s="36">
        <v>3.0</v>
      </c>
      <c r="D54" s="36">
        <v>3.0</v>
      </c>
      <c r="E54" s="36">
        <v>2.0</v>
      </c>
      <c r="F54" s="36">
        <v>3.0</v>
      </c>
      <c r="G54" s="36">
        <v>2.0</v>
      </c>
      <c r="H54" s="36">
        <v>4.0</v>
      </c>
      <c r="I54" s="36">
        <v>2.0</v>
      </c>
      <c r="J54" s="36">
        <v>3.0</v>
      </c>
      <c r="K54" s="36">
        <v>2.0</v>
      </c>
      <c r="L54" s="36">
        <v>2.0</v>
      </c>
      <c r="M54" s="33">
        <f t="shared" si="1"/>
        <v>40</v>
      </c>
      <c r="N54" s="30"/>
    </row>
    <row r="55">
      <c r="A55" s="36">
        <v>24.0</v>
      </c>
      <c r="B55" s="31" t="s">
        <v>151</v>
      </c>
      <c r="C55" s="36">
        <v>4.0</v>
      </c>
      <c r="D55" s="36">
        <v>4.0</v>
      </c>
      <c r="E55" s="36">
        <v>2.0</v>
      </c>
      <c r="F55" s="36">
        <v>4.0</v>
      </c>
      <c r="G55" s="36">
        <v>1.0</v>
      </c>
      <c r="H55" s="36">
        <v>4.0</v>
      </c>
      <c r="I55" s="36">
        <v>1.0</v>
      </c>
      <c r="J55" s="36">
        <v>4.0</v>
      </c>
      <c r="K55" s="36">
        <v>2.0</v>
      </c>
      <c r="L55" s="36">
        <v>2.0</v>
      </c>
      <c r="M55" s="33">
        <f t="shared" si="1"/>
        <v>30</v>
      </c>
      <c r="N55" s="30"/>
    </row>
    <row r="56">
      <c r="A56" s="36">
        <v>53.0</v>
      </c>
      <c r="B56" s="31" t="s">
        <v>151</v>
      </c>
      <c r="C56" s="36">
        <v>5.0</v>
      </c>
      <c r="D56" s="36">
        <v>4.0</v>
      </c>
      <c r="E56" s="36">
        <v>2.0</v>
      </c>
      <c r="F56" s="36">
        <v>4.0</v>
      </c>
      <c r="G56" s="36">
        <v>2.0</v>
      </c>
      <c r="H56" s="36">
        <v>4.0</v>
      </c>
      <c r="I56" s="36">
        <v>2.0</v>
      </c>
      <c r="J56" s="36">
        <v>4.0</v>
      </c>
      <c r="K56" s="36">
        <v>2.0</v>
      </c>
      <c r="L56" s="36">
        <v>1.0</v>
      </c>
      <c r="M56" s="33">
        <f t="shared" si="1"/>
        <v>40</v>
      </c>
      <c r="N56" s="30"/>
    </row>
    <row r="57">
      <c r="A57" s="36">
        <v>37.0</v>
      </c>
      <c r="B57" s="31" t="s">
        <v>151</v>
      </c>
      <c r="C57" s="36">
        <v>3.0</v>
      </c>
      <c r="D57" s="36">
        <v>5.0</v>
      </c>
      <c r="E57" s="36">
        <v>1.0</v>
      </c>
      <c r="F57" s="36">
        <v>5.0</v>
      </c>
      <c r="G57" s="36">
        <v>1.0</v>
      </c>
      <c r="H57" s="36">
        <v>3.0</v>
      </c>
      <c r="I57" s="36">
        <v>1.0</v>
      </c>
      <c r="J57" s="36">
        <v>4.0</v>
      </c>
      <c r="K57" s="36">
        <v>1.0</v>
      </c>
      <c r="L57" s="36">
        <v>2.0</v>
      </c>
      <c r="M57" s="33">
        <f t="shared" si="1"/>
        <v>20</v>
      </c>
      <c r="N57" s="30"/>
    </row>
    <row r="58">
      <c r="A58" s="36">
        <v>52.0</v>
      </c>
      <c r="B58" s="31" t="s">
        <v>151</v>
      </c>
      <c r="C58" s="36">
        <v>5.0</v>
      </c>
      <c r="D58" s="36">
        <v>5.0</v>
      </c>
      <c r="E58" s="36">
        <v>1.0</v>
      </c>
      <c r="F58" s="36">
        <v>5.0</v>
      </c>
      <c r="G58" s="36">
        <v>1.0</v>
      </c>
      <c r="H58" s="36">
        <v>5.0</v>
      </c>
      <c r="I58" s="36">
        <v>1.0</v>
      </c>
      <c r="J58" s="36">
        <v>5.0</v>
      </c>
      <c r="K58" s="36">
        <v>1.0</v>
      </c>
      <c r="L58" s="36">
        <v>1.0</v>
      </c>
      <c r="M58" s="33">
        <f t="shared" si="1"/>
        <v>20</v>
      </c>
      <c r="N58" s="30"/>
    </row>
    <row r="59">
      <c r="A59" s="36">
        <v>56.0</v>
      </c>
      <c r="B59" s="31" t="s">
        <v>151</v>
      </c>
      <c r="C59" s="36">
        <v>3.0</v>
      </c>
      <c r="D59" s="36">
        <v>3.0</v>
      </c>
      <c r="E59" s="36">
        <v>2.0</v>
      </c>
      <c r="F59" s="36">
        <v>3.0</v>
      </c>
      <c r="G59" s="36">
        <v>3.0</v>
      </c>
      <c r="H59" s="36">
        <v>4.0</v>
      </c>
      <c r="I59" s="36">
        <v>2.0</v>
      </c>
      <c r="J59" s="30"/>
      <c r="K59" s="36">
        <v>2.0</v>
      </c>
      <c r="L59" s="36">
        <v>1.0</v>
      </c>
      <c r="M59" s="33">
        <f t="shared" si="1"/>
        <v>52.5</v>
      </c>
      <c r="N59" s="30"/>
    </row>
    <row r="60">
      <c r="A60" s="36">
        <v>44.0</v>
      </c>
      <c r="B60" s="31" t="s">
        <v>151</v>
      </c>
      <c r="C60" s="36">
        <v>4.0</v>
      </c>
      <c r="D60" s="36">
        <v>4.0</v>
      </c>
      <c r="E60" s="36">
        <v>1.0</v>
      </c>
      <c r="F60" s="36">
        <v>4.0</v>
      </c>
      <c r="G60" s="36">
        <v>1.0</v>
      </c>
      <c r="H60" s="36">
        <v>3.0</v>
      </c>
      <c r="I60" s="36">
        <v>1.0</v>
      </c>
      <c r="J60" s="36">
        <v>3.0</v>
      </c>
      <c r="K60" s="36">
        <v>1.0</v>
      </c>
      <c r="L60" s="36">
        <v>1.0</v>
      </c>
      <c r="M60" s="33">
        <f t="shared" si="1"/>
        <v>32.5</v>
      </c>
      <c r="N60" s="30"/>
    </row>
    <row r="61">
      <c r="A61" s="30"/>
      <c r="B61" s="31" t="s">
        <v>151</v>
      </c>
      <c r="C61" s="36">
        <v>3.0</v>
      </c>
      <c r="D61" s="36">
        <v>5.0</v>
      </c>
      <c r="E61" s="36">
        <v>3.0</v>
      </c>
      <c r="F61" s="36">
        <v>3.0</v>
      </c>
      <c r="G61" s="36">
        <v>2.0</v>
      </c>
      <c r="H61" s="36">
        <v>2.0</v>
      </c>
      <c r="I61" s="36">
        <v>2.0</v>
      </c>
      <c r="J61" s="36">
        <v>5.0</v>
      </c>
      <c r="K61" s="36">
        <v>1.0</v>
      </c>
      <c r="L61" s="36">
        <v>2.0</v>
      </c>
      <c r="M61" s="33">
        <f t="shared" si="1"/>
        <v>35</v>
      </c>
      <c r="N61" s="30"/>
    </row>
    <row r="62">
      <c r="A62" s="36">
        <v>30.0</v>
      </c>
      <c r="B62" s="31" t="s">
        <v>151</v>
      </c>
      <c r="C62" s="36">
        <v>4.0</v>
      </c>
      <c r="D62" s="36">
        <v>4.0</v>
      </c>
      <c r="E62" s="36">
        <v>2.0</v>
      </c>
      <c r="F62" s="36">
        <v>4.0</v>
      </c>
      <c r="G62" s="36">
        <v>1.0</v>
      </c>
      <c r="H62" s="36">
        <v>4.0</v>
      </c>
      <c r="I62" s="36">
        <v>2.0</v>
      </c>
      <c r="J62" s="36">
        <v>4.0</v>
      </c>
      <c r="K62" s="36">
        <v>1.0</v>
      </c>
      <c r="L62" s="36">
        <v>2.0</v>
      </c>
      <c r="M62" s="33">
        <f t="shared" si="1"/>
        <v>30</v>
      </c>
      <c r="N62" s="30"/>
    </row>
    <row r="63">
      <c r="A63" s="36">
        <v>28.0</v>
      </c>
      <c r="B63" s="31" t="s">
        <v>151</v>
      </c>
      <c r="C63" s="36">
        <v>4.0</v>
      </c>
      <c r="D63" s="36">
        <v>4.0</v>
      </c>
      <c r="E63" s="36">
        <v>1.0</v>
      </c>
      <c r="F63" s="36">
        <v>5.0</v>
      </c>
      <c r="G63" s="36">
        <v>1.0</v>
      </c>
      <c r="H63" s="36">
        <v>5.0</v>
      </c>
      <c r="I63" s="36">
        <v>1.0</v>
      </c>
      <c r="J63" s="36">
        <v>5.0</v>
      </c>
      <c r="K63" s="36">
        <v>1.0</v>
      </c>
      <c r="L63" s="36">
        <v>1.0</v>
      </c>
      <c r="M63" s="33">
        <f t="shared" si="1"/>
        <v>20</v>
      </c>
      <c r="N63" s="30"/>
    </row>
    <row r="64">
      <c r="A64" s="36">
        <v>32.0</v>
      </c>
      <c r="B64" s="31" t="s">
        <v>151</v>
      </c>
      <c r="C64" s="36">
        <v>3.0</v>
      </c>
      <c r="D64" s="36">
        <v>3.0</v>
      </c>
      <c r="E64" s="36">
        <v>1.0</v>
      </c>
      <c r="F64" s="36">
        <v>3.0</v>
      </c>
      <c r="G64" s="36">
        <v>2.0</v>
      </c>
      <c r="H64" s="36">
        <v>5.0</v>
      </c>
      <c r="I64" s="36">
        <v>3.0</v>
      </c>
      <c r="J64" s="36">
        <v>4.0</v>
      </c>
      <c r="K64" s="36">
        <v>1.0</v>
      </c>
      <c r="L64" s="36">
        <v>2.0</v>
      </c>
      <c r="M64" s="33">
        <f t="shared" si="1"/>
        <v>32.5</v>
      </c>
      <c r="N64" s="30"/>
    </row>
    <row r="65">
      <c r="A65" s="36">
        <v>35.0</v>
      </c>
      <c r="B65" s="31" t="s">
        <v>151</v>
      </c>
      <c r="C65" s="36">
        <v>3.0</v>
      </c>
      <c r="D65" s="36">
        <v>2.0</v>
      </c>
      <c r="E65" s="36">
        <v>4.0</v>
      </c>
      <c r="F65" s="36">
        <v>2.0</v>
      </c>
      <c r="G65" s="36">
        <v>4.0</v>
      </c>
      <c r="H65" s="36">
        <v>2.0</v>
      </c>
      <c r="I65" s="36">
        <v>4.0</v>
      </c>
      <c r="J65" s="36">
        <v>3.0</v>
      </c>
      <c r="K65" s="36">
        <v>4.0</v>
      </c>
      <c r="L65" s="36">
        <v>4.0</v>
      </c>
      <c r="M65" s="33">
        <f t="shared" si="1"/>
        <v>65</v>
      </c>
      <c r="N65" s="30"/>
    </row>
    <row r="66">
      <c r="A66" s="36">
        <v>28.0</v>
      </c>
      <c r="B66" s="31" t="s">
        <v>151</v>
      </c>
      <c r="C66" s="36">
        <v>3.0</v>
      </c>
      <c r="D66" s="36">
        <v>3.0</v>
      </c>
      <c r="E66" s="36">
        <v>3.0</v>
      </c>
      <c r="F66" s="36">
        <v>3.0</v>
      </c>
      <c r="G66" s="36">
        <v>3.0</v>
      </c>
      <c r="H66" s="36">
        <v>3.0</v>
      </c>
      <c r="I66" s="36">
        <v>3.0</v>
      </c>
      <c r="J66" s="36">
        <v>3.0</v>
      </c>
      <c r="K66" s="36">
        <v>3.0</v>
      </c>
      <c r="L66" s="36">
        <v>3.0</v>
      </c>
      <c r="M66" s="33">
        <f t="shared" si="1"/>
        <v>50</v>
      </c>
      <c r="N66" s="30"/>
    </row>
    <row r="67">
      <c r="A67" s="36">
        <v>34.0</v>
      </c>
      <c r="B67" s="31" t="s">
        <v>151</v>
      </c>
      <c r="C67" s="36">
        <v>5.0</v>
      </c>
      <c r="D67" s="36">
        <v>5.0</v>
      </c>
      <c r="E67" s="36">
        <v>1.0</v>
      </c>
      <c r="F67" s="36">
        <v>5.0</v>
      </c>
      <c r="G67" s="36">
        <v>1.0</v>
      </c>
      <c r="H67" s="36">
        <v>5.0</v>
      </c>
      <c r="I67" s="36">
        <v>1.0</v>
      </c>
      <c r="J67" s="36">
        <v>5.0</v>
      </c>
      <c r="K67" s="36">
        <v>1.0</v>
      </c>
      <c r="L67" s="36">
        <v>1.0</v>
      </c>
      <c r="M67" s="33">
        <f t="shared" si="1"/>
        <v>20</v>
      </c>
      <c r="N67" s="30"/>
    </row>
    <row r="68">
      <c r="A68" s="36">
        <v>33.0</v>
      </c>
      <c r="B68" s="31" t="s">
        <v>151</v>
      </c>
      <c r="C68" s="36">
        <v>3.0</v>
      </c>
      <c r="D68" s="36">
        <v>3.0</v>
      </c>
      <c r="E68" s="36">
        <v>1.0</v>
      </c>
      <c r="F68" s="36">
        <v>5.0</v>
      </c>
      <c r="G68" s="36">
        <v>1.0</v>
      </c>
      <c r="H68" s="36">
        <v>3.0</v>
      </c>
      <c r="I68" s="36">
        <v>2.0</v>
      </c>
      <c r="J68" s="36">
        <v>4.0</v>
      </c>
      <c r="K68" s="36">
        <v>3.0</v>
      </c>
      <c r="L68" s="36">
        <v>2.0</v>
      </c>
      <c r="M68" s="33">
        <f t="shared" si="1"/>
        <v>32.5</v>
      </c>
      <c r="N68" s="30"/>
    </row>
    <row r="69">
      <c r="A69" s="36">
        <v>23.0</v>
      </c>
      <c r="B69" s="31" t="s">
        <v>151</v>
      </c>
      <c r="C69" s="36">
        <v>5.0</v>
      </c>
      <c r="D69" s="36">
        <v>4.0</v>
      </c>
      <c r="E69" s="36">
        <v>1.0</v>
      </c>
      <c r="F69" s="36">
        <v>5.0</v>
      </c>
      <c r="G69" s="36">
        <v>5.0</v>
      </c>
      <c r="H69" s="36">
        <v>3.0</v>
      </c>
      <c r="I69" s="36">
        <v>1.0</v>
      </c>
      <c r="J69" s="36">
        <v>3.0</v>
      </c>
      <c r="K69" s="36">
        <v>1.0</v>
      </c>
      <c r="L69" s="36">
        <v>2.0</v>
      </c>
      <c r="M69" s="33">
        <f t="shared" si="1"/>
        <v>40</v>
      </c>
      <c r="N69" s="30"/>
    </row>
    <row r="70">
      <c r="A70" s="36">
        <v>25.0</v>
      </c>
      <c r="B70" s="31" t="s">
        <v>151</v>
      </c>
      <c r="C70" s="36">
        <v>5.0</v>
      </c>
      <c r="D70" s="36">
        <v>5.0</v>
      </c>
      <c r="E70" s="36">
        <v>1.0</v>
      </c>
      <c r="F70" s="36">
        <v>5.0</v>
      </c>
      <c r="G70" s="36">
        <v>1.0</v>
      </c>
      <c r="H70" s="36">
        <v>5.0</v>
      </c>
      <c r="I70" s="36">
        <v>1.0</v>
      </c>
      <c r="J70" s="36">
        <v>5.0</v>
      </c>
      <c r="K70" s="36">
        <v>1.0</v>
      </c>
      <c r="L70" s="36">
        <v>1.0</v>
      </c>
      <c r="M70" s="33">
        <f t="shared" si="1"/>
        <v>20</v>
      </c>
      <c r="N70" s="30"/>
    </row>
    <row r="71">
      <c r="A71" s="36">
        <v>23.0</v>
      </c>
      <c r="B71" s="31" t="s">
        <v>151</v>
      </c>
      <c r="C71" s="36">
        <v>4.0</v>
      </c>
      <c r="D71" s="36">
        <v>5.0</v>
      </c>
      <c r="E71" s="36">
        <v>1.0</v>
      </c>
      <c r="F71" s="36">
        <v>5.0</v>
      </c>
      <c r="G71" s="36">
        <v>1.0</v>
      </c>
      <c r="H71" s="36">
        <v>5.0</v>
      </c>
      <c r="I71" s="36">
        <v>1.0</v>
      </c>
      <c r="J71" s="36">
        <v>4.0</v>
      </c>
      <c r="K71" s="36">
        <v>1.0</v>
      </c>
      <c r="L71" s="36">
        <v>1.0</v>
      </c>
      <c r="M71" s="33">
        <f t="shared" si="1"/>
        <v>20</v>
      </c>
      <c r="N71" s="30"/>
    </row>
    <row r="72">
      <c r="A72" s="36">
        <v>33.0</v>
      </c>
      <c r="B72" s="31" t="s">
        <v>151</v>
      </c>
      <c r="C72" s="36">
        <v>2.0</v>
      </c>
      <c r="D72" s="36">
        <v>3.0</v>
      </c>
      <c r="E72" s="36">
        <v>1.0</v>
      </c>
      <c r="F72" s="36">
        <v>3.0</v>
      </c>
      <c r="G72" s="36">
        <v>3.0</v>
      </c>
      <c r="H72" s="36">
        <v>2.0</v>
      </c>
      <c r="I72" s="36">
        <v>3.0</v>
      </c>
      <c r="J72" s="36">
        <v>3.0</v>
      </c>
      <c r="K72" s="36">
        <v>2.0</v>
      </c>
      <c r="L72" s="36">
        <v>4.0</v>
      </c>
      <c r="M72" s="33">
        <f t="shared" si="1"/>
        <v>40</v>
      </c>
      <c r="N72" s="30"/>
    </row>
    <row r="73">
      <c r="A73" s="36">
        <v>44.0</v>
      </c>
      <c r="B73" s="31" t="s">
        <v>151</v>
      </c>
      <c r="C73" s="36">
        <v>3.0</v>
      </c>
      <c r="D73" s="36">
        <v>4.0</v>
      </c>
      <c r="E73" s="36">
        <v>1.0</v>
      </c>
      <c r="F73" s="36">
        <v>3.0</v>
      </c>
      <c r="G73" s="36">
        <v>1.0</v>
      </c>
      <c r="H73" s="36">
        <v>4.0</v>
      </c>
      <c r="I73" s="36">
        <v>1.0</v>
      </c>
      <c r="J73" s="36">
        <v>4.0</v>
      </c>
      <c r="K73" s="36">
        <v>1.0</v>
      </c>
      <c r="L73" s="36">
        <v>1.0</v>
      </c>
      <c r="M73" s="33">
        <f t="shared" si="1"/>
        <v>27.5</v>
      </c>
      <c r="N73" s="30"/>
    </row>
    <row r="74">
      <c r="A74" s="36">
        <v>57.0</v>
      </c>
      <c r="B74" s="31" t="s">
        <v>151</v>
      </c>
      <c r="C74" s="36">
        <v>4.0</v>
      </c>
      <c r="D74" s="36">
        <v>5.0</v>
      </c>
      <c r="E74" s="36">
        <v>1.0</v>
      </c>
      <c r="F74" s="36">
        <v>4.0</v>
      </c>
      <c r="G74" s="36">
        <v>1.0</v>
      </c>
      <c r="H74" s="36">
        <v>5.0</v>
      </c>
      <c r="I74" s="36">
        <v>1.0</v>
      </c>
      <c r="J74" s="36">
        <v>5.0</v>
      </c>
      <c r="K74" s="36">
        <v>2.0</v>
      </c>
      <c r="L74" s="36">
        <v>1.0</v>
      </c>
      <c r="M74" s="33">
        <f t="shared" si="1"/>
        <v>22.5</v>
      </c>
      <c r="N74" s="30"/>
    </row>
    <row r="75">
      <c r="A75" s="30"/>
      <c r="B75" s="31" t="s">
        <v>151</v>
      </c>
      <c r="C75" s="36">
        <v>5.0</v>
      </c>
      <c r="D75" s="36">
        <v>4.0</v>
      </c>
      <c r="E75" s="36">
        <v>1.0</v>
      </c>
      <c r="F75" s="36">
        <v>5.0</v>
      </c>
      <c r="G75" s="36">
        <v>1.0</v>
      </c>
      <c r="H75" s="36">
        <v>5.0</v>
      </c>
      <c r="I75" s="36">
        <v>1.0</v>
      </c>
      <c r="J75" s="36">
        <v>5.0</v>
      </c>
      <c r="K75" s="36">
        <v>1.0</v>
      </c>
      <c r="L75" s="36">
        <v>1.0</v>
      </c>
      <c r="M75" s="33">
        <f t="shared" si="1"/>
        <v>22.5</v>
      </c>
      <c r="N75" s="30"/>
    </row>
    <row r="76">
      <c r="A76" s="36">
        <v>50.0</v>
      </c>
      <c r="B76" s="31" t="s">
        <v>151</v>
      </c>
      <c r="C76" s="36">
        <v>5.0</v>
      </c>
      <c r="D76" s="36">
        <v>5.0</v>
      </c>
      <c r="E76" s="36">
        <v>1.0</v>
      </c>
      <c r="F76" s="36">
        <v>5.0</v>
      </c>
      <c r="G76" s="36">
        <v>1.0</v>
      </c>
      <c r="H76" s="36">
        <v>4.0</v>
      </c>
      <c r="I76" s="36">
        <v>1.0</v>
      </c>
      <c r="J76" s="36">
        <v>5.0</v>
      </c>
      <c r="K76" s="36">
        <v>2.0</v>
      </c>
      <c r="L76" s="36">
        <v>1.0</v>
      </c>
      <c r="M76" s="33">
        <f t="shared" si="1"/>
        <v>25</v>
      </c>
      <c r="N76" s="30"/>
    </row>
    <row r="77">
      <c r="A77" s="36">
        <v>38.0</v>
      </c>
      <c r="B77" s="31" t="s">
        <v>151</v>
      </c>
      <c r="C77" s="36">
        <v>4.0</v>
      </c>
      <c r="D77" s="36">
        <v>5.0</v>
      </c>
      <c r="E77" s="36">
        <v>4.0</v>
      </c>
      <c r="F77" s="36">
        <v>4.0</v>
      </c>
      <c r="G77" s="36">
        <v>1.0</v>
      </c>
      <c r="H77" s="36">
        <v>4.0</v>
      </c>
      <c r="I77" s="36">
        <v>1.0</v>
      </c>
      <c r="J77" s="36">
        <v>4.0</v>
      </c>
      <c r="K77" s="36">
        <v>2.0</v>
      </c>
      <c r="L77" s="36">
        <v>1.0</v>
      </c>
      <c r="M77" s="33">
        <f t="shared" si="1"/>
        <v>35</v>
      </c>
      <c r="N77" s="30"/>
    </row>
    <row r="78">
      <c r="A78" s="30"/>
      <c r="B78" s="31" t="s">
        <v>151</v>
      </c>
      <c r="C78" s="36">
        <v>2.0</v>
      </c>
      <c r="D78" s="36">
        <v>5.0</v>
      </c>
      <c r="E78" s="36">
        <v>1.0</v>
      </c>
      <c r="F78" s="36">
        <v>5.0</v>
      </c>
      <c r="G78" s="31">
        <v>1.0</v>
      </c>
      <c r="H78" s="36">
        <v>5.0</v>
      </c>
      <c r="I78" s="36">
        <v>1.0</v>
      </c>
      <c r="J78" s="36">
        <v>5.0</v>
      </c>
      <c r="K78" s="36">
        <v>1.0</v>
      </c>
      <c r="L78" s="36">
        <v>2.0</v>
      </c>
      <c r="M78" s="33">
        <f t="shared" si="1"/>
        <v>10</v>
      </c>
      <c r="N78" s="30"/>
    </row>
    <row r="79">
      <c r="A79" s="36">
        <v>39.0</v>
      </c>
      <c r="B79" s="31" t="s">
        <v>151</v>
      </c>
      <c r="C79" s="36">
        <v>4.0</v>
      </c>
      <c r="D79" s="36">
        <v>3.0</v>
      </c>
      <c r="E79" s="36">
        <v>2.0</v>
      </c>
      <c r="F79" s="36">
        <v>3.0</v>
      </c>
      <c r="G79" s="36">
        <v>3.0</v>
      </c>
      <c r="H79" s="36">
        <v>4.0</v>
      </c>
      <c r="I79" s="36">
        <v>3.0</v>
      </c>
      <c r="J79" s="36">
        <v>4.0</v>
      </c>
      <c r="K79" s="36">
        <v>2.0</v>
      </c>
      <c r="L79" s="36">
        <v>3.0</v>
      </c>
      <c r="M79" s="33">
        <f t="shared" si="1"/>
        <v>42.5</v>
      </c>
      <c r="N79" s="30"/>
    </row>
    <row r="80">
      <c r="A80" s="36">
        <v>40.0</v>
      </c>
      <c r="B80" s="31" t="s">
        <v>151</v>
      </c>
      <c r="C80" s="36">
        <v>5.0</v>
      </c>
      <c r="D80" s="36">
        <v>4.0</v>
      </c>
      <c r="E80" s="36">
        <v>1.0</v>
      </c>
      <c r="F80" s="36">
        <v>4.0</v>
      </c>
      <c r="G80" s="36">
        <v>3.0</v>
      </c>
      <c r="H80" s="36">
        <v>4.0</v>
      </c>
      <c r="I80" s="36">
        <v>2.0</v>
      </c>
      <c r="J80" s="36">
        <v>2.0</v>
      </c>
      <c r="K80" s="36">
        <v>1.0</v>
      </c>
      <c r="L80" s="36">
        <v>4.0</v>
      </c>
      <c r="M80" s="33">
        <f t="shared" si="1"/>
        <v>35</v>
      </c>
      <c r="N80" s="30"/>
    </row>
    <row r="81">
      <c r="A81" s="36">
        <v>28.0</v>
      </c>
      <c r="B81" s="31" t="s">
        <v>151</v>
      </c>
      <c r="C81" s="36">
        <v>3.0</v>
      </c>
      <c r="D81" s="36">
        <v>5.0</v>
      </c>
      <c r="E81" s="36">
        <v>1.0</v>
      </c>
      <c r="F81" s="36">
        <v>5.0</v>
      </c>
      <c r="G81" s="36">
        <v>1.0</v>
      </c>
      <c r="H81" s="36">
        <v>5.0</v>
      </c>
      <c r="I81" s="36">
        <v>1.0</v>
      </c>
      <c r="J81" s="36">
        <v>4.0</v>
      </c>
      <c r="K81" s="36">
        <v>1.0</v>
      </c>
      <c r="L81" s="36">
        <v>1.0</v>
      </c>
      <c r="M81" s="33">
        <f t="shared" si="1"/>
        <v>17.5</v>
      </c>
      <c r="N81" s="30"/>
    </row>
    <row r="82">
      <c r="A82" s="36">
        <v>32.0</v>
      </c>
      <c r="B82" s="31" t="s">
        <v>151</v>
      </c>
      <c r="C82" s="36">
        <v>3.0</v>
      </c>
      <c r="D82" s="36">
        <v>4.0</v>
      </c>
      <c r="E82" s="36">
        <v>2.0</v>
      </c>
      <c r="F82" s="36">
        <v>3.0</v>
      </c>
      <c r="G82" s="36">
        <v>2.0</v>
      </c>
      <c r="H82" s="36">
        <v>4.0</v>
      </c>
      <c r="I82" s="36">
        <v>2.0</v>
      </c>
      <c r="J82" s="36">
        <v>4.0</v>
      </c>
      <c r="K82" s="36">
        <v>2.0</v>
      </c>
      <c r="L82" s="36">
        <v>2.0</v>
      </c>
      <c r="M82" s="33">
        <f t="shared" si="1"/>
        <v>35</v>
      </c>
      <c r="N82" s="30"/>
    </row>
    <row r="83">
      <c r="A83" s="36">
        <v>40.0</v>
      </c>
      <c r="B83" s="31" t="s">
        <v>151</v>
      </c>
      <c r="C83" s="36">
        <v>4.0</v>
      </c>
      <c r="D83" s="36">
        <v>3.0</v>
      </c>
      <c r="E83" s="36">
        <v>1.0</v>
      </c>
      <c r="F83" s="36">
        <v>4.0</v>
      </c>
      <c r="G83" s="36">
        <v>2.0</v>
      </c>
      <c r="H83" s="36">
        <v>4.0</v>
      </c>
      <c r="I83" s="36">
        <v>2.0</v>
      </c>
      <c r="J83" s="36">
        <v>4.0</v>
      </c>
      <c r="K83" s="36">
        <v>4.0</v>
      </c>
      <c r="L83" s="36">
        <v>3.0</v>
      </c>
      <c r="M83" s="33">
        <f t="shared" si="1"/>
        <v>37.5</v>
      </c>
      <c r="N83" s="30"/>
    </row>
    <row r="84">
      <c r="A84" s="36">
        <v>29.0</v>
      </c>
      <c r="B84" s="31" t="s">
        <v>151</v>
      </c>
      <c r="C84" s="36">
        <v>4.0</v>
      </c>
      <c r="D84" s="36">
        <v>4.0</v>
      </c>
      <c r="E84" s="36">
        <v>1.0</v>
      </c>
      <c r="F84" s="36">
        <v>2.0</v>
      </c>
      <c r="G84" s="36">
        <v>1.0</v>
      </c>
      <c r="H84" s="36">
        <v>2.0</v>
      </c>
      <c r="I84" s="36">
        <v>2.0</v>
      </c>
      <c r="J84" s="36">
        <v>5.0</v>
      </c>
      <c r="K84" s="36">
        <v>1.0</v>
      </c>
      <c r="L84" s="36">
        <v>2.0</v>
      </c>
      <c r="M84" s="33">
        <f t="shared" si="1"/>
        <v>35</v>
      </c>
      <c r="N84" s="30"/>
    </row>
    <row r="85">
      <c r="A85" s="36">
        <v>27.0</v>
      </c>
      <c r="B85" s="31" t="s">
        <v>151</v>
      </c>
      <c r="C85" s="36">
        <v>4.0</v>
      </c>
      <c r="D85" s="36">
        <v>4.0</v>
      </c>
      <c r="E85" s="36">
        <v>1.0</v>
      </c>
      <c r="F85" s="36">
        <v>4.0</v>
      </c>
      <c r="G85" s="36">
        <v>1.0</v>
      </c>
      <c r="H85" s="36">
        <v>4.0</v>
      </c>
      <c r="I85" s="36">
        <v>1.0</v>
      </c>
      <c r="J85" s="36">
        <v>4.0</v>
      </c>
      <c r="K85" s="36">
        <v>1.0</v>
      </c>
      <c r="L85" s="36">
        <v>1.0</v>
      </c>
      <c r="M85" s="33">
        <f t="shared" si="1"/>
        <v>27.5</v>
      </c>
      <c r="N85" s="30"/>
    </row>
    <row r="86">
      <c r="A86" s="36">
        <v>40.0</v>
      </c>
      <c r="B86" s="31" t="s">
        <v>151</v>
      </c>
      <c r="C86" s="36">
        <v>3.0</v>
      </c>
      <c r="D86" s="36">
        <v>3.0</v>
      </c>
      <c r="E86" s="36">
        <v>2.0</v>
      </c>
      <c r="F86" s="36">
        <v>3.0</v>
      </c>
      <c r="G86" s="36">
        <v>1.0</v>
      </c>
      <c r="H86" s="36">
        <v>3.0</v>
      </c>
      <c r="I86" s="36">
        <v>1.0</v>
      </c>
      <c r="J86" s="36">
        <v>3.0</v>
      </c>
      <c r="K86" s="36">
        <v>3.0</v>
      </c>
      <c r="L86" s="36">
        <v>2.0</v>
      </c>
      <c r="M86" s="33">
        <f t="shared" si="1"/>
        <v>40</v>
      </c>
      <c r="N86" s="30"/>
    </row>
    <row r="87">
      <c r="A87" s="36">
        <v>29.0</v>
      </c>
      <c r="B87" s="37" t="s">
        <v>152</v>
      </c>
      <c r="C87" s="36">
        <v>5.0</v>
      </c>
      <c r="D87" s="36">
        <v>1.0</v>
      </c>
      <c r="E87" s="36">
        <v>5.0</v>
      </c>
      <c r="F87" s="36">
        <v>1.0</v>
      </c>
      <c r="G87" s="36">
        <v>5.0</v>
      </c>
      <c r="H87" s="36">
        <v>1.0</v>
      </c>
      <c r="I87" s="36">
        <v>5.0</v>
      </c>
      <c r="J87" s="36">
        <v>1.0</v>
      </c>
      <c r="K87" s="36">
        <v>5.0</v>
      </c>
      <c r="L87" s="36">
        <v>1.0</v>
      </c>
      <c r="M87" s="33">
        <f t="shared" si="1"/>
        <v>100</v>
      </c>
      <c r="N87" s="30" t="s">
        <v>74</v>
      </c>
      <c r="O87" s="30"/>
    </row>
    <row r="88">
      <c r="A88" s="36">
        <v>60.0</v>
      </c>
      <c r="B88" s="37" t="s">
        <v>152</v>
      </c>
      <c r="C88" s="36">
        <v>5.0</v>
      </c>
      <c r="D88" s="36">
        <v>1.0</v>
      </c>
      <c r="E88" s="36">
        <v>4.0</v>
      </c>
      <c r="F88" s="36">
        <v>1.0</v>
      </c>
      <c r="G88" s="36">
        <v>3.0</v>
      </c>
      <c r="H88" s="36">
        <v>3.0</v>
      </c>
      <c r="I88" s="36">
        <v>4.0</v>
      </c>
      <c r="J88" s="36">
        <v>1.0</v>
      </c>
      <c r="K88" s="36">
        <v>5.0</v>
      </c>
      <c r="L88" s="36">
        <v>2.0</v>
      </c>
      <c r="M88" s="33">
        <f t="shared" si="1"/>
        <v>82.5</v>
      </c>
      <c r="N88" s="30" t="s">
        <v>74</v>
      </c>
      <c r="O88" s="38" t="s">
        <v>153</v>
      </c>
    </row>
    <row r="89">
      <c r="A89" s="36">
        <v>21.0</v>
      </c>
      <c r="B89" s="37" t="s">
        <v>152</v>
      </c>
      <c r="C89" s="36">
        <v>1.0</v>
      </c>
      <c r="D89" s="36">
        <v>1.0</v>
      </c>
      <c r="E89" s="36">
        <v>5.0</v>
      </c>
      <c r="F89" s="36">
        <v>1.0</v>
      </c>
      <c r="G89" s="36">
        <v>5.0</v>
      </c>
      <c r="H89" s="36">
        <v>1.0</v>
      </c>
      <c r="I89" s="36">
        <v>5.0</v>
      </c>
      <c r="J89" s="36">
        <v>1.0</v>
      </c>
      <c r="K89" s="36">
        <v>5.0</v>
      </c>
      <c r="L89" s="36">
        <v>1.0</v>
      </c>
      <c r="M89" s="33">
        <f t="shared" si="1"/>
        <v>90</v>
      </c>
      <c r="N89" s="30" t="s">
        <v>74</v>
      </c>
      <c r="O89" s="30"/>
    </row>
    <row r="90">
      <c r="A90" s="36">
        <v>29.0</v>
      </c>
      <c r="B90" s="37" t="s">
        <v>152</v>
      </c>
      <c r="C90" s="36">
        <v>2.0</v>
      </c>
      <c r="D90" s="36">
        <v>3.0</v>
      </c>
      <c r="E90" s="36">
        <v>3.0</v>
      </c>
      <c r="F90" s="36">
        <v>4.0</v>
      </c>
      <c r="G90" s="31">
        <v>1.0</v>
      </c>
      <c r="H90" s="36">
        <v>3.0</v>
      </c>
      <c r="I90" s="36">
        <v>5.0</v>
      </c>
      <c r="J90" s="31">
        <v>1.0</v>
      </c>
      <c r="K90" s="36">
        <v>3.0</v>
      </c>
      <c r="L90" s="36">
        <v>3.0</v>
      </c>
      <c r="M90" s="33">
        <f t="shared" si="1"/>
        <v>50</v>
      </c>
      <c r="N90" s="30" t="s">
        <v>74</v>
      </c>
      <c r="O90" s="30"/>
    </row>
    <row r="91">
      <c r="A91" s="36">
        <v>24.0</v>
      </c>
      <c r="B91" s="37" t="s">
        <v>152</v>
      </c>
      <c r="C91" s="36">
        <v>3.0</v>
      </c>
      <c r="D91" s="36">
        <v>4.0</v>
      </c>
      <c r="E91" s="36">
        <v>4.0</v>
      </c>
      <c r="F91" s="36">
        <v>3.0</v>
      </c>
      <c r="G91" s="36">
        <v>3.0</v>
      </c>
      <c r="H91" s="36">
        <v>2.0</v>
      </c>
      <c r="I91" s="36">
        <v>4.0</v>
      </c>
      <c r="J91" s="36">
        <v>2.0</v>
      </c>
      <c r="K91" s="36">
        <v>3.0</v>
      </c>
      <c r="L91" s="36">
        <v>2.0</v>
      </c>
      <c r="M91" s="33">
        <f t="shared" si="1"/>
        <v>60</v>
      </c>
      <c r="N91" s="30" t="s">
        <v>74</v>
      </c>
      <c r="O91" s="30"/>
    </row>
    <row r="92">
      <c r="A92" s="36">
        <v>22.0</v>
      </c>
      <c r="B92" s="37" t="s">
        <v>152</v>
      </c>
      <c r="C92" s="36">
        <v>4.0</v>
      </c>
      <c r="D92" s="36">
        <v>1.0</v>
      </c>
      <c r="E92" s="36">
        <v>4.0</v>
      </c>
      <c r="F92" s="36">
        <v>1.0</v>
      </c>
      <c r="G92" s="36">
        <v>4.0</v>
      </c>
      <c r="H92" s="36">
        <v>2.0</v>
      </c>
      <c r="I92" s="36">
        <v>4.0</v>
      </c>
      <c r="J92" s="36">
        <v>1.0</v>
      </c>
      <c r="K92" s="36">
        <v>3.0</v>
      </c>
      <c r="L92" s="36">
        <v>2.0</v>
      </c>
      <c r="M92" s="33">
        <f t="shared" si="1"/>
        <v>80</v>
      </c>
      <c r="N92" s="30" t="s">
        <v>74</v>
      </c>
      <c r="O92" s="30"/>
    </row>
    <row r="93">
      <c r="A93" s="36">
        <v>25.0</v>
      </c>
      <c r="B93" s="37" t="s">
        <v>152</v>
      </c>
      <c r="C93" s="36">
        <v>5.0</v>
      </c>
      <c r="D93" s="36">
        <v>1.0</v>
      </c>
      <c r="E93" s="36">
        <v>5.0</v>
      </c>
      <c r="F93" s="36">
        <v>1.0</v>
      </c>
      <c r="G93" s="36">
        <v>5.0</v>
      </c>
      <c r="H93" s="36">
        <v>1.0</v>
      </c>
      <c r="I93" s="36">
        <v>5.0</v>
      </c>
      <c r="J93" s="36">
        <v>1.0</v>
      </c>
      <c r="K93" s="36">
        <v>5.0</v>
      </c>
      <c r="L93" s="36">
        <v>1.0</v>
      </c>
      <c r="M93" s="33">
        <f t="shared" si="1"/>
        <v>100</v>
      </c>
      <c r="N93" s="30" t="s">
        <v>74</v>
      </c>
      <c r="O93" s="30"/>
    </row>
    <row r="94">
      <c r="A94" s="36">
        <v>50.0</v>
      </c>
      <c r="B94" s="37" t="s">
        <v>152</v>
      </c>
      <c r="C94" s="36">
        <v>5.0</v>
      </c>
      <c r="D94" s="36">
        <v>1.0</v>
      </c>
      <c r="E94" s="36">
        <v>5.0</v>
      </c>
      <c r="F94" s="36">
        <v>1.0</v>
      </c>
      <c r="G94" s="36">
        <v>5.0</v>
      </c>
      <c r="H94" s="36">
        <v>1.0</v>
      </c>
      <c r="I94" s="36">
        <v>5.0</v>
      </c>
      <c r="J94" s="36">
        <v>1.0</v>
      </c>
      <c r="K94" s="36">
        <v>5.0</v>
      </c>
      <c r="L94" s="36">
        <v>1.0</v>
      </c>
      <c r="M94" s="33">
        <f t="shared" si="1"/>
        <v>100</v>
      </c>
      <c r="N94" s="30" t="s">
        <v>74</v>
      </c>
      <c r="O94" s="30"/>
    </row>
    <row r="95">
      <c r="A95" s="36">
        <v>38.0</v>
      </c>
      <c r="B95" s="37" t="s">
        <v>152</v>
      </c>
      <c r="C95" s="36">
        <v>5.0</v>
      </c>
      <c r="D95" s="36">
        <v>2.0</v>
      </c>
      <c r="E95" s="36">
        <v>4.0</v>
      </c>
      <c r="F95" s="36">
        <v>2.0</v>
      </c>
      <c r="G95" s="36">
        <v>4.0</v>
      </c>
      <c r="H95" s="36">
        <v>1.0</v>
      </c>
      <c r="I95" s="36">
        <v>5.0</v>
      </c>
      <c r="J95" s="36">
        <v>1.0</v>
      </c>
      <c r="K95" s="36">
        <v>4.0</v>
      </c>
      <c r="L95" s="36">
        <v>1.0</v>
      </c>
      <c r="M95" s="33">
        <f t="shared" si="1"/>
        <v>87.5</v>
      </c>
      <c r="N95" s="30" t="s">
        <v>74</v>
      </c>
      <c r="O95" s="30"/>
    </row>
    <row r="96">
      <c r="A96" s="36">
        <v>18.0</v>
      </c>
      <c r="B96" s="37" t="s">
        <v>152</v>
      </c>
      <c r="C96" s="36">
        <v>5.0</v>
      </c>
      <c r="D96" s="36">
        <v>2.0</v>
      </c>
      <c r="E96" s="36">
        <v>4.0</v>
      </c>
      <c r="F96" s="36">
        <v>1.0</v>
      </c>
      <c r="G96" s="36">
        <v>5.0</v>
      </c>
      <c r="H96" s="36">
        <v>1.0</v>
      </c>
      <c r="I96" s="36">
        <v>5.0</v>
      </c>
      <c r="J96" s="36">
        <v>1.0</v>
      </c>
      <c r="K96" s="36">
        <v>5.0</v>
      </c>
      <c r="L96" s="36">
        <v>1.0</v>
      </c>
      <c r="M96" s="33">
        <f t="shared" si="1"/>
        <v>95</v>
      </c>
      <c r="N96" s="30" t="s">
        <v>74</v>
      </c>
      <c r="O96" s="30"/>
    </row>
    <row r="97">
      <c r="A97" s="36">
        <v>23.0</v>
      </c>
      <c r="B97" s="37" t="s">
        <v>152</v>
      </c>
      <c r="C97" s="36">
        <v>5.0</v>
      </c>
      <c r="D97" s="36">
        <v>1.0</v>
      </c>
      <c r="E97" s="36">
        <v>5.0</v>
      </c>
      <c r="F97" s="36">
        <v>1.0</v>
      </c>
      <c r="G97" s="36">
        <v>5.0</v>
      </c>
      <c r="H97" s="36">
        <v>1.0</v>
      </c>
      <c r="I97" s="36">
        <v>5.0</v>
      </c>
      <c r="J97" s="36">
        <v>1.0</v>
      </c>
      <c r="K97" s="36">
        <v>3.0</v>
      </c>
      <c r="L97" s="36">
        <v>1.0</v>
      </c>
      <c r="M97" s="33">
        <f t="shared" si="1"/>
        <v>95</v>
      </c>
      <c r="N97" s="30" t="s">
        <v>154</v>
      </c>
      <c r="O97" s="30"/>
    </row>
    <row r="98">
      <c r="A98" s="36">
        <v>51.0</v>
      </c>
      <c r="B98" s="37" t="s">
        <v>152</v>
      </c>
      <c r="C98" s="36">
        <v>4.0</v>
      </c>
      <c r="D98" s="36">
        <v>1.0</v>
      </c>
      <c r="E98" s="36">
        <v>4.0</v>
      </c>
      <c r="F98" s="36">
        <v>1.0</v>
      </c>
      <c r="G98" s="36">
        <v>3.0</v>
      </c>
      <c r="H98" s="36">
        <v>1.0</v>
      </c>
      <c r="I98" s="36">
        <v>5.0</v>
      </c>
      <c r="J98" s="36">
        <v>1.0</v>
      </c>
      <c r="K98" s="36">
        <v>3.0</v>
      </c>
      <c r="L98" s="36">
        <v>1.0</v>
      </c>
      <c r="M98" s="33">
        <f t="shared" si="1"/>
        <v>85</v>
      </c>
      <c r="N98" s="30" t="s">
        <v>74</v>
      </c>
      <c r="O98" s="30"/>
    </row>
    <row r="99">
      <c r="A99" s="36">
        <v>28.0</v>
      </c>
      <c r="B99" s="37" t="s">
        <v>152</v>
      </c>
      <c r="C99" s="36">
        <v>5.0</v>
      </c>
      <c r="D99" s="36">
        <v>1.0</v>
      </c>
      <c r="E99" s="36">
        <v>5.0</v>
      </c>
      <c r="F99" s="36">
        <v>1.0</v>
      </c>
      <c r="G99" s="36">
        <v>5.0</v>
      </c>
      <c r="H99" s="36">
        <v>1.0</v>
      </c>
      <c r="I99" s="36">
        <v>5.0</v>
      </c>
      <c r="J99" s="36">
        <v>1.0</v>
      </c>
      <c r="K99" s="36">
        <v>5.0</v>
      </c>
      <c r="L99" s="36">
        <v>1.0</v>
      </c>
      <c r="M99" s="33">
        <f t="shared" si="1"/>
        <v>100</v>
      </c>
      <c r="N99" s="30" t="s">
        <v>74</v>
      </c>
      <c r="O99" s="30"/>
    </row>
    <row r="100">
      <c r="A100" s="36">
        <v>71.0</v>
      </c>
      <c r="B100" s="37" t="s">
        <v>152</v>
      </c>
      <c r="C100" s="36">
        <v>4.0</v>
      </c>
      <c r="D100" s="36">
        <v>2.0</v>
      </c>
      <c r="E100" s="36">
        <v>3.0</v>
      </c>
      <c r="F100" s="36">
        <v>2.0</v>
      </c>
      <c r="G100" s="36">
        <v>4.0</v>
      </c>
      <c r="H100" s="36">
        <v>2.0</v>
      </c>
      <c r="I100" s="36">
        <v>5.0</v>
      </c>
      <c r="J100" s="36">
        <v>1.0</v>
      </c>
      <c r="K100" s="36">
        <v>3.0</v>
      </c>
      <c r="L100" s="36">
        <v>1.0</v>
      </c>
      <c r="M100" s="33">
        <f t="shared" si="1"/>
        <v>77.5</v>
      </c>
      <c r="N100" s="30" t="s">
        <v>74</v>
      </c>
      <c r="O100" s="30"/>
    </row>
    <row r="101">
      <c r="A101" s="36">
        <v>30.0</v>
      </c>
      <c r="B101" s="37" t="s">
        <v>152</v>
      </c>
      <c r="C101" s="36">
        <v>5.0</v>
      </c>
      <c r="D101" s="36">
        <v>1.0</v>
      </c>
      <c r="E101" s="36">
        <v>5.0</v>
      </c>
      <c r="F101" s="36">
        <v>1.0</v>
      </c>
      <c r="G101" s="36">
        <v>5.0</v>
      </c>
      <c r="H101" s="36">
        <v>1.0</v>
      </c>
      <c r="I101" s="36">
        <v>5.0</v>
      </c>
      <c r="J101" s="36">
        <v>1.0</v>
      </c>
      <c r="K101" s="36">
        <v>5.0</v>
      </c>
      <c r="L101" s="36">
        <v>1.0</v>
      </c>
      <c r="M101" s="33">
        <f t="shared" si="1"/>
        <v>100</v>
      </c>
      <c r="N101" s="30" t="s">
        <v>74</v>
      </c>
      <c r="O101" s="30"/>
    </row>
    <row r="102">
      <c r="A102" s="36">
        <v>35.0</v>
      </c>
      <c r="B102" s="37" t="s">
        <v>152</v>
      </c>
      <c r="C102" s="36">
        <v>5.0</v>
      </c>
      <c r="D102" s="36">
        <v>1.0</v>
      </c>
      <c r="E102" s="36">
        <v>5.0</v>
      </c>
      <c r="F102" s="36">
        <v>1.0</v>
      </c>
      <c r="G102" s="36">
        <v>5.0</v>
      </c>
      <c r="H102" s="36">
        <v>1.0</v>
      </c>
      <c r="I102" s="36">
        <v>5.0</v>
      </c>
      <c r="J102" s="36">
        <v>1.0</v>
      </c>
      <c r="K102" s="36">
        <v>5.0</v>
      </c>
      <c r="L102" s="36">
        <v>1.0</v>
      </c>
      <c r="M102" s="33">
        <f t="shared" si="1"/>
        <v>100</v>
      </c>
      <c r="N102" s="30" t="s">
        <v>74</v>
      </c>
      <c r="O102" s="30"/>
    </row>
    <row r="103">
      <c r="A103" s="36">
        <v>22.0</v>
      </c>
      <c r="B103" s="37" t="s">
        <v>152</v>
      </c>
      <c r="C103" s="36">
        <v>5.0</v>
      </c>
      <c r="D103" s="36">
        <v>1.0</v>
      </c>
      <c r="E103" s="36">
        <v>5.0</v>
      </c>
      <c r="F103" s="36">
        <v>1.0</v>
      </c>
      <c r="G103" s="36">
        <v>5.0</v>
      </c>
      <c r="H103" s="36">
        <v>1.0</v>
      </c>
      <c r="I103" s="36">
        <v>5.0</v>
      </c>
      <c r="J103" s="36">
        <v>1.0</v>
      </c>
      <c r="K103" s="36">
        <v>5.0</v>
      </c>
      <c r="L103" s="36">
        <v>1.0</v>
      </c>
      <c r="M103" s="33">
        <f t="shared" si="1"/>
        <v>100</v>
      </c>
      <c r="N103" s="30" t="s">
        <v>74</v>
      </c>
      <c r="O103" s="30"/>
    </row>
    <row r="104">
      <c r="A104" s="36">
        <v>33.0</v>
      </c>
      <c r="B104" s="37" t="s">
        <v>152</v>
      </c>
      <c r="C104" s="36">
        <v>5.0</v>
      </c>
      <c r="D104" s="36">
        <v>1.0</v>
      </c>
      <c r="E104" s="36">
        <v>5.0</v>
      </c>
      <c r="F104" s="36">
        <v>1.0</v>
      </c>
      <c r="G104" s="36">
        <v>5.0</v>
      </c>
      <c r="H104" s="36">
        <v>1.0</v>
      </c>
      <c r="I104" s="36">
        <v>5.0</v>
      </c>
      <c r="J104" s="36">
        <v>1.0</v>
      </c>
      <c r="K104" s="36">
        <v>5.0</v>
      </c>
      <c r="L104" s="36">
        <v>1.0</v>
      </c>
      <c r="M104" s="33">
        <f t="shared" si="1"/>
        <v>100</v>
      </c>
      <c r="N104" s="30" t="s">
        <v>74</v>
      </c>
      <c r="O104" s="30"/>
    </row>
    <row r="105">
      <c r="A105" s="36">
        <v>35.0</v>
      </c>
      <c r="B105" s="37" t="s">
        <v>152</v>
      </c>
      <c r="C105" s="36">
        <v>5.0</v>
      </c>
      <c r="D105" s="36">
        <v>2.0</v>
      </c>
      <c r="E105" s="36">
        <v>4.0</v>
      </c>
      <c r="F105" s="36">
        <v>1.0</v>
      </c>
      <c r="G105" s="36">
        <v>5.0</v>
      </c>
      <c r="H105" s="36">
        <v>1.0</v>
      </c>
      <c r="I105" s="36">
        <v>4.0</v>
      </c>
      <c r="J105" s="36">
        <v>1.0</v>
      </c>
      <c r="K105" s="36">
        <v>5.0</v>
      </c>
      <c r="L105" s="36">
        <v>1.0</v>
      </c>
      <c r="M105" s="33">
        <f t="shared" si="1"/>
        <v>92.5</v>
      </c>
      <c r="N105" s="30" t="s">
        <v>74</v>
      </c>
      <c r="O105" s="30"/>
    </row>
    <row r="106">
      <c r="A106" s="36">
        <v>42.0</v>
      </c>
      <c r="B106" s="37" t="s">
        <v>152</v>
      </c>
      <c r="C106" s="36">
        <v>3.0</v>
      </c>
      <c r="D106" s="36">
        <v>1.0</v>
      </c>
      <c r="E106" s="36">
        <v>5.0</v>
      </c>
      <c r="F106" s="36">
        <v>1.0</v>
      </c>
      <c r="G106" s="36">
        <v>4.0</v>
      </c>
      <c r="H106" s="36">
        <v>2.0</v>
      </c>
      <c r="I106" s="36">
        <v>5.0</v>
      </c>
      <c r="J106" s="36">
        <v>2.0</v>
      </c>
      <c r="K106" s="36">
        <v>4.0</v>
      </c>
      <c r="L106" s="36">
        <v>1.0</v>
      </c>
      <c r="M106" s="33">
        <f t="shared" si="1"/>
        <v>85</v>
      </c>
      <c r="N106" s="30" t="s">
        <v>74</v>
      </c>
      <c r="O106" s="30"/>
    </row>
    <row r="107">
      <c r="A107" s="36">
        <v>63.0</v>
      </c>
      <c r="B107" s="37" t="s">
        <v>152</v>
      </c>
      <c r="C107" s="36">
        <v>5.0</v>
      </c>
      <c r="D107" s="36">
        <v>1.0</v>
      </c>
      <c r="E107" s="36">
        <v>5.0</v>
      </c>
      <c r="F107" s="36">
        <v>1.0</v>
      </c>
      <c r="G107" s="36">
        <v>4.0</v>
      </c>
      <c r="H107" s="36">
        <v>1.0</v>
      </c>
      <c r="I107" s="36">
        <v>4.0</v>
      </c>
      <c r="J107" s="36">
        <v>1.0</v>
      </c>
      <c r="K107" s="36">
        <v>5.0</v>
      </c>
      <c r="L107" s="36">
        <v>2.0</v>
      </c>
      <c r="M107" s="33">
        <f t="shared" si="1"/>
        <v>92.5</v>
      </c>
      <c r="N107" s="30" t="s">
        <v>74</v>
      </c>
      <c r="O107" s="30"/>
    </row>
    <row r="108">
      <c r="A108" s="36">
        <v>29.0</v>
      </c>
      <c r="B108" s="37" t="s">
        <v>152</v>
      </c>
      <c r="C108" s="36">
        <v>4.0</v>
      </c>
      <c r="D108" s="36">
        <v>2.0</v>
      </c>
      <c r="E108" s="36">
        <v>5.0</v>
      </c>
      <c r="F108" s="36">
        <v>1.0</v>
      </c>
      <c r="G108" s="36">
        <v>5.0</v>
      </c>
      <c r="H108" s="36">
        <v>1.0</v>
      </c>
      <c r="I108" s="36">
        <v>4.0</v>
      </c>
      <c r="J108" s="36">
        <v>1.0</v>
      </c>
      <c r="K108" s="36">
        <v>5.0</v>
      </c>
      <c r="L108" s="36">
        <v>1.0</v>
      </c>
      <c r="M108" s="33">
        <f t="shared" si="1"/>
        <v>92.5</v>
      </c>
      <c r="N108" s="30" t="s">
        <v>74</v>
      </c>
      <c r="O108" s="30"/>
    </row>
    <row r="109">
      <c r="A109" s="36">
        <v>54.0</v>
      </c>
      <c r="B109" s="37" t="s">
        <v>152</v>
      </c>
      <c r="C109" s="36">
        <v>5.0</v>
      </c>
      <c r="D109" s="36">
        <v>2.0</v>
      </c>
      <c r="E109" s="36">
        <v>5.0</v>
      </c>
      <c r="F109" s="36">
        <v>2.0</v>
      </c>
      <c r="G109" s="36">
        <v>3.0</v>
      </c>
      <c r="H109" s="36">
        <v>2.0</v>
      </c>
      <c r="I109" s="36">
        <v>5.0</v>
      </c>
      <c r="J109" s="36">
        <v>1.0</v>
      </c>
      <c r="K109" s="36">
        <v>5.0</v>
      </c>
      <c r="L109" s="36">
        <v>1.0</v>
      </c>
      <c r="M109" s="33">
        <f t="shared" si="1"/>
        <v>87.5</v>
      </c>
      <c r="N109" s="30" t="s">
        <v>74</v>
      </c>
      <c r="O109" s="30"/>
    </row>
    <row r="110">
      <c r="A110" s="36">
        <v>37.0</v>
      </c>
      <c r="B110" s="37" t="s">
        <v>152</v>
      </c>
      <c r="C110" s="36">
        <v>5.0</v>
      </c>
      <c r="D110" s="36">
        <v>1.0</v>
      </c>
      <c r="E110" s="36">
        <v>4.0</v>
      </c>
      <c r="F110" s="36">
        <v>2.0</v>
      </c>
      <c r="G110" s="36">
        <v>5.0</v>
      </c>
      <c r="H110" s="36">
        <v>1.0</v>
      </c>
      <c r="I110" s="36">
        <v>5.0</v>
      </c>
      <c r="J110" s="36">
        <v>2.0</v>
      </c>
      <c r="K110" s="36">
        <v>4.0</v>
      </c>
      <c r="L110" s="36">
        <v>2.0</v>
      </c>
      <c r="M110" s="33">
        <f t="shared" si="1"/>
        <v>87.5</v>
      </c>
      <c r="N110" s="30" t="s">
        <v>74</v>
      </c>
      <c r="O110" s="30"/>
    </row>
    <row r="111">
      <c r="A111" s="36">
        <v>68.0</v>
      </c>
      <c r="B111" s="37" t="s">
        <v>152</v>
      </c>
      <c r="C111" s="36">
        <v>5.0</v>
      </c>
      <c r="D111" s="36">
        <v>1.0</v>
      </c>
      <c r="E111" s="36">
        <v>5.0</v>
      </c>
      <c r="F111" s="36">
        <v>2.0</v>
      </c>
      <c r="G111" s="36">
        <v>4.0</v>
      </c>
      <c r="H111" s="36">
        <v>2.0</v>
      </c>
      <c r="I111" s="36">
        <v>4.0</v>
      </c>
      <c r="J111" s="36">
        <v>2.0</v>
      </c>
      <c r="K111" s="36">
        <v>5.0</v>
      </c>
      <c r="L111" s="36">
        <v>1.0</v>
      </c>
      <c r="M111" s="33">
        <f t="shared" si="1"/>
        <v>87.5</v>
      </c>
      <c r="N111" s="30" t="s">
        <v>74</v>
      </c>
      <c r="O111" s="30"/>
    </row>
    <row r="112">
      <c r="A112" s="36">
        <v>68.0</v>
      </c>
      <c r="B112" s="37" t="s">
        <v>152</v>
      </c>
      <c r="C112" s="36">
        <v>5.0</v>
      </c>
      <c r="D112" s="36">
        <v>1.0</v>
      </c>
      <c r="E112" s="36">
        <v>4.0</v>
      </c>
      <c r="F112" s="36">
        <v>2.0</v>
      </c>
      <c r="G112" s="36">
        <v>5.0</v>
      </c>
      <c r="H112" s="36">
        <v>2.0</v>
      </c>
      <c r="I112" s="36">
        <v>4.0</v>
      </c>
      <c r="J112" s="36">
        <v>1.0</v>
      </c>
      <c r="K112" s="36">
        <v>4.0</v>
      </c>
      <c r="L112" s="36">
        <v>1.0</v>
      </c>
      <c r="M112" s="33">
        <f t="shared" si="1"/>
        <v>87.5</v>
      </c>
      <c r="N112" s="30" t="s">
        <v>74</v>
      </c>
      <c r="O112" s="30"/>
    </row>
    <row r="113">
      <c r="A113" s="36">
        <v>23.0</v>
      </c>
      <c r="B113" s="37" t="s">
        <v>152</v>
      </c>
      <c r="C113" s="36">
        <v>2.0</v>
      </c>
      <c r="D113" s="36">
        <v>1.0</v>
      </c>
      <c r="E113" s="36">
        <v>5.0</v>
      </c>
      <c r="F113" s="36">
        <v>1.0</v>
      </c>
      <c r="G113" s="36">
        <v>5.0</v>
      </c>
      <c r="H113" s="36">
        <v>1.0</v>
      </c>
      <c r="I113" s="36">
        <v>5.0</v>
      </c>
      <c r="J113" s="36">
        <v>1.0</v>
      </c>
      <c r="K113" s="36">
        <v>3.0</v>
      </c>
      <c r="L113" s="36">
        <v>1.0</v>
      </c>
      <c r="M113" s="33">
        <f t="shared" si="1"/>
        <v>87.5</v>
      </c>
      <c r="N113" s="30" t="s">
        <v>74</v>
      </c>
      <c r="O113" s="30"/>
    </row>
    <row r="114">
      <c r="A114" s="36">
        <v>42.0</v>
      </c>
      <c r="B114" s="37" t="s">
        <v>152</v>
      </c>
      <c r="C114" s="36">
        <v>4.0</v>
      </c>
      <c r="D114" s="36">
        <v>1.0</v>
      </c>
      <c r="E114" s="36">
        <v>5.0</v>
      </c>
      <c r="F114" s="36">
        <v>1.0</v>
      </c>
      <c r="G114" s="36">
        <v>4.0</v>
      </c>
      <c r="H114" s="36">
        <v>1.0</v>
      </c>
      <c r="I114" s="36">
        <v>5.0</v>
      </c>
      <c r="J114" s="36">
        <v>1.0</v>
      </c>
      <c r="K114" s="36">
        <v>4.0</v>
      </c>
      <c r="L114" s="36">
        <v>1.0</v>
      </c>
      <c r="M114" s="33">
        <f t="shared" si="1"/>
        <v>92.5</v>
      </c>
      <c r="N114" s="30" t="s">
        <v>74</v>
      </c>
      <c r="O114" s="30"/>
    </row>
    <row r="115">
      <c r="A115" s="36">
        <v>47.0</v>
      </c>
      <c r="B115" s="37" t="s">
        <v>152</v>
      </c>
      <c r="C115" s="36">
        <v>4.0</v>
      </c>
      <c r="D115" s="36">
        <v>2.0</v>
      </c>
      <c r="E115" s="36">
        <v>5.0</v>
      </c>
      <c r="F115" s="36">
        <v>1.0</v>
      </c>
      <c r="G115" s="36">
        <v>4.0</v>
      </c>
      <c r="H115" s="36">
        <v>1.0</v>
      </c>
      <c r="I115" s="36">
        <v>5.0</v>
      </c>
      <c r="J115" s="36">
        <v>1.0</v>
      </c>
      <c r="K115" s="36">
        <v>4.0</v>
      </c>
      <c r="L115" s="36">
        <v>1.0</v>
      </c>
      <c r="M115" s="33">
        <f t="shared" si="1"/>
        <v>90</v>
      </c>
      <c r="N115" s="30" t="s">
        <v>74</v>
      </c>
      <c r="O115" s="30"/>
    </row>
    <row r="116">
      <c r="A116" s="36">
        <v>61.0</v>
      </c>
      <c r="B116" s="37" t="s">
        <v>152</v>
      </c>
      <c r="C116" s="36">
        <v>5.0</v>
      </c>
      <c r="D116" s="36">
        <v>2.0</v>
      </c>
      <c r="E116" s="36">
        <v>4.0</v>
      </c>
      <c r="F116" s="36">
        <v>3.0</v>
      </c>
      <c r="G116" s="36">
        <v>4.0</v>
      </c>
      <c r="H116" s="36">
        <v>1.0</v>
      </c>
      <c r="I116" s="36">
        <v>4.0</v>
      </c>
      <c r="J116" s="36">
        <v>1.0</v>
      </c>
      <c r="K116" s="36">
        <v>3.0</v>
      </c>
      <c r="L116" s="36">
        <v>1.0</v>
      </c>
      <c r="M116" s="33">
        <f t="shared" si="1"/>
        <v>80</v>
      </c>
      <c r="N116" s="30" t="s">
        <v>154</v>
      </c>
      <c r="O116" s="30"/>
    </row>
    <row r="117">
      <c r="A117" s="36">
        <v>20.0</v>
      </c>
      <c r="B117" s="37" t="s">
        <v>152</v>
      </c>
      <c r="C117" s="36">
        <v>2.0</v>
      </c>
      <c r="D117" s="36">
        <v>1.0</v>
      </c>
      <c r="E117" s="36">
        <v>5.0</v>
      </c>
      <c r="F117" s="36">
        <v>1.0</v>
      </c>
      <c r="G117" s="36">
        <v>5.0</v>
      </c>
      <c r="H117" s="36">
        <v>1.0</v>
      </c>
      <c r="I117" s="36">
        <v>5.0</v>
      </c>
      <c r="J117" s="36">
        <v>1.0</v>
      </c>
      <c r="K117" s="36">
        <v>5.0</v>
      </c>
      <c r="L117" s="36">
        <v>1.0</v>
      </c>
      <c r="M117" s="33">
        <f t="shared" si="1"/>
        <v>92.5</v>
      </c>
      <c r="N117" s="30" t="s">
        <v>74</v>
      </c>
      <c r="O117" s="30"/>
    </row>
    <row r="118">
      <c r="A118" s="36">
        <v>73.0</v>
      </c>
      <c r="B118" s="37" t="s">
        <v>152</v>
      </c>
      <c r="C118" s="36">
        <v>3.0</v>
      </c>
      <c r="D118" s="36">
        <v>2.0</v>
      </c>
      <c r="E118" s="36">
        <v>4.0</v>
      </c>
      <c r="F118" s="36">
        <v>3.0</v>
      </c>
      <c r="G118" s="36">
        <v>4.0</v>
      </c>
      <c r="H118" s="36">
        <v>2.0</v>
      </c>
      <c r="I118" s="36">
        <v>4.0</v>
      </c>
      <c r="J118" s="36">
        <v>1.0</v>
      </c>
      <c r="K118" s="36">
        <v>3.0</v>
      </c>
      <c r="L118" s="36">
        <v>1.0</v>
      </c>
      <c r="M118" s="33">
        <f t="shared" si="1"/>
        <v>72.5</v>
      </c>
      <c r="N118" s="30" t="s">
        <v>154</v>
      </c>
      <c r="O118" s="30"/>
    </row>
    <row r="119">
      <c r="A119" s="36">
        <v>35.0</v>
      </c>
      <c r="B119" s="37" t="s">
        <v>152</v>
      </c>
      <c r="C119" s="36">
        <v>5.0</v>
      </c>
      <c r="D119" s="36">
        <v>1.0</v>
      </c>
      <c r="E119" s="36">
        <v>5.0</v>
      </c>
      <c r="F119" s="36">
        <v>1.0</v>
      </c>
      <c r="G119" s="36">
        <v>5.0</v>
      </c>
      <c r="H119" s="36">
        <v>1.0</v>
      </c>
      <c r="I119" s="36">
        <v>5.0</v>
      </c>
      <c r="J119" s="36">
        <v>1.0</v>
      </c>
      <c r="K119" s="36">
        <v>5.0</v>
      </c>
      <c r="L119" s="36">
        <v>1.0</v>
      </c>
      <c r="M119" s="33">
        <f t="shared" si="1"/>
        <v>100</v>
      </c>
      <c r="N119" s="30" t="s">
        <v>74</v>
      </c>
      <c r="O119" s="30"/>
    </row>
    <row r="120">
      <c r="A120" s="36">
        <v>29.0</v>
      </c>
      <c r="B120" s="37" t="s">
        <v>152</v>
      </c>
      <c r="C120" s="36">
        <v>2.0</v>
      </c>
      <c r="D120" s="36">
        <v>2.0</v>
      </c>
      <c r="E120" s="36">
        <v>4.0</v>
      </c>
      <c r="F120" s="36">
        <v>1.0</v>
      </c>
      <c r="G120" s="36">
        <v>4.0</v>
      </c>
      <c r="H120" s="36">
        <v>2.0</v>
      </c>
      <c r="I120" s="36">
        <v>5.0</v>
      </c>
      <c r="J120" s="36">
        <v>1.0</v>
      </c>
      <c r="K120" s="36">
        <v>5.0</v>
      </c>
      <c r="L120" s="36">
        <v>1.0</v>
      </c>
      <c r="M120" s="33">
        <f t="shared" si="1"/>
        <v>82.5</v>
      </c>
      <c r="N120" s="30" t="s">
        <v>74</v>
      </c>
      <c r="O120" s="30"/>
    </row>
    <row r="121">
      <c r="A121" s="36">
        <v>27.0</v>
      </c>
      <c r="B121" s="37" t="s">
        <v>152</v>
      </c>
      <c r="C121" s="36">
        <v>5.0</v>
      </c>
      <c r="D121" s="36">
        <v>2.0</v>
      </c>
      <c r="E121" s="36">
        <v>4.0</v>
      </c>
      <c r="F121" s="36">
        <v>1.0</v>
      </c>
      <c r="G121" s="36">
        <v>3.0</v>
      </c>
      <c r="H121" s="36">
        <v>1.0</v>
      </c>
      <c r="I121" s="36">
        <v>4.0</v>
      </c>
      <c r="J121" s="36">
        <v>1.0</v>
      </c>
      <c r="K121" s="36">
        <v>4.0</v>
      </c>
      <c r="L121" s="36">
        <v>1.0</v>
      </c>
      <c r="M121" s="33">
        <f t="shared" si="1"/>
        <v>85</v>
      </c>
      <c r="N121" s="30" t="s">
        <v>74</v>
      </c>
      <c r="O121" s="30"/>
    </row>
    <row r="122">
      <c r="A122" s="36">
        <v>33.0</v>
      </c>
      <c r="B122" s="37" t="s">
        <v>152</v>
      </c>
      <c r="C122" s="36">
        <v>1.0</v>
      </c>
      <c r="D122" s="36">
        <v>1.0</v>
      </c>
      <c r="E122" s="36">
        <v>5.0</v>
      </c>
      <c r="F122" s="36">
        <v>1.0</v>
      </c>
      <c r="G122" s="36">
        <v>3.0</v>
      </c>
      <c r="H122" s="36">
        <v>1.0</v>
      </c>
      <c r="I122" s="36">
        <v>5.0</v>
      </c>
      <c r="J122" s="36">
        <v>3.0</v>
      </c>
      <c r="K122" s="36">
        <v>3.0</v>
      </c>
      <c r="L122" s="36">
        <v>1.0</v>
      </c>
      <c r="M122" s="33">
        <f t="shared" si="1"/>
        <v>75</v>
      </c>
      <c r="N122" s="30" t="s">
        <v>154</v>
      </c>
      <c r="O122" s="30"/>
    </row>
    <row r="123">
      <c r="A123" s="36">
        <v>31.0</v>
      </c>
      <c r="B123" s="37" t="s">
        <v>152</v>
      </c>
      <c r="C123" s="36">
        <v>4.0</v>
      </c>
      <c r="D123" s="36">
        <v>5.0</v>
      </c>
      <c r="E123" s="36">
        <v>5.0</v>
      </c>
      <c r="F123" s="36">
        <v>4.0</v>
      </c>
      <c r="G123" s="36">
        <v>5.0</v>
      </c>
      <c r="H123" s="36">
        <v>4.0</v>
      </c>
      <c r="I123" s="36">
        <v>5.0</v>
      </c>
      <c r="J123" s="36">
        <v>4.0</v>
      </c>
      <c r="K123" s="36">
        <v>4.0</v>
      </c>
      <c r="L123" s="36">
        <v>5.0</v>
      </c>
      <c r="M123" s="33">
        <f t="shared" si="1"/>
        <v>52.5</v>
      </c>
      <c r="N123" s="30" t="s">
        <v>74</v>
      </c>
      <c r="O123" s="30"/>
    </row>
    <row r="124">
      <c r="A124" s="36">
        <v>29.0</v>
      </c>
      <c r="B124" s="37" t="s">
        <v>152</v>
      </c>
      <c r="C124" s="36">
        <v>4.0</v>
      </c>
      <c r="D124" s="36">
        <v>2.0</v>
      </c>
      <c r="E124" s="36">
        <v>4.0</v>
      </c>
      <c r="F124" s="36">
        <v>3.0</v>
      </c>
      <c r="G124" s="36">
        <v>4.0</v>
      </c>
      <c r="H124" s="36">
        <v>3.0</v>
      </c>
      <c r="I124" s="36">
        <v>2.0</v>
      </c>
      <c r="J124" s="36">
        <v>2.0</v>
      </c>
      <c r="K124" s="36">
        <v>4.0</v>
      </c>
      <c r="L124" s="36">
        <v>2.0</v>
      </c>
      <c r="M124" s="33">
        <f t="shared" si="1"/>
        <v>65</v>
      </c>
      <c r="N124" s="30" t="s">
        <v>74</v>
      </c>
      <c r="O124" s="30"/>
    </row>
    <row r="125">
      <c r="A125" s="36">
        <v>27.0</v>
      </c>
      <c r="B125" s="37" t="s">
        <v>152</v>
      </c>
      <c r="C125" s="36">
        <v>4.0</v>
      </c>
      <c r="D125" s="36">
        <v>1.0</v>
      </c>
      <c r="E125" s="36">
        <v>4.0</v>
      </c>
      <c r="F125" s="36">
        <v>1.0</v>
      </c>
      <c r="G125" s="36">
        <v>3.0</v>
      </c>
      <c r="H125" s="36">
        <v>3.0</v>
      </c>
      <c r="I125" s="36">
        <v>4.0</v>
      </c>
      <c r="J125" s="36">
        <v>1.0</v>
      </c>
      <c r="K125" s="36">
        <v>4.0</v>
      </c>
      <c r="L125" s="36">
        <v>2.0</v>
      </c>
      <c r="M125" s="33">
        <f t="shared" si="1"/>
        <v>77.5</v>
      </c>
      <c r="N125" s="30" t="s">
        <v>74</v>
      </c>
      <c r="O125" s="30"/>
    </row>
    <row r="126">
      <c r="A126" s="36">
        <v>28.0</v>
      </c>
      <c r="B126" s="37" t="s">
        <v>152</v>
      </c>
      <c r="C126" s="36">
        <v>4.0</v>
      </c>
      <c r="D126" s="36">
        <v>2.0</v>
      </c>
      <c r="E126" s="36">
        <v>5.0</v>
      </c>
      <c r="F126" s="36">
        <v>1.0</v>
      </c>
      <c r="G126" s="36">
        <v>5.0</v>
      </c>
      <c r="H126" s="36">
        <v>1.0</v>
      </c>
      <c r="I126" s="36">
        <v>5.0</v>
      </c>
      <c r="J126" s="36">
        <v>2.0</v>
      </c>
      <c r="K126" s="36">
        <v>5.0</v>
      </c>
      <c r="L126" s="36">
        <v>3.0</v>
      </c>
      <c r="M126" s="33">
        <f t="shared" si="1"/>
        <v>87.5</v>
      </c>
      <c r="N126" s="30" t="s">
        <v>74</v>
      </c>
      <c r="O126" s="30"/>
    </row>
    <row r="127">
      <c r="A127" s="36">
        <v>26.0</v>
      </c>
      <c r="B127" s="37" t="s">
        <v>152</v>
      </c>
      <c r="C127" s="36">
        <v>5.0</v>
      </c>
      <c r="D127" s="36">
        <v>2.0</v>
      </c>
      <c r="E127" s="36">
        <v>4.0</v>
      </c>
      <c r="F127" s="36">
        <v>2.0</v>
      </c>
      <c r="G127" s="36">
        <v>4.0</v>
      </c>
      <c r="H127" s="36">
        <v>2.0</v>
      </c>
      <c r="I127" s="36">
        <v>4.0</v>
      </c>
      <c r="J127" s="36">
        <v>2.0</v>
      </c>
      <c r="K127" s="36">
        <v>4.0</v>
      </c>
      <c r="L127" s="36">
        <v>3.0</v>
      </c>
      <c r="M127" s="33">
        <f t="shared" si="1"/>
        <v>75</v>
      </c>
      <c r="N127" s="30" t="s">
        <v>74</v>
      </c>
      <c r="O127" s="30"/>
    </row>
    <row r="128">
      <c r="A128" s="36">
        <v>30.0</v>
      </c>
      <c r="B128" s="37" t="s">
        <v>152</v>
      </c>
      <c r="C128" s="36">
        <v>3.0</v>
      </c>
      <c r="D128" s="36">
        <v>2.0</v>
      </c>
      <c r="E128" s="36">
        <v>4.0</v>
      </c>
      <c r="F128" s="36">
        <v>2.0</v>
      </c>
      <c r="G128" s="36">
        <v>4.0</v>
      </c>
      <c r="H128" s="36">
        <v>3.0</v>
      </c>
      <c r="I128" s="36">
        <v>4.0</v>
      </c>
      <c r="J128" s="36">
        <v>1.0</v>
      </c>
      <c r="K128" s="36">
        <v>4.0</v>
      </c>
      <c r="L128" s="36">
        <v>2.0</v>
      </c>
      <c r="M128" s="33">
        <f t="shared" si="1"/>
        <v>72.5</v>
      </c>
      <c r="N128" s="30" t="s">
        <v>74</v>
      </c>
      <c r="O128" s="30"/>
    </row>
    <row r="129">
      <c r="A129" s="36">
        <v>26.0</v>
      </c>
      <c r="B129" s="37" t="s">
        <v>152</v>
      </c>
      <c r="C129" s="36">
        <v>2.0</v>
      </c>
      <c r="D129" s="36">
        <v>4.0</v>
      </c>
      <c r="E129" s="36">
        <v>3.0</v>
      </c>
      <c r="F129" s="36">
        <v>2.0</v>
      </c>
      <c r="G129" s="36">
        <v>3.0</v>
      </c>
      <c r="H129" s="36">
        <v>2.0</v>
      </c>
      <c r="I129" s="36">
        <v>4.0</v>
      </c>
      <c r="J129" s="36">
        <v>2.0</v>
      </c>
      <c r="K129" s="36">
        <v>4.0</v>
      </c>
      <c r="L129" s="36">
        <v>3.0</v>
      </c>
      <c r="M129" s="33">
        <f t="shared" si="1"/>
        <v>57.5</v>
      </c>
      <c r="N129" s="30" t="s">
        <v>154</v>
      </c>
      <c r="O129" s="30"/>
    </row>
    <row r="130">
      <c r="A130" s="30"/>
      <c r="B130" s="37" t="s">
        <v>152</v>
      </c>
      <c r="C130" s="36">
        <v>2.0</v>
      </c>
      <c r="D130" s="36">
        <v>1.0</v>
      </c>
      <c r="E130" s="36">
        <v>5.0</v>
      </c>
      <c r="F130" s="36">
        <v>1.0</v>
      </c>
      <c r="G130" s="36">
        <v>4.0</v>
      </c>
      <c r="H130" s="36">
        <v>3.0</v>
      </c>
      <c r="I130" s="36">
        <v>5.0</v>
      </c>
      <c r="J130" s="36">
        <v>1.0</v>
      </c>
      <c r="K130" s="36">
        <v>4.0</v>
      </c>
      <c r="L130" s="36">
        <v>2.0</v>
      </c>
      <c r="M130" s="33">
        <f t="shared" si="1"/>
        <v>80</v>
      </c>
      <c r="N130" s="30" t="s">
        <v>74</v>
      </c>
      <c r="O130" s="30"/>
    </row>
    <row r="131">
      <c r="A131" s="36">
        <v>32.0</v>
      </c>
      <c r="B131" s="37" t="s">
        <v>152</v>
      </c>
      <c r="C131" s="36">
        <v>3.0</v>
      </c>
      <c r="D131" s="36">
        <v>2.0</v>
      </c>
      <c r="E131" s="36">
        <v>3.0</v>
      </c>
      <c r="F131" s="36">
        <v>3.0</v>
      </c>
      <c r="G131" s="36">
        <v>3.0</v>
      </c>
      <c r="H131" s="36">
        <v>2.0</v>
      </c>
      <c r="I131" s="36">
        <v>3.0</v>
      </c>
      <c r="J131" s="36">
        <v>2.0</v>
      </c>
      <c r="K131" s="36">
        <v>3.0</v>
      </c>
      <c r="L131" s="36">
        <v>3.0</v>
      </c>
      <c r="M131" s="33">
        <f t="shared" si="1"/>
        <v>57.5</v>
      </c>
      <c r="N131" s="30" t="s">
        <v>74</v>
      </c>
      <c r="O131" s="30"/>
    </row>
    <row r="132">
      <c r="A132" s="36">
        <v>31.0</v>
      </c>
      <c r="B132" s="37" t="s">
        <v>152</v>
      </c>
      <c r="C132" s="36">
        <v>3.0</v>
      </c>
      <c r="D132" s="36">
        <v>2.0</v>
      </c>
      <c r="E132" s="36">
        <v>4.0</v>
      </c>
      <c r="F132" s="36">
        <v>2.0</v>
      </c>
      <c r="G132" s="36">
        <v>3.0</v>
      </c>
      <c r="H132" s="36">
        <v>2.0</v>
      </c>
      <c r="I132" s="36">
        <v>4.0</v>
      </c>
      <c r="J132" s="36">
        <v>2.0</v>
      </c>
      <c r="K132" s="36">
        <v>3.0</v>
      </c>
      <c r="L132" s="36">
        <v>2.0</v>
      </c>
      <c r="M132" s="33">
        <f t="shared" si="1"/>
        <v>67.5</v>
      </c>
      <c r="N132" s="30" t="s">
        <v>74</v>
      </c>
      <c r="O132" s="38" t="s">
        <v>155</v>
      </c>
    </row>
    <row r="133">
      <c r="A133" s="36">
        <v>30.0</v>
      </c>
      <c r="B133" s="37" t="s">
        <v>152</v>
      </c>
      <c r="C133" s="36">
        <v>2.0</v>
      </c>
      <c r="D133" s="36">
        <v>1.0</v>
      </c>
      <c r="E133" s="36">
        <v>4.0</v>
      </c>
      <c r="F133" s="36">
        <v>1.0</v>
      </c>
      <c r="G133" s="36">
        <v>4.0</v>
      </c>
      <c r="H133" s="36">
        <v>2.0</v>
      </c>
      <c r="I133" s="36">
        <v>4.0</v>
      </c>
      <c r="J133" s="36">
        <v>2.0</v>
      </c>
      <c r="K133" s="36">
        <v>5.0</v>
      </c>
      <c r="L133" s="36">
        <v>2.0</v>
      </c>
      <c r="M133" s="33">
        <f t="shared" si="1"/>
        <v>77.5</v>
      </c>
      <c r="N133" s="30" t="s">
        <v>74</v>
      </c>
      <c r="O133" s="30"/>
    </row>
    <row r="134">
      <c r="A134" s="36">
        <v>26.0</v>
      </c>
      <c r="B134" s="37" t="s">
        <v>152</v>
      </c>
      <c r="C134" s="36">
        <v>4.0</v>
      </c>
      <c r="D134" s="36">
        <v>2.0</v>
      </c>
      <c r="E134" s="36">
        <v>4.0</v>
      </c>
      <c r="F134" s="36">
        <v>2.0</v>
      </c>
      <c r="G134" s="36">
        <v>3.0</v>
      </c>
      <c r="H134" s="36">
        <v>2.0</v>
      </c>
      <c r="I134" s="36">
        <v>4.0</v>
      </c>
      <c r="J134" s="36">
        <v>2.0</v>
      </c>
      <c r="K134" s="36">
        <v>4.0</v>
      </c>
      <c r="L134" s="36">
        <v>1.0</v>
      </c>
      <c r="M134" s="33">
        <f t="shared" si="1"/>
        <v>75</v>
      </c>
      <c r="N134" s="30" t="s">
        <v>74</v>
      </c>
      <c r="O134" s="30"/>
    </row>
    <row r="135">
      <c r="A135" s="36">
        <v>28.0</v>
      </c>
      <c r="B135" s="37" t="s">
        <v>152</v>
      </c>
      <c r="C135" s="36">
        <v>3.0</v>
      </c>
      <c r="D135" s="36">
        <v>2.0</v>
      </c>
      <c r="E135" s="36">
        <v>5.0</v>
      </c>
      <c r="F135" s="36">
        <v>1.0</v>
      </c>
      <c r="G135" s="36">
        <v>3.0</v>
      </c>
      <c r="H135" s="36">
        <v>2.0</v>
      </c>
      <c r="I135" s="36">
        <v>4.0</v>
      </c>
      <c r="J135" s="36">
        <v>2.0</v>
      </c>
      <c r="K135" s="36">
        <v>5.0</v>
      </c>
      <c r="L135" s="36">
        <v>2.0</v>
      </c>
      <c r="M135" s="33">
        <f t="shared" si="1"/>
        <v>77.5</v>
      </c>
      <c r="N135" s="30" t="s">
        <v>74</v>
      </c>
      <c r="O135" s="30"/>
    </row>
    <row r="136">
      <c r="A136" s="36">
        <v>34.0</v>
      </c>
      <c r="B136" s="37" t="s">
        <v>152</v>
      </c>
      <c r="C136" s="36">
        <v>5.0</v>
      </c>
      <c r="D136" s="36">
        <v>1.0</v>
      </c>
      <c r="E136" s="36">
        <v>1.0</v>
      </c>
      <c r="F136" s="36">
        <v>5.0</v>
      </c>
      <c r="G136" s="36">
        <v>5.0</v>
      </c>
      <c r="H136" s="36">
        <v>5.0</v>
      </c>
      <c r="I136" s="36">
        <v>1.0</v>
      </c>
      <c r="J136" s="36">
        <v>5.0</v>
      </c>
      <c r="K136" s="36">
        <v>1.0</v>
      </c>
      <c r="L136" s="36">
        <v>5.0</v>
      </c>
      <c r="M136" s="33">
        <f t="shared" si="1"/>
        <v>30</v>
      </c>
      <c r="N136" s="30" t="s">
        <v>34</v>
      </c>
      <c r="O136" s="30"/>
    </row>
    <row r="137">
      <c r="A137" s="36">
        <v>28.0</v>
      </c>
      <c r="B137" s="37" t="s">
        <v>152</v>
      </c>
      <c r="C137" s="36">
        <v>5.0</v>
      </c>
      <c r="D137" s="36">
        <v>3.0</v>
      </c>
      <c r="E137" s="36">
        <v>5.0</v>
      </c>
      <c r="F137" s="36">
        <v>3.0</v>
      </c>
      <c r="G137" s="36">
        <v>5.0</v>
      </c>
      <c r="H137" s="36">
        <v>1.0</v>
      </c>
      <c r="I137" s="36">
        <v>5.0</v>
      </c>
      <c r="J137" s="36">
        <v>2.0</v>
      </c>
      <c r="K137" s="36">
        <v>5.0</v>
      </c>
      <c r="L137" s="36">
        <v>2.0</v>
      </c>
      <c r="M137" s="33">
        <f t="shared" si="1"/>
        <v>85</v>
      </c>
      <c r="N137" s="30" t="s">
        <v>74</v>
      </c>
      <c r="O137" s="30"/>
    </row>
    <row r="138">
      <c r="A138" s="36">
        <v>28.0</v>
      </c>
      <c r="B138" s="37" t="s">
        <v>152</v>
      </c>
      <c r="C138" s="36">
        <v>4.0</v>
      </c>
      <c r="D138" s="36">
        <v>2.0</v>
      </c>
      <c r="E138" s="36">
        <v>4.0</v>
      </c>
      <c r="F138" s="36">
        <v>2.0</v>
      </c>
      <c r="G138" s="36">
        <v>4.0</v>
      </c>
      <c r="H138" s="36">
        <v>2.0</v>
      </c>
      <c r="I138" s="36">
        <v>3.0</v>
      </c>
      <c r="J138" s="36">
        <v>2.0</v>
      </c>
      <c r="K138" s="36">
        <v>4.0</v>
      </c>
      <c r="L138" s="36">
        <v>4.0</v>
      </c>
      <c r="M138" s="33">
        <f t="shared" si="1"/>
        <v>67.5</v>
      </c>
      <c r="N138" s="30" t="s">
        <v>74</v>
      </c>
      <c r="O138" s="30"/>
    </row>
    <row r="139">
      <c r="A139" s="36">
        <v>31.0</v>
      </c>
      <c r="B139" s="37" t="s">
        <v>152</v>
      </c>
      <c r="C139" s="36">
        <v>3.0</v>
      </c>
      <c r="D139" s="36">
        <v>3.0</v>
      </c>
      <c r="E139" s="36">
        <v>4.0</v>
      </c>
      <c r="F139" s="36">
        <v>2.0</v>
      </c>
      <c r="G139" s="36">
        <v>4.0</v>
      </c>
      <c r="H139" s="36">
        <v>2.0</v>
      </c>
      <c r="I139" s="36">
        <v>4.0</v>
      </c>
      <c r="J139" s="36">
        <v>1.0</v>
      </c>
      <c r="K139" s="36">
        <v>3.0</v>
      </c>
      <c r="L139" s="36">
        <v>2.0</v>
      </c>
      <c r="M139" s="33">
        <f t="shared" si="1"/>
        <v>70</v>
      </c>
      <c r="N139" s="30" t="s">
        <v>74</v>
      </c>
      <c r="O139" s="30"/>
    </row>
    <row r="140">
      <c r="A140" s="30"/>
      <c r="B140" s="37" t="s">
        <v>152</v>
      </c>
      <c r="C140" s="36">
        <v>4.0</v>
      </c>
      <c r="D140" s="36">
        <v>4.0</v>
      </c>
      <c r="E140" s="36">
        <v>4.0</v>
      </c>
      <c r="F140" s="36">
        <v>4.0</v>
      </c>
      <c r="G140" s="36">
        <v>4.0</v>
      </c>
      <c r="H140" s="36">
        <v>4.0</v>
      </c>
      <c r="I140" s="36">
        <v>4.0</v>
      </c>
      <c r="J140" s="36">
        <v>4.0</v>
      </c>
      <c r="K140" s="36">
        <v>4.0</v>
      </c>
      <c r="L140" s="36">
        <v>4.0</v>
      </c>
      <c r="M140" s="33">
        <f t="shared" si="1"/>
        <v>50</v>
      </c>
      <c r="N140" s="30" t="s">
        <v>74</v>
      </c>
      <c r="O140" s="30"/>
    </row>
    <row r="141">
      <c r="A141" s="36">
        <v>56.0</v>
      </c>
      <c r="B141" s="37" t="s">
        <v>152</v>
      </c>
      <c r="C141" s="36">
        <v>4.0</v>
      </c>
      <c r="D141" s="36">
        <v>2.0</v>
      </c>
      <c r="E141" s="36">
        <v>4.0</v>
      </c>
      <c r="F141" s="36">
        <v>2.0</v>
      </c>
      <c r="G141" s="36">
        <v>4.0</v>
      </c>
      <c r="H141" s="36">
        <v>2.0</v>
      </c>
      <c r="I141" s="36">
        <v>4.0</v>
      </c>
      <c r="J141" s="36">
        <v>2.0</v>
      </c>
      <c r="K141" s="36">
        <v>3.0</v>
      </c>
      <c r="L141" s="36">
        <v>2.0</v>
      </c>
      <c r="M141" s="33">
        <f t="shared" si="1"/>
        <v>72.5</v>
      </c>
      <c r="N141" s="30" t="s">
        <v>74</v>
      </c>
      <c r="O141" s="30"/>
    </row>
    <row r="142">
      <c r="A142" s="36">
        <v>38.0</v>
      </c>
      <c r="B142" s="37" t="s">
        <v>152</v>
      </c>
      <c r="C142" s="36">
        <v>5.0</v>
      </c>
      <c r="D142" s="36">
        <v>1.0</v>
      </c>
      <c r="E142" s="36">
        <v>5.0</v>
      </c>
      <c r="F142" s="36">
        <v>1.0</v>
      </c>
      <c r="G142" s="36">
        <v>5.0</v>
      </c>
      <c r="H142" s="36">
        <v>1.0</v>
      </c>
      <c r="I142" s="36">
        <v>5.0</v>
      </c>
      <c r="J142" s="36">
        <v>1.0</v>
      </c>
      <c r="K142" s="36">
        <v>5.0</v>
      </c>
      <c r="L142" s="36">
        <v>1.0</v>
      </c>
      <c r="M142" s="33">
        <f t="shared" si="1"/>
        <v>100</v>
      </c>
      <c r="N142" s="30" t="s">
        <v>74</v>
      </c>
      <c r="O142" s="30"/>
    </row>
    <row r="143">
      <c r="A143" s="36">
        <v>44.0</v>
      </c>
      <c r="B143" s="37" t="s">
        <v>152</v>
      </c>
      <c r="C143" s="36">
        <v>3.0</v>
      </c>
      <c r="D143" s="36">
        <v>1.0</v>
      </c>
      <c r="E143" s="36">
        <v>5.0</v>
      </c>
      <c r="F143" s="36">
        <v>1.0</v>
      </c>
      <c r="G143" s="36">
        <v>5.0</v>
      </c>
      <c r="H143" s="36">
        <v>1.0</v>
      </c>
      <c r="I143" s="36">
        <v>5.0</v>
      </c>
      <c r="J143" s="36">
        <v>1.0</v>
      </c>
      <c r="K143" s="36">
        <v>5.0</v>
      </c>
      <c r="L143" s="36">
        <v>1.0</v>
      </c>
      <c r="M143" s="33">
        <f t="shared" si="1"/>
        <v>95</v>
      </c>
      <c r="N143" s="30" t="s">
        <v>74</v>
      </c>
      <c r="O143" s="30"/>
    </row>
    <row r="144">
      <c r="A144" s="36">
        <v>43.0</v>
      </c>
      <c r="B144" s="37" t="s">
        <v>152</v>
      </c>
      <c r="C144" s="36">
        <v>4.0</v>
      </c>
      <c r="D144" s="36">
        <v>2.0</v>
      </c>
      <c r="E144" s="36">
        <v>5.0</v>
      </c>
      <c r="F144" s="36">
        <v>1.0</v>
      </c>
      <c r="G144" s="36">
        <v>4.0</v>
      </c>
      <c r="H144" s="36">
        <v>2.0</v>
      </c>
      <c r="I144" s="36">
        <v>5.0</v>
      </c>
      <c r="J144" s="36">
        <v>1.0</v>
      </c>
      <c r="K144" s="36">
        <v>5.0</v>
      </c>
      <c r="L144" s="36">
        <v>1.0</v>
      </c>
      <c r="M144" s="33">
        <f t="shared" si="1"/>
        <v>90</v>
      </c>
      <c r="N144" s="30" t="s">
        <v>74</v>
      </c>
      <c r="O144" s="30"/>
    </row>
    <row r="145">
      <c r="A145" s="36">
        <v>32.0</v>
      </c>
      <c r="B145" s="37" t="s">
        <v>152</v>
      </c>
      <c r="C145" s="36">
        <v>2.0</v>
      </c>
      <c r="D145" s="36">
        <v>1.0</v>
      </c>
      <c r="E145" s="36">
        <v>5.0</v>
      </c>
      <c r="F145" s="36">
        <v>2.0</v>
      </c>
      <c r="G145" s="36">
        <v>5.0</v>
      </c>
      <c r="H145" s="36">
        <v>1.0</v>
      </c>
      <c r="I145" s="36">
        <v>5.0</v>
      </c>
      <c r="J145" s="36">
        <v>2.0</v>
      </c>
      <c r="K145" s="36">
        <v>4.0</v>
      </c>
      <c r="L145" s="36">
        <v>1.0</v>
      </c>
      <c r="M145" s="33">
        <f t="shared" si="1"/>
        <v>85</v>
      </c>
      <c r="N145" s="30" t="s">
        <v>74</v>
      </c>
      <c r="O145" s="30"/>
    </row>
    <row r="146">
      <c r="A146" s="36">
        <v>21.0</v>
      </c>
      <c r="B146" s="37" t="s">
        <v>152</v>
      </c>
      <c r="C146" s="36">
        <v>1.0</v>
      </c>
      <c r="D146" s="36">
        <v>1.0</v>
      </c>
      <c r="E146" s="36">
        <v>4.0</v>
      </c>
      <c r="F146" s="36">
        <v>2.0</v>
      </c>
      <c r="G146" s="36">
        <v>4.0</v>
      </c>
      <c r="H146" s="36">
        <v>1.0</v>
      </c>
      <c r="I146" s="36">
        <v>5.0</v>
      </c>
      <c r="J146" s="36">
        <v>2.0</v>
      </c>
      <c r="K146" s="36">
        <v>4.0</v>
      </c>
      <c r="L146" s="36">
        <v>1.0</v>
      </c>
      <c r="M146" s="33">
        <f t="shared" si="1"/>
        <v>77.5</v>
      </c>
      <c r="N146" s="30" t="s">
        <v>74</v>
      </c>
      <c r="O146" s="30"/>
    </row>
    <row r="147">
      <c r="A147" s="36">
        <v>18.0</v>
      </c>
      <c r="B147" s="37" t="s">
        <v>152</v>
      </c>
      <c r="C147" s="36">
        <v>1.0</v>
      </c>
      <c r="D147" s="36">
        <v>1.0</v>
      </c>
      <c r="E147" s="36">
        <v>5.0</v>
      </c>
      <c r="F147" s="36">
        <v>1.0</v>
      </c>
      <c r="G147" s="36">
        <v>5.0</v>
      </c>
      <c r="H147" s="36">
        <v>1.0</v>
      </c>
      <c r="I147" s="36">
        <v>5.0</v>
      </c>
      <c r="J147" s="36">
        <v>1.0</v>
      </c>
      <c r="K147" s="36">
        <v>5.0</v>
      </c>
      <c r="L147" s="36">
        <v>1.0</v>
      </c>
      <c r="M147" s="33">
        <f t="shared" si="1"/>
        <v>90</v>
      </c>
      <c r="N147" s="30" t="s">
        <v>74</v>
      </c>
      <c r="O147" s="30"/>
    </row>
    <row r="148">
      <c r="A148" s="36">
        <v>22.0</v>
      </c>
      <c r="B148" s="37" t="s">
        <v>152</v>
      </c>
      <c r="C148" s="36">
        <v>3.0</v>
      </c>
      <c r="D148" s="36">
        <v>1.0</v>
      </c>
      <c r="E148" s="36">
        <v>4.0</v>
      </c>
      <c r="F148" s="36">
        <v>2.0</v>
      </c>
      <c r="G148" s="36">
        <v>4.0</v>
      </c>
      <c r="H148" s="36">
        <v>1.0</v>
      </c>
      <c r="I148" s="36">
        <v>5.0</v>
      </c>
      <c r="J148" s="36">
        <v>1.0</v>
      </c>
      <c r="K148" s="36">
        <v>4.0</v>
      </c>
      <c r="L148" s="36">
        <v>2.0</v>
      </c>
      <c r="M148" s="33">
        <f t="shared" si="1"/>
        <v>82.5</v>
      </c>
      <c r="N148" s="30" t="s">
        <v>74</v>
      </c>
      <c r="O148" s="30"/>
    </row>
    <row r="149">
      <c r="A149" s="36">
        <v>67.0</v>
      </c>
      <c r="B149" s="37" t="s">
        <v>152</v>
      </c>
      <c r="C149" s="36">
        <v>5.0</v>
      </c>
      <c r="D149" s="36">
        <v>2.0</v>
      </c>
      <c r="E149" s="36">
        <v>3.0</v>
      </c>
      <c r="F149" s="36">
        <v>2.0</v>
      </c>
      <c r="G149" s="36">
        <v>4.0</v>
      </c>
      <c r="H149" s="36">
        <v>3.0</v>
      </c>
      <c r="I149" s="36">
        <v>4.0</v>
      </c>
      <c r="J149" s="36">
        <v>2.0</v>
      </c>
      <c r="K149" s="36">
        <v>4.0</v>
      </c>
      <c r="L149" s="36">
        <v>2.0</v>
      </c>
      <c r="M149" s="33">
        <f t="shared" si="1"/>
        <v>72.5</v>
      </c>
      <c r="N149" s="30" t="s">
        <v>74</v>
      </c>
      <c r="O149" s="30"/>
    </row>
    <row r="150">
      <c r="A150" s="36">
        <v>29.0</v>
      </c>
      <c r="B150" s="37" t="s">
        <v>152</v>
      </c>
      <c r="C150" s="36">
        <v>5.0</v>
      </c>
      <c r="D150" s="36">
        <v>1.0</v>
      </c>
      <c r="E150" s="36">
        <v>5.0</v>
      </c>
      <c r="F150" s="36">
        <v>1.0</v>
      </c>
      <c r="G150" s="36">
        <v>5.0</v>
      </c>
      <c r="H150" s="36">
        <v>1.0</v>
      </c>
      <c r="I150" s="36">
        <v>5.0</v>
      </c>
      <c r="J150" s="36">
        <v>1.0</v>
      </c>
      <c r="K150" s="36">
        <v>5.0</v>
      </c>
      <c r="L150" s="36">
        <v>1.0</v>
      </c>
      <c r="M150" s="33">
        <f t="shared" si="1"/>
        <v>100</v>
      </c>
      <c r="N150" s="30" t="s">
        <v>74</v>
      </c>
      <c r="O150" s="30"/>
    </row>
    <row r="151">
      <c r="A151" s="36">
        <v>50.0</v>
      </c>
      <c r="B151" s="37" t="s">
        <v>152</v>
      </c>
      <c r="C151" s="36">
        <v>5.0</v>
      </c>
      <c r="D151" s="36">
        <v>2.0</v>
      </c>
      <c r="E151" s="36">
        <v>4.0</v>
      </c>
      <c r="F151" s="36">
        <v>2.0</v>
      </c>
      <c r="G151" s="36">
        <v>5.0</v>
      </c>
      <c r="H151" s="36">
        <v>1.0</v>
      </c>
      <c r="I151" s="36">
        <v>4.0</v>
      </c>
      <c r="J151" s="36">
        <v>1.0</v>
      </c>
      <c r="K151" s="36">
        <v>5.0</v>
      </c>
      <c r="L151" s="36">
        <v>1.0</v>
      </c>
      <c r="M151" s="33">
        <f t="shared" si="1"/>
        <v>90</v>
      </c>
      <c r="N151" s="30" t="s">
        <v>74</v>
      </c>
      <c r="O151" s="30"/>
    </row>
    <row r="152">
      <c r="A152" s="36">
        <v>19.0</v>
      </c>
      <c r="B152" s="37" t="s">
        <v>152</v>
      </c>
      <c r="C152" s="36">
        <v>1.0</v>
      </c>
      <c r="D152" s="36">
        <v>1.0</v>
      </c>
      <c r="E152" s="36">
        <v>5.0</v>
      </c>
      <c r="F152" s="36">
        <v>1.0</v>
      </c>
      <c r="G152" s="36">
        <v>5.0</v>
      </c>
      <c r="H152" s="36">
        <v>1.0</v>
      </c>
      <c r="I152" s="36">
        <v>5.0</v>
      </c>
      <c r="J152" s="36">
        <v>1.0</v>
      </c>
      <c r="K152" s="36">
        <v>5.0</v>
      </c>
      <c r="L152" s="36">
        <v>1.0</v>
      </c>
      <c r="M152" s="33">
        <f t="shared" si="1"/>
        <v>90</v>
      </c>
      <c r="N152" s="30" t="s">
        <v>74</v>
      </c>
      <c r="O152" s="30"/>
    </row>
    <row r="153">
      <c r="A153" s="36">
        <v>21.0</v>
      </c>
      <c r="B153" s="37" t="s">
        <v>152</v>
      </c>
      <c r="C153" s="36">
        <v>2.0</v>
      </c>
      <c r="D153" s="36">
        <v>2.0</v>
      </c>
      <c r="E153" s="36">
        <v>4.0</v>
      </c>
      <c r="F153" s="36">
        <v>1.0</v>
      </c>
      <c r="G153" s="36">
        <v>4.0</v>
      </c>
      <c r="H153" s="36">
        <v>2.0</v>
      </c>
      <c r="I153" s="36">
        <v>5.0</v>
      </c>
      <c r="J153" s="36">
        <v>1.0</v>
      </c>
      <c r="K153" s="36">
        <v>4.0</v>
      </c>
      <c r="L153" s="36">
        <v>1.0</v>
      </c>
      <c r="M153" s="33">
        <f t="shared" si="1"/>
        <v>80</v>
      </c>
      <c r="N153" s="30" t="s">
        <v>74</v>
      </c>
      <c r="O153" s="30"/>
    </row>
    <row r="154">
      <c r="A154" s="36">
        <v>66.0</v>
      </c>
      <c r="B154" s="37" t="s">
        <v>152</v>
      </c>
      <c r="C154" s="36">
        <v>5.0</v>
      </c>
      <c r="D154" s="36">
        <v>3.0</v>
      </c>
      <c r="E154" s="36">
        <v>4.0</v>
      </c>
      <c r="F154" s="36">
        <v>3.0</v>
      </c>
      <c r="G154" s="36">
        <v>4.0</v>
      </c>
      <c r="H154" s="36">
        <v>2.0</v>
      </c>
      <c r="I154" s="36">
        <v>4.0</v>
      </c>
      <c r="J154" s="36">
        <v>3.0</v>
      </c>
      <c r="K154" s="36">
        <v>4.0</v>
      </c>
      <c r="L154" s="36">
        <v>2.0</v>
      </c>
      <c r="M154" s="33">
        <f t="shared" si="1"/>
        <v>70</v>
      </c>
      <c r="N154" s="30" t="s">
        <v>74</v>
      </c>
      <c r="O154" s="30"/>
    </row>
    <row r="155">
      <c r="A155" s="36">
        <v>69.0</v>
      </c>
      <c r="B155" s="37" t="s">
        <v>152</v>
      </c>
      <c r="C155" s="36">
        <v>5.0</v>
      </c>
      <c r="D155" s="36">
        <v>1.0</v>
      </c>
      <c r="E155" s="36">
        <v>3.0</v>
      </c>
      <c r="F155" s="36">
        <v>2.0</v>
      </c>
      <c r="G155" s="36">
        <v>3.0</v>
      </c>
      <c r="H155" s="36">
        <v>2.0</v>
      </c>
      <c r="I155" s="36">
        <v>3.0</v>
      </c>
      <c r="J155" s="36">
        <v>2.0</v>
      </c>
      <c r="K155" s="36">
        <v>2.0</v>
      </c>
      <c r="L155" s="36">
        <v>3.0</v>
      </c>
      <c r="M155" s="33">
        <f t="shared" si="1"/>
        <v>65</v>
      </c>
      <c r="N155" s="30" t="s">
        <v>74</v>
      </c>
      <c r="O155" s="30"/>
    </row>
    <row r="156">
      <c r="A156" s="36">
        <v>25.0</v>
      </c>
      <c r="B156" s="37" t="s">
        <v>152</v>
      </c>
      <c r="C156" s="36">
        <v>1.0</v>
      </c>
      <c r="D156" s="36">
        <v>1.0</v>
      </c>
      <c r="E156" s="36">
        <v>5.0</v>
      </c>
      <c r="F156" s="36">
        <v>1.0</v>
      </c>
      <c r="G156" s="36">
        <v>5.0</v>
      </c>
      <c r="H156" s="36">
        <v>1.0</v>
      </c>
      <c r="I156" s="36">
        <v>5.0</v>
      </c>
      <c r="J156" s="36">
        <v>1.0</v>
      </c>
      <c r="K156" s="36">
        <v>5.0</v>
      </c>
      <c r="L156" s="36">
        <v>1.0</v>
      </c>
      <c r="M156" s="33">
        <f t="shared" si="1"/>
        <v>90</v>
      </c>
      <c r="N156" s="30" t="s">
        <v>74</v>
      </c>
      <c r="O156" s="30"/>
    </row>
    <row r="157">
      <c r="A157" s="36">
        <v>55.0</v>
      </c>
      <c r="B157" s="37" t="s">
        <v>152</v>
      </c>
      <c r="C157" s="36">
        <v>4.0</v>
      </c>
      <c r="D157" s="36">
        <v>2.0</v>
      </c>
      <c r="E157" s="36">
        <v>4.0</v>
      </c>
      <c r="F157" s="36">
        <v>3.0</v>
      </c>
      <c r="G157" s="36">
        <v>4.0</v>
      </c>
      <c r="H157" s="36">
        <v>2.0</v>
      </c>
      <c r="I157" s="36">
        <v>4.0</v>
      </c>
      <c r="J157" s="36">
        <v>3.0</v>
      </c>
      <c r="K157" s="36">
        <v>3.0</v>
      </c>
      <c r="L157" s="36">
        <v>2.0</v>
      </c>
      <c r="M157" s="33">
        <f t="shared" si="1"/>
        <v>67.5</v>
      </c>
      <c r="N157" s="30" t="s">
        <v>74</v>
      </c>
      <c r="O157" s="30"/>
    </row>
    <row r="158">
      <c r="A158" s="36">
        <v>60.0</v>
      </c>
      <c r="B158" s="37" t="s">
        <v>152</v>
      </c>
      <c r="C158" s="36">
        <v>5.0</v>
      </c>
      <c r="D158" s="36">
        <v>1.0</v>
      </c>
      <c r="E158" s="36">
        <v>5.0</v>
      </c>
      <c r="F158" s="36">
        <v>1.0</v>
      </c>
      <c r="G158" s="36">
        <v>5.0</v>
      </c>
      <c r="H158" s="36">
        <v>1.0</v>
      </c>
      <c r="I158" s="36">
        <v>4.0</v>
      </c>
      <c r="J158" s="36">
        <v>1.0</v>
      </c>
      <c r="K158" s="36">
        <v>5.0</v>
      </c>
      <c r="L158" s="36">
        <v>1.0</v>
      </c>
      <c r="M158" s="33">
        <f t="shared" si="1"/>
        <v>97.5</v>
      </c>
      <c r="N158" s="30" t="s">
        <v>74</v>
      </c>
      <c r="O158" s="30" t="s">
        <v>156</v>
      </c>
    </row>
    <row r="159">
      <c r="A159" s="36">
        <v>41.0</v>
      </c>
      <c r="B159" s="37" t="s">
        <v>152</v>
      </c>
      <c r="C159" s="36">
        <v>3.0</v>
      </c>
      <c r="D159" s="36">
        <v>2.0</v>
      </c>
      <c r="E159" s="36">
        <v>5.0</v>
      </c>
      <c r="F159" s="36">
        <v>2.0</v>
      </c>
      <c r="G159" s="36">
        <v>4.0</v>
      </c>
      <c r="H159" s="36">
        <v>3.0</v>
      </c>
      <c r="I159" s="36">
        <v>4.0</v>
      </c>
      <c r="J159" s="36">
        <v>2.0</v>
      </c>
      <c r="K159" s="36">
        <v>4.0</v>
      </c>
      <c r="L159" s="36">
        <v>2.0</v>
      </c>
      <c r="M159" s="33">
        <f t="shared" si="1"/>
        <v>72.5</v>
      </c>
      <c r="N159" s="30" t="s">
        <v>74</v>
      </c>
      <c r="O159" s="30"/>
    </row>
    <row r="160">
      <c r="A160" s="36">
        <v>23.0</v>
      </c>
      <c r="B160" s="37" t="s">
        <v>152</v>
      </c>
      <c r="C160" s="36">
        <v>2.0</v>
      </c>
      <c r="D160" s="36">
        <v>1.0</v>
      </c>
      <c r="E160" s="36">
        <v>5.0</v>
      </c>
      <c r="F160" s="36">
        <v>1.0</v>
      </c>
      <c r="G160" s="36">
        <v>4.0</v>
      </c>
      <c r="H160" s="36">
        <v>1.0</v>
      </c>
      <c r="I160" s="36">
        <v>2.0</v>
      </c>
      <c r="J160" s="36">
        <v>1.0</v>
      </c>
      <c r="K160" s="36">
        <v>3.0</v>
      </c>
      <c r="L160" s="36">
        <v>1.0</v>
      </c>
      <c r="M160" s="33">
        <f t="shared" si="1"/>
        <v>77.5</v>
      </c>
      <c r="N160" s="30" t="s">
        <v>74</v>
      </c>
      <c r="O160" s="38" t="s">
        <v>157</v>
      </c>
    </row>
    <row r="161">
      <c r="A161" s="36">
        <v>40.0</v>
      </c>
      <c r="B161" s="37" t="s">
        <v>152</v>
      </c>
      <c r="C161" s="36">
        <v>2.0</v>
      </c>
      <c r="D161" s="36">
        <v>1.0</v>
      </c>
      <c r="E161" s="36">
        <v>5.0</v>
      </c>
      <c r="F161" s="36">
        <v>1.0</v>
      </c>
      <c r="G161" s="36">
        <v>4.0</v>
      </c>
      <c r="H161" s="36">
        <v>1.0</v>
      </c>
      <c r="I161" s="36">
        <v>3.0</v>
      </c>
      <c r="J161" s="36">
        <v>1.0</v>
      </c>
      <c r="K161" s="36">
        <v>5.0</v>
      </c>
      <c r="L161" s="36">
        <v>2.0</v>
      </c>
      <c r="M161" s="33">
        <f t="shared" si="1"/>
        <v>82.5</v>
      </c>
      <c r="N161" s="30" t="s">
        <v>74</v>
      </c>
      <c r="O161" s="30"/>
    </row>
    <row r="162">
      <c r="A162" s="30"/>
      <c r="B162" s="37" t="s">
        <v>152</v>
      </c>
      <c r="C162" s="36">
        <v>5.0</v>
      </c>
      <c r="D162" s="36">
        <v>2.0</v>
      </c>
      <c r="E162" s="36">
        <v>5.0</v>
      </c>
      <c r="F162" s="36">
        <v>1.0</v>
      </c>
      <c r="G162" s="36">
        <v>5.0</v>
      </c>
      <c r="H162" s="36">
        <v>2.0</v>
      </c>
      <c r="I162" s="36">
        <v>5.0</v>
      </c>
      <c r="J162" s="36">
        <v>1.0</v>
      </c>
      <c r="K162" s="36">
        <v>4.0</v>
      </c>
      <c r="L162" s="36">
        <v>1.0</v>
      </c>
      <c r="M162" s="33">
        <f t="shared" si="1"/>
        <v>92.5</v>
      </c>
      <c r="N162" s="30" t="s">
        <v>74</v>
      </c>
      <c r="O162" s="38" t="s">
        <v>158</v>
      </c>
    </row>
    <row r="163">
      <c r="A163" s="36">
        <v>36.0</v>
      </c>
      <c r="B163" s="37" t="s">
        <v>152</v>
      </c>
      <c r="C163" s="36">
        <v>4.0</v>
      </c>
      <c r="D163" s="36">
        <v>1.0</v>
      </c>
      <c r="E163" s="36">
        <v>4.0</v>
      </c>
      <c r="F163" s="31">
        <v>1.0</v>
      </c>
      <c r="G163" s="36">
        <v>5.0</v>
      </c>
      <c r="H163" s="36">
        <v>1.0</v>
      </c>
      <c r="I163" s="36">
        <v>4.0</v>
      </c>
      <c r="J163" s="36">
        <v>1.0</v>
      </c>
      <c r="K163" s="36">
        <v>5.0</v>
      </c>
      <c r="L163" s="36">
        <v>2.0</v>
      </c>
      <c r="M163" s="33">
        <f t="shared" si="1"/>
        <v>90</v>
      </c>
      <c r="N163" s="30" t="s">
        <v>74</v>
      </c>
      <c r="O163" s="30" t="s">
        <v>159</v>
      </c>
    </row>
    <row r="164">
      <c r="A164" s="36">
        <v>51.0</v>
      </c>
      <c r="B164" s="37" t="s">
        <v>152</v>
      </c>
      <c r="C164" s="36">
        <v>5.0</v>
      </c>
      <c r="D164" s="36">
        <v>1.0</v>
      </c>
      <c r="E164" s="36">
        <v>4.0</v>
      </c>
      <c r="F164" s="36">
        <v>1.0</v>
      </c>
      <c r="G164" s="36">
        <v>4.0</v>
      </c>
      <c r="H164" s="36">
        <v>1.0</v>
      </c>
      <c r="I164" s="36">
        <v>4.0</v>
      </c>
      <c r="J164" s="36">
        <v>2.0</v>
      </c>
      <c r="K164" s="36">
        <v>5.0</v>
      </c>
      <c r="L164" s="36">
        <v>1.0</v>
      </c>
      <c r="M164" s="33">
        <f t="shared" si="1"/>
        <v>90</v>
      </c>
      <c r="N164" s="30" t="s">
        <v>74</v>
      </c>
      <c r="O164" s="30"/>
    </row>
    <row r="165">
      <c r="A165" s="36">
        <v>60.0</v>
      </c>
      <c r="B165" s="37" t="s">
        <v>152</v>
      </c>
      <c r="C165" s="36">
        <v>3.0</v>
      </c>
      <c r="D165" s="36">
        <v>2.0</v>
      </c>
      <c r="E165" s="36">
        <v>4.0</v>
      </c>
      <c r="F165" s="36">
        <v>1.0</v>
      </c>
      <c r="G165" s="36">
        <v>3.0</v>
      </c>
      <c r="H165" s="36">
        <v>1.0</v>
      </c>
      <c r="I165" s="36">
        <v>3.0</v>
      </c>
      <c r="J165" s="36">
        <v>2.0</v>
      </c>
      <c r="K165" s="36">
        <v>4.0</v>
      </c>
      <c r="L165" s="36">
        <v>2.0</v>
      </c>
      <c r="M165" s="33">
        <f t="shared" si="1"/>
        <v>72.5</v>
      </c>
      <c r="N165" s="30" t="s">
        <v>74</v>
      </c>
      <c r="O165" s="30" t="s">
        <v>160</v>
      </c>
    </row>
    <row r="166">
      <c r="A166" s="36">
        <v>37.0</v>
      </c>
      <c r="B166" s="37" t="s">
        <v>152</v>
      </c>
      <c r="C166" s="36">
        <v>4.0</v>
      </c>
      <c r="D166" s="36">
        <v>2.0</v>
      </c>
      <c r="E166" s="36">
        <v>3.0</v>
      </c>
      <c r="F166" s="36">
        <v>2.0</v>
      </c>
      <c r="G166" s="36">
        <v>4.0</v>
      </c>
      <c r="H166" s="36">
        <v>2.0</v>
      </c>
      <c r="I166" s="36">
        <v>4.0</v>
      </c>
      <c r="J166" s="36">
        <v>3.0</v>
      </c>
      <c r="K166" s="36">
        <v>4.0</v>
      </c>
      <c r="L166" s="36">
        <v>1.0</v>
      </c>
      <c r="M166" s="33">
        <f t="shared" si="1"/>
        <v>72.5</v>
      </c>
      <c r="N166" s="30" t="s">
        <v>74</v>
      </c>
      <c r="O166" s="30"/>
    </row>
    <row r="167">
      <c r="A167" s="36">
        <v>21.0</v>
      </c>
      <c r="B167" s="37" t="s">
        <v>152</v>
      </c>
      <c r="C167" s="36">
        <v>2.0</v>
      </c>
      <c r="D167" s="36">
        <v>1.0</v>
      </c>
      <c r="E167" s="36">
        <v>5.0</v>
      </c>
      <c r="F167" s="36">
        <v>1.0</v>
      </c>
      <c r="G167" s="36">
        <v>5.0</v>
      </c>
      <c r="H167" s="36">
        <v>1.0</v>
      </c>
      <c r="I167" s="36">
        <v>5.0</v>
      </c>
      <c r="J167" s="36">
        <v>1.0</v>
      </c>
      <c r="K167" s="36">
        <v>5.0</v>
      </c>
      <c r="L167" s="36">
        <v>1.0</v>
      </c>
      <c r="M167" s="33">
        <f t="shared" si="1"/>
        <v>92.5</v>
      </c>
      <c r="N167" s="30" t="s">
        <v>74</v>
      </c>
      <c r="O167" s="30"/>
    </row>
    <row r="168">
      <c r="A168" s="36">
        <v>50.0</v>
      </c>
      <c r="B168" s="37" t="s">
        <v>152</v>
      </c>
      <c r="C168" s="36">
        <v>4.0</v>
      </c>
      <c r="D168" s="36">
        <v>2.0</v>
      </c>
      <c r="E168" s="36">
        <v>4.0</v>
      </c>
      <c r="F168" s="36">
        <v>1.0</v>
      </c>
      <c r="G168" s="36">
        <v>5.0</v>
      </c>
      <c r="H168" s="36">
        <v>2.0</v>
      </c>
      <c r="I168" s="36">
        <v>4.0</v>
      </c>
      <c r="J168" s="36">
        <v>1.0</v>
      </c>
      <c r="K168" s="36">
        <v>4.0</v>
      </c>
      <c r="L168" s="36">
        <v>2.0</v>
      </c>
      <c r="M168" s="33">
        <f t="shared" si="1"/>
        <v>82.5</v>
      </c>
      <c r="N168" s="30" t="s">
        <v>74</v>
      </c>
      <c r="O168" s="30"/>
    </row>
    <row r="169">
      <c r="A169" s="36">
        <v>61.0</v>
      </c>
      <c r="B169" s="37" t="s">
        <v>152</v>
      </c>
      <c r="C169" s="36">
        <v>5.0</v>
      </c>
      <c r="D169" s="36">
        <v>1.0</v>
      </c>
      <c r="E169" s="36">
        <v>5.0</v>
      </c>
      <c r="F169" s="36">
        <v>1.0</v>
      </c>
      <c r="G169" s="36">
        <v>5.0</v>
      </c>
      <c r="H169" s="36">
        <v>1.0</v>
      </c>
      <c r="I169" s="36">
        <v>5.0</v>
      </c>
      <c r="J169" s="36">
        <v>1.0</v>
      </c>
      <c r="K169" s="36">
        <v>5.0</v>
      </c>
      <c r="L169" s="36">
        <v>1.0</v>
      </c>
      <c r="M169" s="33">
        <f t="shared" si="1"/>
        <v>100</v>
      </c>
      <c r="N169" s="30" t="s">
        <v>74</v>
      </c>
      <c r="O169" s="38" t="s">
        <v>161</v>
      </c>
    </row>
    <row r="170">
      <c r="A170" s="36">
        <v>40.0</v>
      </c>
      <c r="B170" s="37" t="s">
        <v>152</v>
      </c>
      <c r="C170" s="36">
        <v>4.0</v>
      </c>
      <c r="D170" s="36">
        <v>2.0</v>
      </c>
      <c r="E170" s="36">
        <v>5.0</v>
      </c>
      <c r="F170" s="36">
        <v>1.0</v>
      </c>
      <c r="G170" s="36">
        <v>4.0</v>
      </c>
      <c r="H170" s="36">
        <v>1.0</v>
      </c>
      <c r="I170" s="36">
        <v>5.0</v>
      </c>
      <c r="J170" s="36">
        <v>2.0</v>
      </c>
      <c r="K170" s="36">
        <v>4.0</v>
      </c>
      <c r="L170" s="36">
        <v>3.0</v>
      </c>
      <c r="M170" s="33">
        <f t="shared" si="1"/>
        <v>82.5</v>
      </c>
      <c r="N170" s="30" t="s">
        <v>74</v>
      </c>
      <c r="O170" s="30"/>
    </row>
    <row r="171">
      <c r="A171" s="36">
        <v>19.0</v>
      </c>
      <c r="B171" s="37" t="s">
        <v>152</v>
      </c>
      <c r="C171" s="36">
        <v>5.0</v>
      </c>
      <c r="D171" s="36">
        <v>2.0</v>
      </c>
      <c r="E171" s="36">
        <v>4.0</v>
      </c>
      <c r="F171" s="36">
        <v>1.0</v>
      </c>
      <c r="G171" s="36">
        <v>5.0</v>
      </c>
      <c r="H171" s="36">
        <v>1.0</v>
      </c>
      <c r="I171" s="36">
        <v>5.0</v>
      </c>
      <c r="J171" s="36">
        <v>1.0</v>
      </c>
      <c r="K171" s="36">
        <v>5.0</v>
      </c>
      <c r="L171" s="36">
        <v>1.0</v>
      </c>
      <c r="M171" s="33">
        <f t="shared" si="1"/>
        <v>95</v>
      </c>
      <c r="N171" s="30" t="s">
        <v>74</v>
      </c>
      <c r="O171" s="30"/>
    </row>
    <row r="172">
      <c r="A172" s="36">
        <v>35.0</v>
      </c>
      <c r="B172" s="37" t="s">
        <v>152</v>
      </c>
      <c r="C172" s="36">
        <v>5.0</v>
      </c>
      <c r="D172" s="36">
        <v>1.0</v>
      </c>
      <c r="E172" s="36">
        <v>4.0</v>
      </c>
      <c r="F172" s="36">
        <v>1.0</v>
      </c>
      <c r="G172" s="36">
        <v>5.0</v>
      </c>
      <c r="H172" s="36">
        <v>2.0</v>
      </c>
      <c r="I172" s="36">
        <v>5.0</v>
      </c>
      <c r="J172" s="36">
        <v>1.0</v>
      </c>
      <c r="K172" s="36">
        <v>5.0</v>
      </c>
      <c r="L172" s="36">
        <v>2.0</v>
      </c>
      <c r="M172" s="33">
        <f t="shared" si="1"/>
        <v>92.5</v>
      </c>
      <c r="N172" s="30" t="s">
        <v>74</v>
      </c>
      <c r="O172" s="30"/>
    </row>
    <row r="173">
      <c r="A173" s="36">
        <v>32.0</v>
      </c>
      <c r="B173" s="37" t="s">
        <v>152</v>
      </c>
      <c r="C173" s="36">
        <v>4.0</v>
      </c>
      <c r="D173" s="36">
        <v>3.0</v>
      </c>
      <c r="E173" s="36">
        <v>5.0</v>
      </c>
      <c r="F173" s="36">
        <v>2.0</v>
      </c>
      <c r="G173" s="36">
        <v>4.0</v>
      </c>
      <c r="H173" s="36">
        <v>3.0</v>
      </c>
      <c r="I173" s="36">
        <v>4.0</v>
      </c>
      <c r="J173" s="36">
        <v>2.0</v>
      </c>
      <c r="K173" s="36">
        <v>3.0</v>
      </c>
      <c r="L173" s="36">
        <v>1.0</v>
      </c>
      <c r="M173" s="33">
        <f t="shared" si="1"/>
        <v>72.5</v>
      </c>
      <c r="N173" s="30" t="s">
        <v>74</v>
      </c>
      <c r="O173" s="30"/>
    </row>
    <row r="174">
      <c r="A174" s="36">
        <v>51.0</v>
      </c>
      <c r="B174" s="37" t="s">
        <v>152</v>
      </c>
      <c r="C174" s="36">
        <v>4.0</v>
      </c>
      <c r="D174" s="36">
        <v>1.0</v>
      </c>
      <c r="E174" s="36">
        <v>5.0</v>
      </c>
      <c r="F174" s="36">
        <v>2.0</v>
      </c>
      <c r="G174" s="36">
        <v>5.0</v>
      </c>
      <c r="H174" s="36">
        <v>1.0</v>
      </c>
      <c r="I174" s="36">
        <v>4.0</v>
      </c>
      <c r="J174" s="36">
        <v>2.0</v>
      </c>
      <c r="K174" s="36">
        <v>5.0</v>
      </c>
      <c r="L174" s="36">
        <v>1.0</v>
      </c>
      <c r="M174" s="33">
        <f t="shared" si="1"/>
        <v>90</v>
      </c>
      <c r="N174" s="30" t="s">
        <v>74</v>
      </c>
      <c r="O174" s="30"/>
    </row>
    <row r="175">
      <c r="A175" s="36">
        <v>42.0</v>
      </c>
      <c r="B175" s="37" t="s">
        <v>152</v>
      </c>
      <c r="C175" s="36">
        <v>5.0</v>
      </c>
      <c r="D175" s="36">
        <v>1.0</v>
      </c>
      <c r="E175" s="36">
        <v>5.0</v>
      </c>
      <c r="F175" s="36">
        <v>1.0</v>
      </c>
      <c r="G175" s="36">
        <v>5.0</v>
      </c>
      <c r="H175" s="36">
        <v>1.0</v>
      </c>
      <c r="I175" s="36">
        <v>5.0</v>
      </c>
      <c r="J175" s="36">
        <v>1.0</v>
      </c>
      <c r="K175" s="36">
        <v>5.0</v>
      </c>
      <c r="L175" s="36">
        <v>1.0</v>
      </c>
      <c r="M175" s="33">
        <f t="shared" si="1"/>
        <v>100</v>
      </c>
      <c r="N175" s="30" t="s">
        <v>74</v>
      </c>
      <c r="O175" s="30"/>
    </row>
    <row r="176">
      <c r="A176" s="36">
        <v>27.0</v>
      </c>
      <c r="B176" s="37" t="s">
        <v>152</v>
      </c>
      <c r="C176" s="36">
        <v>5.0</v>
      </c>
      <c r="D176" s="36">
        <v>1.0</v>
      </c>
      <c r="E176" s="36">
        <v>5.0</v>
      </c>
      <c r="F176" s="36">
        <v>1.0</v>
      </c>
      <c r="G176" s="36">
        <v>5.0</v>
      </c>
      <c r="H176" s="36">
        <v>1.0</v>
      </c>
      <c r="I176" s="36">
        <v>5.0</v>
      </c>
      <c r="J176" s="36">
        <v>1.0</v>
      </c>
      <c r="K176" s="36">
        <v>5.0</v>
      </c>
      <c r="L176" s="36">
        <v>1.0</v>
      </c>
      <c r="M176" s="33">
        <f t="shared" si="1"/>
        <v>100</v>
      </c>
      <c r="N176" s="30" t="s">
        <v>74</v>
      </c>
      <c r="O176" s="30"/>
    </row>
    <row r="177">
      <c r="A177" s="36">
        <v>47.0</v>
      </c>
      <c r="B177" s="37" t="s">
        <v>152</v>
      </c>
      <c r="C177" s="36">
        <v>5.0</v>
      </c>
      <c r="D177" s="36">
        <v>2.0</v>
      </c>
      <c r="E177" s="36">
        <v>4.0</v>
      </c>
      <c r="F177" s="36">
        <v>1.0</v>
      </c>
      <c r="G177" s="36">
        <v>5.0</v>
      </c>
      <c r="H177" s="36">
        <v>1.0</v>
      </c>
      <c r="I177" s="36">
        <v>4.0</v>
      </c>
      <c r="J177" s="36">
        <v>1.0</v>
      </c>
      <c r="K177" s="36">
        <v>4.0</v>
      </c>
      <c r="L177" s="36">
        <v>1.0</v>
      </c>
      <c r="M177" s="33">
        <f t="shared" si="1"/>
        <v>90</v>
      </c>
      <c r="N177" s="30" t="s">
        <v>74</v>
      </c>
      <c r="O177" s="30"/>
    </row>
    <row r="178">
      <c r="A178" s="36">
        <v>34.0</v>
      </c>
      <c r="B178" s="37" t="s">
        <v>152</v>
      </c>
      <c r="C178" s="36">
        <v>5.0</v>
      </c>
      <c r="D178" s="36">
        <v>1.0</v>
      </c>
      <c r="E178" s="36">
        <v>5.0</v>
      </c>
      <c r="F178" s="36">
        <v>1.0</v>
      </c>
      <c r="G178" s="36">
        <v>5.0</v>
      </c>
      <c r="H178" s="36">
        <v>1.0</v>
      </c>
      <c r="I178" s="36">
        <v>5.0</v>
      </c>
      <c r="J178" s="36">
        <v>1.0</v>
      </c>
      <c r="K178" s="36">
        <v>5.0</v>
      </c>
      <c r="L178" s="36">
        <v>1.0</v>
      </c>
      <c r="M178" s="33">
        <f t="shared" si="1"/>
        <v>100</v>
      </c>
      <c r="N178" s="30" t="s">
        <v>74</v>
      </c>
      <c r="O178" s="30"/>
    </row>
    <row r="179">
      <c r="A179" s="36">
        <v>22.0</v>
      </c>
      <c r="B179" s="37" t="s">
        <v>152</v>
      </c>
      <c r="C179" s="36">
        <v>5.0</v>
      </c>
      <c r="D179" s="36">
        <v>1.0</v>
      </c>
      <c r="E179" s="36">
        <v>5.0</v>
      </c>
      <c r="F179" s="36">
        <v>1.0</v>
      </c>
      <c r="G179" s="36">
        <v>5.0</v>
      </c>
      <c r="H179" s="36">
        <v>1.0</v>
      </c>
      <c r="I179" s="36">
        <v>5.0</v>
      </c>
      <c r="J179" s="36">
        <v>1.0</v>
      </c>
      <c r="K179" s="36">
        <v>5.0</v>
      </c>
      <c r="L179" s="36">
        <v>1.0</v>
      </c>
      <c r="M179" s="33">
        <f t="shared" si="1"/>
        <v>100</v>
      </c>
      <c r="N179" s="30" t="s">
        <v>74</v>
      </c>
      <c r="O179" s="30"/>
    </row>
    <row r="180">
      <c r="A180" s="36">
        <v>56.0</v>
      </c>
      <c r="B180" s="37" t="s">
        <v>152</v>
      </c>
      <c r="C180" s="36">
        <v>5.0</v>
      </c>
      <c r="D180" s="36">
        <v>1.0</v>
      </c>
      <c r="E180" s="36">
        <v>5.0</v>
      </c>
      <c r="F180" s="36">
        <v>1.0</v>
      </c>
      <c r="G180" s="36">
        <v>5.0</v>
      </c>
      <c r="H180" s="36">
        <v>1.0</v>
      </c>
      <c r="I180" s="36">
        <v>5.0</v>
      </c>
      <c r="J180" s="36">
        <v>1.0</v>
      </c>
      <c r="K180" s="36">
        <v>5.0</v>
      </c>
      <c r="L180" s="36">
        <v>1.0</v>
      </c>
      <c r="M180" s="33">
        <f t="shared" si="1"/>
        <v>100</v>
      </c>
      <c r="N180" s="30" t="s">
        <v>74</v>
      </c>
      <c r="O180" s="30"/>
    </row>
    <row r="181">
      <c r="A181" s="36">
        <v>40.0</v>
      </c>
      <c r="B181" s="37" t="s">
        <v>152</v>
      </c>
      <c r="C181" s="36">
        <v>5.0</v>
      </c>
      <c r="D181" s="36">
        <v>1.0</v>
      </c>
      <c r="E181" s="36">
        <v>5.0</v>
      </c>
      <c r="F181" s="36">
        <v>2.0</v>
      </c>
      <c r="G181" s="36">
        <v>4.0</v>
      </c>
      <c r="H181" s="36">
        <v>1.0</v>
      </c>
      <c r="I181" s="36">
        <v>5.0</v>
      </c>
      <c r="J181" s="36">
        <v>1.0</v>
      </c>
      <c r="K181" s="36">
        <v>5.0</v>
      </c>
      <c r="L181" s="36">
        <v>1.0</v>
      </c>
      <c r="M181" s="33">
        <f t="shared" si="1"/>
        <v>95</v>
      </c>
      <c r="N181" s="30" t="s">
        <v>74</v>
      </c>
      <c r="O181" s="30"/>
    </row>
    <row r="182">
      <c r="A182" s="36">
        <v>51.0</v>
      </c>
      <c r="B182" s="37" t="s">
        <v>152</v>
      </c>
      <c r="C182" s="36">
        <v>3.0</v>
      </c>
      <c r="D182" s="36">
        <v>3.0</v>
      </c>
      <c r="E182" s="36">
        <v>3.0</v>
      </c>
      <c r="F182" s="36">
        <v>1.0</v>
      </c>
      <c r="G182" s="36">
        <v>3.0</v>
      </c>
      <c r="H182" s="36">
        <v>3.0</v>
      </c>
      <c r="I182" s="36">
        <v>4.0</v>
      </c>
      <c r="J182" s="36">
        <v>3.0</v>
      </c>
      <c r="K182" s="36">
        <v>3.0</v>
      </c>
      <c r="L182" s="36">
        <v>3.0</v>
      </c>
      <c r="M182" s="33">
        <f t="shared" si="1"/>
        <v>57.5</v>
      </c>
      <c r="N182" s="30" t="s">
        <v>74</v>
      </c>
      <c r="O182" s="38" t="s">
        <v>162</v>
      </c>
    </row>
    <row r="183">
      <c r="A183" s="36">
        <v>29.0</v>
      </c>
      <c r="B183" s="37" t="s">
        <v>152</v>
      </c>
      <c r="C183" s="36">
        <v>1.0</v>
      </c>
      <c r="D183" s="36">
        <v>2.0</v>
      </c>
      <c r="E183" s="36">
        <v>4.0</v>
      </c>
      <c r="F183" s="36">
        <v>1.0</v>
      </c>
      <c r="G183" s="36">
        <v>4.0</v>
      </c>
      <c r="H183" s="36">
        <v>2.0</v>
      </c>
      <c r="I183" s="36">
        <v>4.0</v>
      </c>
      <c r="J183" s="36">
        <v>2.0</v>
      </c>
      <c r="K183" s="36">
        <v>4.0</v>
      </c>
      <c r="L183" s="36">
        <v>2.0</v>
      </c>
      <c r="M183" s="33">
        <f t="shared" si="1"/>
        <v>70</v>
      </c>
      <c r="N183" s="30" t="s">
        <v>74</v>
      </c>
      <c r="O183" s="38" t="s">
        <v>163</v>
      </c>
    </row>
    <row r="184">
      <c r="A184" s="36">
        <v>30.0</v>
      </c>
      <c r="B184" s="37" t="s">
        <v>152</v>
      </c>
      <c r="C184" s="36">
        <v>3.0</v>
      </c>
      <c r="D184" s="36">
        <v>1.0</v>
      </c>
      <c r="E184" s="36">
        <v>4.0</v>
      </c>
      <c r="F184" s="36">
        <v>1.0</v>
      </c>
      <c r="G184" s="36">
        <v>4.0</v>
      </c>
      <c r="H184" s="36">
        <v>1.0</v>
      </c>
      <c r="I184" s="36">
        <v>5.0</v>
      </c>
      <c r="J184" s="36">
        <v>1.0</v>
      </c>
      <c r="K184" s="36">
        <v>5.0</v>
      </c>
      <c r="L184" s="36">
        <v>1.0</v>
      </c>
      <c r="M184" s="33">
        <f t="shared" si="1"/>
        <v>90</v>
      </c>
      <c r="N184" s="30" t="s">
        <v>74</v>
      </c>
      <c r="O184" s="30"/>
    </row>
    <row r="185">
      <c r="A185" s="36">
        <v>51.0</v>
      </c>
      <c r="B185" s="37" t="s">
        <v>152</v>
      </c>
      <c r="C185" s="36">
        <v>4.0</v>
      </c>
      <c r="D185" s="36">
        <v>2.0</v>
      </c>
      <c r="E185" s="36">
        <v>4.0</v>
      </c>
      <c r="F185" s="36">
        <v>1.0</v>
      </c>
      <c r="G185" s="36">
        <v>4.0</v>
      </c>
      <c r="H185" s="36">
        <v>1.0</v>
      </c>
      <c r="I185" s="36">
        <v>3.0</v>
      </c>
      <c r="J185" s="36">
        <v>1.0</v>
      </c>
      <c r="K185" s="36">
        <v>4.0</v>
      </c>
      <c r="L185" s="36">
        <v>1.0</v>
      </c>
      <c r="M185" s="33">
        <f t="shared" si="1"/>
        <v>82.5</v>
      </c>
      <c r="N185" s="30" t="s">
        <v>74</v>
      </c>
      <c r="O185" s="30"/>
    </row>
    <row r="186">
      <c r="A186" s="39">
        <f>AVERAGE(A2:A185)</f>
        <v>37.74829932</v>
      </c>
      <c r="C186" s="39">
        <f t="shared" ref="C186:M186" si="2">AVERAGE(C2:C185)</f>
        <v>3.836956522</v>
      </c>
      <c r="D186" s="39">
        <f t="shared" si="2"/>
        <v>2.371584699</v>
      </c>
      <c r="E186" s="39">
        <f t="shared" si="2"/>
        <v>3.532608696</v>
      </c>
      <c r="F186" s="39">
        <f t="shared" si="2"/>
        <v>2.27173913</v>
      </c>
      <c r="G186" s="39">
        <f t="shared" si="2"/>
        <v>3.552486188</v>
      </c>
      <c r="H186" s="39">
        <f t="shared" si="2"/>
        <v>2.214285714</v>
      </c>
      <c r="I186" s="39">
        <f t="shared" si="2"/>
        <v>3.445652174</v>
      </c>
      <c r="J186" s="39">
        <f t="shared" si="2"/>
        <v>2.236263736</v>
      </c>
      <c r="K186" s="39">
        <f t="shared" si="2"/>
        <v>3.480874317</v>
      </c>
      <c r="L186" s="39">
        <f t="shared" si="2"/>
        <v>1.743169399</v>
      </c>
      <c r="M186" s="39">
        <f t="shared" si="2"/>
        <v>67.51358696</v>
      </c>
    </row>
    <row r="187">
      <c r="A187" s="39">
        <f>STDEV(A2:A186)</f>
        <v>13.25051329</v>
      </c>
      <c r="C187" s="39">
        <f t="shared" ref="C187:M187" si="3">STDEV(C2:C186)</f>
        <v>1.222765699</v>
      </c>
      <c r="D187" s="39">
        <f t="shared" si="3"/>
        <v>1.446178761</v>
      </c>
      <c r="E187" s="39">
        <f t="shared" si="3"/>
        <v>1.556550583</v>
      </c>
      <c r="F187" s="39">
        <f t="shared" si="3"/>
        <v>1.415006997</v>
      </c>
      <c r="G187" s="39">
        <f t="shared" si="3"/>
        <v>1.411772487</v>
      </c>
      <c r="H187" s="39">
        <f t="shared" si="3"/>
        <v>1.364065629</v>
      </c>
      <c r="I187" s="39">
        <f t="shared" si="3"/>
        <v>1.50263631</v>
      </c>
      <c r="J187" s="39">
        <f t="shared" si="3"/>
        <v>1.427440381</v>
      </c>
      <c r="K187" s="39">
        <f t="shared" si="3"/>
        <v>1.485233437</v>
      </c>
      <c r="L187" s="39">
        <f t="shared" si="3"/>
        <v>1.047841815</v>
      </c>
      <c r="M187" s="39">
        <f t="shared" si="3"/>
        <v>26.44145667</v>
      </c>
    </row>
  </sheetData>
  <dataValidations>
    <dataValidation type="list" allowBlank="1" showErrorMessage="1" sqref="C2:L31">
      <formula1>SUS!$A$1:$A$5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8.33"/>
  </cols>
  <sheetData>
    <row r="1" ht="15.75" customHeight="1">
      <c r="A1" s="40">
        <v>1.0</v>
      </c>
    </row>
    <row r="2" ht="15.75" customHeight="1">
      <c r="A2" s="40">
        <v>2.0</v>
      </c>
    </row>
    <row r="3" ht="15.75" customHeight="1">
      <c r="A3" s="40">
        <v>3.0</v>
      </c>
    </row>
    <row r="4" ht="15.75" customHeight="1">
      <c r="A4" s="40">
        <v>4.0</v>
      </c>
    </row>
    <row r="5" ht="15.75" customHeight="1">
      <c r="A5" s="40">
        <v>5.0</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33"/>
    <col customWidth="1" min="2" max="2" width="13.89"/>
    <col customWidth="1" min="3" max="3" width="15.89"/>
    <col customWidth="1" min="4" max="4" width="16.44"/>
    <col customWidth="1" min="5" max="26" width="8.33"/>
  </cols>
  <sheetData>
    <row r="1" ht="15.75" customHeight="1">
      <c r="A1" s="40" t="s">
        <v>74</v>
      </c>
      <c r="B1" s="40" t="s">
        <v>164</v>
      </c>
      <c r="C1" s="41" t="s">
        <v>144</v>
      </c>
      <c r="D1" s="41" t="s">
        <v>145</v>
      </c>
      <c r="E1" s="40" t="s">
        <v>79</v>
      </c>
      <c r="F1" s="40" t="s">
        <v>140</v>
      </c>
      <c r="G1" s="40" t="s">
        <v>147</v>
      </c>
    </row>
    <row r="2" ht="15.75" customHeight="1">
      <c r="A2" s="40" t="s">
        <v>34</v>
      </c>
      <c r="B2" s="40" t="s">
        <v>111</v>
      </c>
      <c r="C2" s="40" t="s">
        <v>165</v>
      </c>
      <c r="D2" s="40" t="s">
        <v>77</v>
      </c>
      <c r="E2" s="40" t="s">
        <v>166</v>
      </c>
      <c r="F2" s="40" t="s">
        <v>80</v>
      </c>
      <c r="G2" s="40" t="s">
        <v>81</v>
      </c>
    </row>
    <row r="3" ht="15.75" customHeight="1">
      <c r="B3" s="40" t="s">
        <v>167</v>
      </c>
      <c r="C3" s="40" t="s">
        <v>112</v>
      </c>
      <c r="D3" s="40" t="s">
        <v>168</v>
      </c>
      <c r="E3" s="40" t="s">
        <v>169</v>
      </c>
      <c r="F3" s="40" t="s">
        <v>170</v>
      </c>
      <c r="G3" s="40" t="s">
        <v>116</v>
      </c>
    </row>
    <row r="4" ht="15.75" customHeight="1">
      <c r="B4" s="40" t="s">
        <v>171</v>
      </c>
      <c r="C4" s="40" t="s">
        <v>137</v>
      </c>
      <c r="D4" s="40" t="s">
        <v>172</v>
      </c>
      <c r="E4" s="40" t="s">
        <v>173</v>
      </c>
      <c r="F4" s="40" t="s">
        <v>115</v>
      </c>
    </row>
    <row r="5" ht="15.75" customHeight="1">
      <c r="B5" s="40" t="s">
        <v>75</v>
      </c>
      <c r="C5" s="40" t="s">
        <v>174</v>
      </c>
      <c r="D5" s="40" t="s">
        <v>175</v>
      </c>
    </row>
    <row r="6" ht="15.75" customHeight="1">
      <c r="B6" s="40" t="s">
        <v>176</v>
      </c>
      <c r="C6" s="40" t="s">
        <v>76</v>
      </c>
      <c r="D6" s="40" t="s">
        <v>177</v>
      </c>
    </row>
    <row r="7" ht="15.75" customHeight="1">
      <c r="C7" s="40" t="s">
        <v>178</v>
      </c>
      <c r="D7" s="40" t="s">
        <v>113</v>
      </c>
    </row>
    <row r="8" ht="15.75" customHeight="1">
      <c r="D8" s="40" t="s">
        <v>179</v>
      </c>
    </row>
    <row r="9" ht="15.75" customHeight="1">
      <c r="D9" s="40" t="s">
        <v>142</v>
      </c>
    </row>
    <row r="10" ht="15.75" customHeight="1">
      <c r="D10" s="40" t="s">
        <v>180</v>
      </c>
    </row>
    <row r="11" ht="15.75" customHeight="1">
      <c r="D11" s="40" t="s">
        <v>181</v>
      </c>
    </row>
    <row r="12" ht="15.75" customHeight="1">
      <c r="D12" s="40" t="s">
        <v>138</v>
      </c>
    </row>
    <row r="13" ht="15.75" customHeight="1">
      <c r="D13" s="40" t="s">
        <v>182</v>
      </c>
    </row>
    <row r="14" ht="15.75" customHeight="1">
      <c r="D14" s="40" t="s">
        <v>183</v>
      </c>
    </row>
    <row r="15" ht="15.75" customHeight="1">
      <c r="D15" s="40" t="s">
        <v>184</v>
      </c>
    </row>
    <row r="16" ht="15.75" customHeight="1">
      <c r="D16" s="40" t="s">
        <v>178</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8.33"/>
  </cols>
  <sheetData>
    <row r="1" ht="15.75" customHeight="1">
      <c r="A1" s="40" t="s">
        <v>33</v>
      </c>
    </row>
    <row r="2" ht="15.75" customHeight="1">
      <c r="A2" s="40" t="s">
        <v>73</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2023-10-17T08:00:48Z</dcterms:created>
  <dc:creator>Nicole Veggiotti</dc:creator>
</cp:coreProperties>
</file>