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05" windowWidth="20835" windowHeight="10005"/>
  </bookViews>
  <sheets>
    <sheet name="mlp_analysis_c5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R17" i="1" l="1"/>
  <c r="R16" i="1"/>
  <c r="P17" i="1"/>
  <c r="P16" i="1"/>
  <c r="O17" i="1"/>
  <c r="O16" i="1"/>
  <c r="N17" i="1"/>
  <c r="N16" i="1"/>
  <c r="K17" i="1"/>
  <c r="K16" i="1"/>
  <c r="J17" i="1"/>
  <c r="J16" i="1"/>
  <c r="I17" i="1"/>
  <c r="I16" i="1"/>
  <c r="H17" i="1"/>
  <c r="H16" i="1"/>
  <c r="S17" i="1"/>
  <c r="S16" i="1"/>
  <c r="M17" i="1"/>
  <c r="M16" i="1"/>
  <c r="F17" i="1"/>
  <c r="F16" i="1"/>
</calcChain>
</file>

<file path=xl/sharedStrings.xml><?xml version="1.0" encoding="utf-8"?>
<sst xmlns="http://schemas.openxmlformats.org/spreadsheetml/2006/main" count="84" uniqueCount="80">
  <si>
    <t>File Name</t>
  </si>
  <si>
    <t xml:space="preserve"> Num Words</t>
  </si>
  <si>
    <t xml:space="preserve"> Num Tokens</t>
  </si>
  <si>
    <t xml:space="preserve"> Num Sentences</t>
  </si>
  <si>
    <t xml:space="preserve"> Num Speakers</t>
  </si>
  <si>
    <t xml:space="preserve"> Ave Sentence Len</t>
  </si>
  <si>
    <t xml:space="preserve"> Ave Word Len</t>
  </si>
  <si>
    <t xml:space="preserve"> AJ0</t>
  </si>
  <si>
    <t xml:space="preserve"> AJC</t>
  </si>
  <si>
    <t xml:space="preserve"> AJS</t>
  </si>
  <si>
    <t xml:space="preserve"> AT0</t>
  </si>
  <si>
    <t xml:space="preserve"> AV0</t>
  </si>
  <si>
    <t xml:space="preserve"> AVP</t>
  </si>
  <si>
    <t xml:space="preserve"> AVQ</t>
  </si>
  <si>
    <t xml:space="preserve"> CJC</t>
  </si>
  <si>
    <t xml:space="preserve"> CJS</t>
  </si>
  <si>
    <t xml:space="preserve"> CJT</t>
  </si>
  <si>
    <t xml:space="preserve"> CRD</t>
  </si>
  <si>
    <t xml:space="preserve"> DPS</t>
  </si>
  <si>
    <t xml:space="preserve"> DT0</t>
  </si>
  <si>
    <t xml:space="preserve"> DTQ</t>
  </si>
  <si>
    <t xml:space="preserve"> EX0</t>
  </si>
  <si>
    <t xml:space="preserve"> ITJ</t>
  </si>
  <si>
    <t xml:space="preserve"> NN</t>
  </si>
  <si>
    <t xml:space="preserve"> NP0</t>
  </si>
  <si>
    <t xml:space="preserve"> ORD</t>
  </si>
  <si>
    <t xml:space="preserve"> PNI</t>
  </si>
  <si>
    <t xml:space="preserve"> PNP</t>
  </si>
  <si>
    <t xml:space="preserve"> PNQ</t>
  </si>
  <si>
    <t xml:space="preserve"> PNX</t>
  </si>
  <si>
    <t xml:space="preserve"> POS</t>
  </si>
  <si>
    <t xml:space="preserve"> PRF</t>
  </si>
  <si>
    <t xml:space="preserve"> PRP</t>
  </si>
  <si>
    <t xml:space="preserve"> PUL</t>
  </si>
  <si>
    <t xml:space="preserve"> PUQ</t>
  </si>
  <si>
    <t xml:space="preserve"> PUR</t>
  </si>
  <si>
    <t xml:space="preserve"> TO0</t>
  </si>
  <si>
    <t xml:space="preserve"> UNC</t>
  </si>
  <si>
    <t xml:space="preserve"> VB</t>
  </si>
  <si>
    <t xml:space="preserve"> VDB</t>
  </si>
  <si>
    <t xml:space="preserve"> VDD</t>
  </si>
  <si>
    <t xml:space="preserve"> VDG</t>
  </si>
  <si>
    <t xml:space="preserve"> VDI</t>
  </si>
  <si>
    <t xml:space="preserve"> VDN</t>
  </si>
  <si>
    <t xml:space="preserve"> VDZ</t>
  </si>
  <si>
    <t xml:space="preserve"> VHB</t>
  </si>
  <si>
    <t xml:space="preserve"> VHD</t>
  </si>
  <si>
    <t xml:space="preserve"> VHG</t>
  </si>
  <si>
    <t xml:space="preserve"> VHI</t>
  </si>
  <si>
    <t xml:space="preserve"> VHN</t>
  </si>
  <si>
    <t xml:space="preserve"> VHZ</t>
  </si>
  <si>
    <t xml:space="preserve"> VM0</t>
  </si>
  <si>
    <t xml:space="preserve"> VV</t>
  </si>
  <si>
    <t xml:space="preserve"> XX0</t>
  </si>
  <si>
    <t xml:space="preserve"> ZZ0</t>
  </si>
  <si>
    <t>bnc_c5_tagged_dialog\mlpaf.s01_tagged_c5.txt</t>
  </si>
  <si>
    <t>bnc_c5_tagged_dialog\mlpaf.s02_tagged_c5.txt</t>
  </si>
  <si>
    <t>bnc_c5_tagged_dialog\mlpfim.s01_tagged_c5.txt</t>
  </si>
  <si>
    <t>bnc_c5_tagged_dialog\mlpfim.s02_tagged_c5.txt</t>
  </si>
  <si>
    <t>mlpaf_c5</t>
  </si>
  <si>
    <t>mlpfim_c5</t>
  </si>
  <si>
    <t xml:space="preserve"> Num Types</t>
  </si>
  <si>
    <t xml:space="preserve"> Num Sents</t>
  </si>
  <si>
    <t xml:space="preserve"> Ave Sent Len</t>
  </si>
  <si>
    <t>Conjunction</t>
  </si>
  <si>
    <t>Determiner</t>
  </si>
  <si>
    <t>Preposition</t>
  </si>
  <si>
    <t>Adjective</t>
  </si>
  <si>
    <t>Modal</t>
  </si>
  <si>
    <t>Noun</t>
  </si>
  <si>
    <t>Possessive</t>
  </si>
  <si>
    <t>Pronoun</t>
  </si>
  <si>
    <t>Adverb</t>
  </si>
  <si>
    <t>Infinitive</t>
  </si>
  <si>
    <t xml:space="preserve"> Wh word</t>
  </si>
  <si>
    <t>mlpaf</t>
  </si>
  <si>
    <t>mlpfim</t>
  </si>
  <si>
    <t>Proper Noun</t>
  </si>
  <si>
    <t>Being Verb</t>
  </si>
  <si>
    <t>Lexical 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</si>
</sst>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1253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mlp_analysis_c5!$A$16</c:f>
              <c:strCache>
                <c:ptCount val="1"/>
                <c:pt idx="0">
                  <c:v>mlpaf</c:v>
                </c:pt>
              </c:strCache>
            </c:strRef>
          </c:tx>
          <c:spPr>
            <a:solidFill>
              <a:srgbClr val="1253B2"/>
            </a:solidFill>
          </c:spPr>
          <c:invertIfNegative val="0"/>
          <c:cat>
            <c:strRef>
              <c:f>mlp_analysis_c5!$B$15:$S$15</c:f>
              <c:strCache>
                <c:ptCount val="18"/>
                <c:pt idx="0">
                  <c:v> Num Types</c:v>
                </c:pt>
                <c:pt idx="1">
                  <c:v> Num Sents</c:v>
                </c:pt>
                <c:pt idx="2">
                  <c:v> Ave Sent Len</c:v>
                </c:pt>
                <c:pt idx="3">
                  <c:v> Ave Word Len</c:v>
                </c:pt>
                <c:pt idx="4">
                  <c:v>Conjunction</c:v>
                </c:pt>
                <c:pt idx="5">
                  <c:v>Determiner</c:v>
                </c:pt>
                <c:pt idx="6">
                  <c:v>Preposition</c:v>
                </c:pt>
                <c:pt idx="7">
                  <c:v>Adjective</c:v>
                </c:pt>
                <c:pt idx="8">
                  <c:v>Modal</c:v>
                </c:pt>
                <c:pt idx="9">
                  <c:v>Noun</c:v>
                </c:pt>
                <c:pt idx="10">
                  <c:v>Proper Noun</c:v>
                </c:pt>
                <c:pt idx="11">
                  <c:v>Possessive</c:v>
                </c:pt>
                <c:pt idx="12">
                  <c:v>Pronoun</c:v>
                </c:pt>
                <c:pt idx="13">
                  <c:v>Adverb</c:v>
                </c:pt>
                <c:pt idx="14">
                  <c:v>Infinitive</c:v>
                </c:pt>
                <c:pt idx="15">
                  <c:v>Lexical Verb</c:v>
                </c:pt>
                <c:pt idx="16">
                  <c:v>Being Verb</c:v>
                </c:pt>
                <c:pt idx="17">
                  <c:v> Wh word</c:v>
                </c:pt>
              </c:strCache>
            </c:strRef>
          </c:cat>
          <c:val>
            <c:numRef>
              <c:f>mlp_analysis_c5!$B$16:$S$16</c:f>
              <c:numCache>
                <c:formatCode>General</c:formatCode>
                <c:ptCount val="18"/>
                <c:pt idx="0">
                  <c:v>74.489999999999995</c:v>
                </c:pt>
                <c:pt idx="1">
                  <c:v>189.3</c:v>
                </c:pt>
                <c:pt idx="2">
                  <c:v>24.4</c:v>
                </c:pt>
                <c:pt idx="3">
                  <c:v>3.81</c:v>
                </c:pt>
                <c:pt idx="4">
                  <c:v>33.6</c:v>
                </c:pt>
                <c:pt idx="5">
                  <c:v>29.25</c:v>
                </c:pt>
                <c:pt idx="6">
                  <c:v>48.98</c:v>
                </c:pt>
                <c:pt idx="7">
                  <c:v>50.29</c:v>
                </c:pt>
                <c:pt idx="8">
                  <c:v>35.020000000000003</c:v>
                </c:pt>
                <c:pt idx="9">
                  <c:v>129.24</c:v>
                </c:pt>
                <c:pt idx="10">
                  <c:v>25.27</c:v>
                </c:pt>
                <c:pt idx="11">
                  <c:v>18.64</c:v>
                </c:pt>
                <c:pt idx="12">
                  <c:v>149.52000000000001</c:v>
                </c:pt>
                <c:pt idx="13">
                  <c:v>88.68</c:v>
                </c:pt>
                <c:pt idx="14">
                  <c:v>19.54</c:v>
                </c:pt>
                <c:pt idx="15">
                  <c:v>145.5</c:v>
                </c:pt>
                <c:pt idx="16">
                  <c:v>59.74</c:v>
                </c:pt>
                <c:pt idx="17">
                  <c:v>17.87</c:v>
                </c:pt>
              </c:numCache>
            </c:numRef>
          </c:val>
        </c:ser>
        <c:ser>
          <c:idx val="1"/>
          <c:order val="1"/>
          <c:tx>
            <c:strRef>
              <c:f>mlp_analysis_c5!$A$17</c:f>
              <c:strCache>
                <c:ptCount val="1"/>
                <c:pt idx="0">
                  <c:v>mlpfim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1"/>
              </a:solidFill>
            </a:ln>
          </c:spPr>
          <c:invertIfNegative val="0"/>
          <c:cat>
            <c:strRef>
              <c:f>mlp_analysis_c5!$B$15:$S$15</c:f>
              <c:strCache>
                <c:ptCount val="18"/>
                <c:pt idx="0">
                  <c:v> Num Types</c:v>
                </c:pt>
                <c:pt idx="1">
                  <c:v> Num Sents</c:v>
                </c:pt>
                <c:pt idx="2">
                  <c:v> Ave Sent Len</c:v>
                </c:pt>
                <c:pt idx="3">
                  <c:v> Ave Word Len</c:v>
                </c:pt>
                <c:pt idx="4">
                  <c:v>Conjunction</c:v>
                </c:pt>
                <c:pt idx="5">
                  <c:v>Determiner</c:v>
                </c:pt>
                <c:pt idx="6">
                  <c:v>Preposition</c:v>
                </c:pt>
                <c:pt idx="7">
                  <c:v>Adjective</c:v>
                </c:pt>
                <c:pt idx="8">
                  <c:v>Modal</c:v>
                </c:pt>
                <c:pt idx="9">
                  <c:v>Noun</c:v>
                </c:pt>
                <c:pt idx="10">
                  <c:v>Proper Noun</c:v>
                </c:pt>
                <c:pt idx="11">
                  <c:v>Possessive</c:v>
                </c:pt>
                <c:pt idx="12">
                  <c:v>Pronoun</c:v>
                </c:pt>
                <c:pt idx="13">
                  <c:v>Adverb</c:v>
                </c:pt>
                <c:pt idx="14">
                  <c:v>Infinitive</c:v>
                </c:pt>
                <c:pt idx="15">
                  <c:v>Lexical Verb</c:v>
                </c:pt>
                <c:pt idx="16">
                  <c:v>Being Verb</c:v>
                </c:pt>
                <c:pt idx="17">
                  <c:v> Wh word</c:v>
                </c:pt>
              </c:strCache>
            </c:strRef>
          </c:cat>
          <c:val>
            <c:numRef>
              <c:f>mlp_analysis_c5!$B$17:$S$17</c:f>
              <c:numCache>
                <c:formatCode>General</c:formatCode>
                <c:ptCount val="18"/>
                <c:pt idx="0">
                  <c:v>64.56</c:v>
                </c:pt>
                <c:pt idx="1">
                  <c:v>162.91</c:v>
                </c:pt>
                <c:pt idx="2">
                  <c:v>29.32</c:v>
                </c:pt>
                <c:pt idx="3">
                  <c:v>3.94</c:v>
                </c:pt>
                <c:pt idx="4">
                  <c:v>38.729999999999997</c:v>
                </c:pt>
                <c:pt idx="5">
                  <c:v>32.39</c:v>
                </c:pt>
                <c:pt idx="6">
                  <c:v>54.39</c:v>
                </c:pt>
                <c:pt idx="7">
                  <c:v>60.41</c:v>
                </c:pt>
                <c:pt idx="8">
                  <c:v>24.52</c:v>
                </c:pt>
                <c:pt idx="9">
                  <c:v>152.05000000000001</c:v>
                </c:pt>
                <c:pt idx="10">
                  <c:v>19.5</c:v>
                </c:pt>
                <c:pt idx="11">
                  <c:v>21.32</c:v>
                </c:pt>
                <c:pt idx="12">
                  <c:v>132.07999999999998</c:v>
                </c:pt>
                <c:pt idx="13">
                  <c:v>85.89</c:v>
                </c:pt>
                <c:pt idx="14">
                  <c:v>20.85</c:v>
                </c:pt>
                <c:pt idx="15">
                  <c:v>133.96</c:v>
                </c:pt>
                <c:pt idx="16">
                  <c:v>58.61</c:v>
                </c:pt>
                <c:pt idx="17">
                  <c:v>16.66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082048"/>
        <c:axId val="113711872"/>
      </c:barChart>
      <c:catAx>
        <c:axId val="62082048"/>
        <c:scaling>
          <c:orientation val="minMax"/>
        </c:scaling>
        <c:delete val="0"/>
        <c:axPos val="b"/>
        <c:majorTickMark val="out"/>
        <c:minorTickMark val="none"/>
        <c:tickLblPos val="nextTo"/>
        <c:crossAx val="113711872"/>
        <c:crosses val="autoZero"/>
        <c:auto val="1"/>
        <c:lblAlgn val="ctr"/>
        <c:lblOffset val="100"/>
        <c:noMultiLvlLbl val="0"/>
      </c:catAx>
      <c:valAx>
        <c:axId val="113711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2082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481012</xdr:colOff>
      <xdr:row>18</xdr:row>
      <xdr:rowOff>123825</xdr:rowOff>
    </xdr:from>
    <xdr:to>
      <xdr:col>12</xdr:col>
      <xdr:colOff>576262</xdr:colOff>
      <xdr:row>33</xdr:row>
      <xdr:rowOff>109537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upenn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lp_analysi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7"/>
  <sheetViews>
    <sheetView tabSelected="1" topLeftCell="A4" workbookViewId="0">
      <selection activeCell="O25" sqref="O25"/>
    </sheetView>
  </sheetViews>
  <sheetFormatPr defaultRowHeight="15" x14ac:dyDescent="0.25"/>
  <cols>
    <col min="1" max="1" width="22" customWidth="1"/>
    <col min="6" max="6" width="12.2851562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39984</v>
      </c>
      <c r="C2">
        <v>3244</v>
      </c>
      <c r="D2">
        <v>7550</v>
      </c>
      <c r="E2">
        <v>0</v>
      </c>
      <c r="F2">
        <v>24.5</v>
      </c>
      <c r="G2">
        <v>3.81</v>
      </c>
      <c r="H2">
        <v>1926</v>
      </c>
      <c r="I2">
        <v>43</v>
      </c>
      <c r="J2">
        <v>32</v>
      </c>
      <c r="K2">
        <v>1799</v>
      </c>
      <c r="L2">
        <v>2952</v>
      </c>
      <c r="M2">
        <v>669</v>
      </c>
      <c r="N2">
        <v>281</v>
      </c>
      <c r="O2">
        <v>846</v>
      </c>
      <c r="P2">
        <v>418</v>
      </c>
      <c r="Q2">
        <v>109</v>
      </c>
      <c r="R2">
        <v>139</v>
      </c>
      <c r="S2">
        <v>653</v>
      </c>
      <c r="T2">
        <v>1146</v>
      </c>
      <c r="U2">
        <v>418</v>
      </c>
      <c r="V2">
        <v>114</v>
      </c>
      <c r="W2">
        <v>1573</v>
      </c>
      <c r="X2">
        <v>5105</v>
      </c>
      <c r="Y2">
        <v>1006</v>
      </c>
      <c r="Z2">
        <v>62</v>
      </c>
      <c r="AA2">
        <v>353</v>
      </c>
      <c r="AB2">
        <v>5624</v>
      </c>
      <c r="AC2">
        <v>60</v>
      </c>
      <c r="AD2">
        <v>50</v>
      </c>
      <c r="AE2">
        <v>67</v>
      </c>
      <c r="AF2">
        <v>311</v>
      </c>
      <c r="AG2">
        <v>1624</v>
      </c>
      <c r="AH2">
        <v>4</v>
      </c>
      <c r="AI2">
        <v>35</v>
      </c>
      <c r="AJ2">
        <v>4</v>
      </c>
      <c r="AK2">
        <v>796</v>
      </c>
      <c r="AL2">
        <v>76</v>
      </c>
      <c r="AM2">
        <v>2336</v>
      </c>
      <c r="AN2">
        <v>363</v>
      </c>
      <c r="AO2">
        <v>135</v>
      </c>
      <c r="AP2">
        <v>30</v>
      </c>
      <c r="AQ2">
        <v>186</v>
      </c>
      <c r="AR2">
        <v>35</v>
      </c>
      <c r="AS2">
        <v>31</v>
      </c>
      <c r="AT2">
        <v>327</v>
      </c>
      <c r="AU2">
        <v>40</v>
      </c>
      <c r="AV2">
        <v>1</v>
      </c>
      <c r="AW2">
        <v>116</v>
      </c>
      <c r="AX2">
        <v>12</v>
      </c>
      <c r="AY2">
        <v>57</v>
      </c>
      <c r="AZ2">
        <v>1376</v>
      </c>
      <c r="BA2">
        <v>5876</v>
      </c>
      <c r="BB2">
        <v>757</v>
      </c>
      <c r="BC2">
        <v>11</v>
      </c>
    </row>
    <row r="3" spans="1:55" x14ac:dyDescent="0.25">
      <c r="A3" t="s">
        <v>56</v>
      </c>
      <c r="B3">
        <v>12530</v>
      </c>
      <c r="C3">
        <v>1704</v>
      </c>
      <c r="D3">
        <v>2391</v>
      </c>
      <c r="E3">
        <v>0</v>
      </c>
      <c r="F3">
        <v>24.08</v>
      </c>
      <c r="G3">
        <v>3.79</v>
      </c>
      <c r="H3">
        <v>616</v>
      </c>
      <c r="I3">
        <v>15</v>
      </c>
      <c r="J3">
        <v>9</v>
      </c>
      <c r="K3">
        <v>596</v>
      </c>
      <c r="L3">
        <v>870</v>
      </c>
      <c r="M3">
        <v>166</v>
      </c>
      <c r="N3">
        <v>99</v>
      </c>
      <c r="O3">
        <v>246</v>
      </c>
      <c r="P3">
        <v>123</v>
      </c>
      <c r="Q3">
        <v>23</v>
      </c>
      <c r="R3">
        <v>46</v>
      </c>
      <c r="S3">
        <v>222</v>
      </c>
      <c r="T3">
        <v>390</v>
      </c>
      <c r="U3">
        <v>140</v>
      </c>
      <c r="V3">
        <v>36</v>
      </c>
      <c r="W3">
        <v>471</v>
      </c>
      <c r="X3">
        <v>1682</v>
      </c>
      <c r="Y3">
        <v>321</v>
      </c>
      <c r="Z3">
        <v>17</v>
      </c>
      <c r="AA3">
        <v>96</v>
      </c>
      <c r="AB3">
        <v>1719</v>
      </c>
      <c r="AC3">
        <v>38</v>
      </c>
      <c r="AD3">
        <v>10</v>
      </c>
      <c r="AE3">
        <v>37</v>
      </c>
      <c r="AF3">
        <v>128</v>
      </c>
      <c r="AG3">
        <v>509</v>
      </c>
      <c r="AH3">
        <v>0</v>
      </c>
      <c r="AI3">
        <v>19</v>
      </c>
      <c r="AJ3">
        <v>0</v>
      </c>
      <c r="AK3">
        <v>230</v>
      </c>
      <c r="AL3">
        <v>13</v>
      </c>
      <c r="AM3">
        <v>801</v>
      </c>
      <c r="AN3">
        <v>100</v>
      </c>
      <c r="AO3">
        <v>31</v>
      </c>
      <c r="AP3">
        <v>12</v>
      </c>
      <c r="AQ3">
        <v>39</v>
      </c>
      <c r="AR3">
        <v>9</v>
      </c>
      <c r="AS3">
        <v>19</v>
      </c>
      <c r="AT3">
        <v>101</v>
      </c>
      <c r="AU3">
        <v>10</v>
      </c>
      <c r="AV3">
        <v>1</v>
      </c>
      <c r="AW3">
        <v>31</v>
      </c>
      <c r="AX3">
        <v>1</v>
      </c>
      <c r="AY3">
        <v>27</v>
      </c>
      <c r="AZ3">
        <v>463</v>
      </c>
      <c r="BA3">
        <v>1765</v>
      </c>
      <c r="BB3">
        <v>233</v>
      </c>
      <c r="BC3">
        <v>0</v>
      </c>
    </row>
    <row r="4" spans="1:55" x14ac:dyDescent="0.25">
      <c r="A4" t="s">
        <v>57</v>
      </c>
      <c r="B4">
        <v>58112</v>
      </c>
      <c r="C4">
        <v>4887</v>
      </c>
      <c r="D4">
        <v>9844</v>
      </c>
      <c r="E4">
        <v>0</v>
      </c>
      <c r="F4">
        <v>27.96</v>
      </c>
      <c r="G4">
        <v>3.91</v>
      </c>
      <c r="H4">
        <v>3306</v>
      </c>
      <c r="I4">
        <v>75</v>
      </c>
      <c r="J4">
        <v>150</v>
      </c>
      <c r="K4">
        <v>2850</v>
      </c>
      <c r="L4">
        <v>4279</v>
      </c>
      <c r="M4">
        <v>829</v>
      </c>
      <c r="N4">
        <v>438</v>
      </c>
      <c r="O4">
        <v>1399</v>
      </c>
      <c r="P4">
        <v>663</v>
      </c>
      <c r="Q4">
        <v>222</v>
      </c>
      <c r="R4">
        <v>320</v>
      </c>
      <c r="S4">
        <v>1104</v>
      </c>
      <c r="T4">
        <v>1922</v>
      </c>
      <c r="U4">
        <v>563</v>
      </c>
      <c r="V4">
        <v>114</v>
      </c>
      <c r="W4">
        <v>1738</v>
      </c>
      <c r="X4">
        <v>8679</v>
      </c>
      <c r="Y4">
        <v>963</v>
      </c>
      <c r="Z4">
        <v>121</v>
      </c>
      <c r="AA4">
        <v>388</v>
      </c>
      <c r="AB4">
        <v>7191</v>
      </c>
      <c r="AC4">
        <v>142</v>
      </c>
      <c r="AD4">
        <v>83</v>
      </c>
      <c r="AE4">
        <v>128</v>
      </c>
      <c r="AF4">
        <v>556</v>
      </c>
      <c r="AG4">
        <v>2573</v>
      </c>
      <c r="AH4">
        <v>24</v>
      </c>
      <c r="AI4">
        <v>325</v>
      </c>
      <c r="AJ4">
        <v>11</v>
      </c>
      <c r="AK4">
        <v>1234</v>
      </c>
      <c r="AL4">
        <v>130</v>
      </c>
      <c r="AM4">
        <v>3487</v>
      </c>
      <c r="AN4">
        <v>464</v>
      </c>
      <c r="AO4">
        <v>174</v>
      </c>
      <c r="AP4">
        <v>77</v>
      </c>
      <c r="AQ4">
        <v>188</v>
      </c>
      <c r="AR4">
        <v>29</v>
      </c>
      <c r="AS4">
        <v>88</v>
      </c>
      <c r="AT4">
        <v>404</v>
      </c>
      <c r="AU4">
        <v>58</v>
      </c>
      <c r="AV4">
        <v>22</v>
      </c>
      <c r="AW4">
        <v>154</v>
      </c>
      <c r="AX4">
        <v>4</v>
      </c>
      <c r="AY4">
        <v>91</v>
      </c>
      <c r="AZ4">
        <v>1432</v>
      </c>
      <c r="BA4">
        <v>7778</v>
      </c>
      <c r="BB4">
        <v>1098</v>
      </c>
      <c r="BC4">
        <v>44</v>
      </c>
    </row>
    <row r="5" spans="1:55" x14ac:dyDescent="0.25">
      <c r="A5" t="s">
        <v>58</v>
      </c>
      <c r="B5">
        <v>54573</v>
      </c>
      <c r="C5">
        <v>4890</v>
      </c>
      <c r="D5">
        <v>8514</v>
      </c>
      <c r="E5">
        <v>0</v>
      </c>
      <c r="F5">
        <v>30.9</v>
      </c>
      <c r="G5">
        <v>3.98</v>
      </c>
      <c r="H5">
        <v>3123</v>
      </c>
      <c r="I5">
        <v>50</v>
      </c>
      <c r="J5">
        <v>103</v>
      </c>
      <c r="K5">
        <v>2550</v>
      </c>
      <c r="L5">
        <v>3910</v>
      </c>
      <c r="M5">
        <v>661</v>
      </c>
      <c r="N5">
        <v>377</v>
      </c>
      <c r="O5">
        <v>1239</v>
      </c>
      <c r="P5">
        <v>635</v>
      </c>
      <c r="Q5">
        <v>206</v>
      </c>
      <c r="R5">
        <v>359</v>
      </c>
      <c r="S5">
        <v>1012</v>
      </c>
      <c r="T5">
        <v>1728</v>
      </c>
      <c r="U5">
        <v>500</v>
      </c>
      <c r="V5">
        <v>100</v>
      </c>
      <c r="W5">
        <v>1708</v>
      </c>
      <c r="X5">
        <v>8455</v>
      </c>
      <c r="Y5">
        <v>1234</v>
      </c>
      <c r="Z5">
        <v>136</v>
      </c>
      <c r="AA5">
        <v>372</v>
      </c>
      <c r="AB5">
        <v>6763</v>
      </c>
      <c r="AC5">
        <v>131</v>
      </c>
      <c r="AD5">
        <v>87</v>
      </c>
      <c r="AE5">
        <v>158</v>
      </c>
      <c r="AF5">
        <v>530</v>
      </c>
      <c r="AG5">
        <v>2470</v>
      </c>
      <c r="AH5">
        <v>6</v>
      </c>
      <c r="AI5">
        <v>158</v>
      </c>
      <c r="AJ5">
        <v>8</v>
      </c>
      <c r="AK5">
        <v>1115</v>
      </c>
      <c r="AL5">
        <v>88</v>
      </c>
      <c r="AM5">
        <v>3117</v>
      </c>
      <c r="AN5">
        <v>496</v>
      </c>
      <c r="AO5">
        <v>211</v>
      </c>
      <c r="AP5">
        <v>48</v>
      </c>
      <c r="AQ5">
        <v>113</v>
      </c>
      <c r="AR5">
        <v>33</v>
      </c>
      <c r="AS5">
        <v>72</v>
      </c>
      <c r="AT5">
        <v>402</v>
      </c>
      <c r="AU5">
        <v>71</v>
      </c>
      <c r="AV5">
        <v>12</v>
      </c>
      <c r="AW5">
        <v>164</v>
      </c>
      <c r="AX5">
        <v>14</v>
      </c>
      <c r="AY5">
        <v>108</v>
      </c>
      <c r="AZ5">
        <v>1331</v>
      </c>
      <c r="BA5">
        <v>7317</v>
      </c>
      <c r="BB5">
        <v>1054</v>
      </c>
      <c r="BC5">
        <v>38</v>
      </c>
    </row>
    <row r="7" spans="1:55" x14ac:dyDescent="0.25">
      <c r="A7" t="s">
        <v>59</v>
      </c>
      <c r="B7">
        <v>52514</v>
      </c>
      <c r="C7">
        <v>3912</v>
      </c>
      <c r="D7">
        <v>9941</v>
      </c>
      <c r="E7">
        <v>0</v>
      </c>
      <c r="F7">
        <v>24.4</v>
      </c>
      <c r="G7">
        <v>3.81</v>
      </c>
      <c r="H7">
        <v>2542</v>
      </c>
      <c r="I7">
        <v>58</v>
      </c>
      <c r="J7">
        <v>41</v>
      </c>
      <c r="K7">
        <v>2395</v>
      </c>
      <c r="L7">
        <v>3822</v>
      </c>
      <c r="M7">
        <v>835</v>
      </c>
      <c r="N7">
        <v>380</v>
      </c>
      <c r="O7">
        <v>1092</v>
      </c>
      <c r="P7">
        <v>541</v>
      </c>
      <c r="Q7">
        <v>132</v>
      </c>
      <c r="R7">
        <v>185</v>
      </c>
      <c r="S7">
        <v>875</v>
      </c>
      <c r="T7">
        <v>1536</v>
      </c>
      <c r="U7">
        <v>558</v>
      </c>
      <c r="V7">
        <v>150</v>
      </c>
      <c r="W7">
        <v>2044</v>
      </c>
      <c r="X7">
        <v>6787</v>
      </c>
      <c r="Y7">
        <v>1327</v>
      </c>
      <c r="Z7">
        <v>79</v>
      </c>
      <c r="AA7">
        <v>449</v>
      </c>
      <c r="AB7">
        <v>7343</v>
      </c>
      <c r="AC7">
        <v>98</v>
      </c>
      <c r="AD7">
        <v>60</v>
      </c>
      <c r="AE7">
        <v>104</v>
      </c>
      <c r="AF7">
        <v>439</v>
      </c>
      <c r="AG7">
        <v>2133</v>
      </c>
      <c r="AH7">
        <v>4</v>
      </c>
      <c r="AI7">
        <v>54</v>
      </c>
      <c r="AJ7">
        <v>4</v>
      </c>
      <c r="AK7">
        <v>1026</v>
      </c>
      <c r="AL7">
        <v>89</v>
      </c>
      <c r="AM7">
        <v>3137</v>
      </c>
      <c r="AN7">
        <v>463</v>
      </c>
      <c r="AO7">
        <v>166</v>
      </c>
      <c r="AP7">
        <v>42</v>
      </c>
      <c r="AQ7">
        <v>225</v>
      </c>
      <c r="AR7">
        <v>44</v>
      </c>
      <c r="AS7">
        <v>50</v>
      </c>
      <c r="AT7">
        <v>428</v>
      </c>
      <c r="AU7">
        <v>50</v>
      </c>
      <c r="AV7">
        <v>2</v>
      </c>
      <c r="AW7">
        <v>147</v>
      </c>
      <c r="AX7">
        <v>13</v>
      </c>
      <c r="AY7">
        <v>84</v>
      </c>
      <c r="AZ7">
        <v>1839</v>
      </c>
      <c r="BA7">
        <v>7641</v>
      </c>
      <c r="BB7">
        <v>990</v>
      </c>
      <c r="BC7">
        <v>11</v>
      </c>
    </row>
    <row r="8" spans="1:55" x14ac:dyDescent="0.25">
      <c r="A8" t="s">
        <v>60</v>
      </c>
      <c r="B8">
        <v>112685</v>
      </c>
      <c r="C8">
        <v>7275</v>
      </c>
      <c r="D8">
        <v>18358</v>
      </c>
      <c r="E8">
        <v>0</v>
      </c>
      <c r="F8">
        <v>29.32</v>
      </c>
      <c r="G8">
        <v>3.94</v>
      </c>
      <c r="H8">
        <v>6429</v>
      </c>
      <c r="I8">
        <v>125</v>
      </c>
      <c r="J8">
        <v>253</v>
      </c>
      <c r="K8">
        <v>5400</v>
      </c>
      <c r="L8">
        <v>8189</v>
      </c>
      <c r="M8">
        <v>1490</v>
      </c>
      <c r="N8">
        <v>815</v>
      </c>
      <c r="O8">
        <v>2638</v>
      </c>
      <c r="P8">
        <v>1298</v>
      </c>
      <c r="Q8">
        <v>428</v>
      </c>
      <c r="R8">
        <v>679</v>
      </c>
      <c r="S8">
        <v>2116</v>
      </c>
      <c r="T8">
        <v>3650</v>
      </c>
      <c r="U8">
        <v>1063</v>
      </c>
      <c r="V8">
        <v>214</v>
      </c>
      <c r="W8">
        <v>3446</v>
      </c>
      <c r="X8">
        <v>17134</v>
      </c>
      <c r="Y8">
        <v>2197</v>
      </c>
      <c r="Z8">
        <v>257</v>
      </c>
      <c r="AA8">
        <v>760</v>
      </c>
      <c r="AB8">
        <v>13954</v>
      </c>
      <c r="AC8">
        <v>273</v>
      </c>
      <c r="AD8">
        <v>170</v>
      </c>
      <c r="AE8">
        <v>286</v>
      </c>
      <c r="AF8">
        <v>1086</v>
      </c>
      <c r="AG8">
        <v>5043</v>
      </c>
      <c r="AH8">
        <v>30</v>
      </c>
      <c r="AI8">
        <v>483</v>
      </c>
      <c r="AJ8">
        <v>19</v>
      </c>
      <c r="AK8">
        <v>2349</v>
      </c>
      <c r="AL8">
        <v>218</v>
      </c>
      <c r="AM8">
        <v>6604</v>
      </c>
      <c r="AN8">
        <v>960</v>
      </c>
      <c r="AO8">
        <v>385</v>
      </c>
      <c r="AP8">
        <v>125</v>
      </c>
      <c r="AQ8">
        <v>301</v>
      </c>
      <c r="AR8">
        <v>62</v>
      </c>
      <c r="AS8">
        <v>160</v>
      </c>
      <c r="AT8">
        <v>806</v>
      </c>
      <c r="AU8">
        <v>129</v>
      </c>
      <c r="AV8">
        <v>34</v>
      </c>
      <c r="AW8">
        <v>318</v>
      </c>
      <c r="AX8">
        <v>18</v>
      </c>
      <c r="AY8">
        <v>199</v>
      </c>
      <c r="AZ8">
        <v>2763</v>
      </c>
      <c r="BA8">
        <v>15095</v>
      </c>
      <c r="BB8">
        <v>2152</v>
      </c>
      <c r="BC8">
        <v>82</v>
      </c>
    </row>
    <row r="10" spans="1:55" x14ac:dyDescent="0.25">
      <c r="A10" t="s">
        <v>59</v>
      </c>
      <c r="B10">
        <v>1000</v>
      </c>
      <c r="C10">
        <v>74.489999999999995</v>
      </c>
      <c r="D10">
        <v>189.3</v>
      </c>
      <c r="E10">
        <v>0</v>
      </c>
      <c r="F10">
        <v>24.4</v>
      </c>
      <c r="G10">
        <v>3.81</v>
      </c>
      <c r="H10">
        <v>48.41</v>
      </c>
      <c r="I10">
        <v>1.1000000000000001</v>
      </c>
      <c r="J10">
        <v>0.78</v>
      </c>
      <c r="K10">
        <v>45.61</v>
      </c>
      <c r="L10">
        <v>72.78</v>
      </c>
      <c r="M10">
        <v>15.9</v>
      </c>
      <c r="N10">
        <v>7.24</v>
      </c>
      <c r="O10">
        <v>20.79</v>
      </c>
      <c r="P10">
        <v>10.3</v>
      </c>
      <c r="Q10">
        <v>2.5099999999999998</v>
      </c>
      <c r="R10">
        <v>3.52</v>
      </c>
      <c r="S10">
        <v>16.66</v>
      </c>
      <c r="T10">
        <v>29.25</v>
      </c>
      <c r="U10">
        <v>10.63</v>
      </c>
      <c r="V10">
        <v>2.86</v>
      </c>
      <c r="W10">
        <v>38.92</v>
      </c>
      <c r="X10">
        <v>129.24</v>
      </c>
      <c r="Y10">
        <v>25.27</v>
      </c>
      <c r="Z10">
        <v>1.5</v>
      </c>
      <c r="AA10">
        <v>8.5500000000000007</v>
      </c>
      <c r="AB10">
        <v>139.83000000000001</v>
      </c>
      <c r="AC10">
        <v>1.87</v>
      </c>
      <c r="AD10">
        <v>1.1399999999999999</v>
      </c>
      <c r="AE10">
        <v>1.98</v>
      </c>
      <c r="AF10">
        <v>8.36</v>
      </c>
      <c r="AG10">
        <v>40.619999999999997</v>
      </c>
      <c r="AH10">
        <v>0.08</v>
      </c>
      <c r="AI10">
        <v>1.03</v>
      </c>
      <c r="AJ10">
        <v>0.08</v>
      </c>
      <c r="AK10">
        <v>19.54</v>
      </c>
      <c r="AL10">
        <v>1.69</v>
      </c>
      <c r="AM10">
        <v>59.74</v>
      </c>
      <c r="AN10">
        <v>8.82</v>
      </c>
      <c r="AO10">
        <v>3.16</v>
      </c>
      <c r="AP10">
        <v>0.8</v>
      </c>
      <c r="AQ10">
        <v>4.28</v>
      </c>
      <c r="AR10">
        <v>0.84</v>
      </c>
      <c r="AS10">
        <v>0.95</v>
      </c>
      <c r="AT10">
        <v>8.15</v>
      </c>
      <c r="AU10">
        <v>0.95</v>
      </c>
      <c r="AV10">
        <v>0.04</v>
      </c>
      <c r="AW10">
        <v>2.8</v>
      </c>
      <c r="AX10">
        <v>0.25</v>
      </c>
      <c r="AY10">
        <v>1.6</v>
      </c>
      <c r="AZ10">
        <v>35.020000000000003</v>
      </c>
      <c r="BA10">
        <v>145.5</v>
      </c>
      <c r="BB10">
        <v>18.850000000000001</v>
      </c>
      <c r="BC10">
        <v>0.21</v>
      </c>
    </row>
    <row r="11" spans="1:55" x14ac:dyDescent="0.25">
      <c r="A11" t="s">
        <v>60</v>
      </c>
      <c r="B11">
        <v>1000</v>
      </c>
      <c r="C11">
        <v>64.56</v>
      </c>
      <c r="D11">
        <v>162.91</v>
      </c>
      <c r="E11">
        <v>0</v>
      </c>
      <c r="F11">
        <v>29.32</v>
      </c>
      <c r="G11">
        <v>3.94</v>
      </c>
      <c r="H11">
        <v>57.05</v>
      </c>
      <c r="I11">
        <v>1.1100000000000001</v>
      </c>
      <c r="J11">
        <v>2.25</v>
      </c>
      <c r="K11">
        <v>47.92</v>
      </c>
      <c r="L11">
        <v>72.67</v>
      </c>
      <c r="M11">
        <v>13.22</v>
      </c>
      <c r="N11">
        <v>7.23</v>
      </c>
      <c r="O11">
        <v>23.41</v>
      </c>
      <c r="P11">
        <v>11.52</v>
      </c>
      <c r="Q11">
        <v>3.8</v>
      </c>
      <c r="R11">
        <v>6.03</v>
      </c>
      <c r="S11">
        <v>18.78</v>
      </c>
      <c r="T11">
        <v>32.39</v>
      </c>
      <c r="U11">
        <v>9.43</v>
      </c>
      <c r="V11">
        <v>1.9</v>
      </c>
      <c r="W11">
        <v>30.58</v>
      </c>
      <c r="X11">
        <v>152.05000000000001</v>
      </c>
      <c r="Y11">
        <v>19.5</v>
      </c>
      <c r="Z11">
        <v>2.2799999999999998</v>
      </c>
      <c r="AA11">
        <v>6.74</v>
      </c>
      <c r="AB11">
        <v>123.83</v>
      </c>
      <c r="AC11">
        <v>2.42</v>
      </c>
      <c r="AD11">
        <v>1.51</v>
      </c>
      <c r="AE11">
        <v>2.54</v>
      </c>
      <c r="AF11">
        <v>9.64</v>
      </c>
      <c r="AG11">
        <v>44.75</v>
      </c>
      <c r="AH11">
        <v>0.27</v>
      </c>
      <c r="AI11">
        <v>4.29</v>
      </c>
      <c r="AJ11">
        <v>0.17</v>
      </c>
      <c r="AK11">
        <v>20.85</v>
      </c>
      <c r="AL11">
        <v>1.93</v>
      </c>
      <c r="AM11">
        <v>58.61</v>
      </c>
      <c r="AN11">
        <v>8.52</v>
      </c>
      <c r="AO11">
        <v>3.42</v>
      </c>
      <c r="AP11">
        <v>1.1100000000000001</v>
      </c>
      <c r="AQ11">
        <v>2.67</v>
      </c>
      <c r="AR11">
        <v>0.55000000000000004</v>
      </c>
      <c r="AS11">
        <v>1.42</v>
      </c>
      <c r="AT11">
        <v>7.15</v>
      </c>
      <c r="AU11">
        <v>1.1399999999999999</v>
      </c>
      <c r="AV11">
        <v>0.3</v>
      </c>
      <c r="AW11">
        <v>2.82</v>
      </c>
      <c r="AX11">
        <v>0.16</v>
      </c>
      <c r="AY11">
        <v>1.77</v>
      </c>
      <c r="AZ11">
        <v>24.52</v>
      </c>
      <c r="BA11">
        <v>133.96</v>
      </c>
      <c r="BB11">
        <v>19.100000000000001</v>
      </c>
      <c r="BC11">
        <v>0.73</v>
      </c>
    </row>
    <row r="13" spans="1:55" s="1" customFormat="1" x14ac:dyDescent="0.25"/>
    <row r="15" spans="1:55" ht="45" x14ac:dyDescent="0.25">
      <c r="A15" s="2" t="s">
        <v>0</v>
      </c>
      <c r="B15" s="2" t="s">
        <v>61</v>
      </c>
      <c r="C15" s="2" t="s">
        <v>62</v>
      </c>
      <c r="D15" s="2" t="s">
        <v>63</v>
      </c>
      <c r="E15" s="2" t="s">
        <v>6</v>
      </c>
      <c r="F15" s="2" t="s">
        <v>64</v>
      </c>
      <c r="G15" s="2" t="s">
        <v>65</v>
      </c>
      <c r="H15" s="2" t="s">
        <v>66</v>
      </c>
      <c r="I15" s="2" t="s">
        <v>67</v>
      </c>
      <c r="J15" s="2" t="s">
        <v>68</v>
      </c>
      <c r="K15" s="2" t="s">
        <v>69</v>
      </c>
      <c r="L15" s="2" t="s">
        <v>77</v>
      </c>
      <c r="M15" s="2" t="s">
        <v>70</v>
      </c>
      <c r="N15" s="2" t="s">
        <v>71</v>
      </c>
      <c r="O15" s="2" t="s">
        <v>72</v>
      </c>
      <c r="P15" s="2" t="s">
        <v>73</v>
      </c>
      <c r="Q15" s="2" t="s">
        <v>79</v>
      </c>
      <c r="R15" s="2" t="s">
        <v>78</v>
      </c>
      <c r="S15" s="2" t="s">
        <v>74</v>
      </c>
      <c r="T15" s="1"/>
    </row>
    <row r="16" spans="1:55" x14ac:dyDescent="0.25">
      <c r="A16" s="1" t="s">
        <v>75</v>
      </c>
      <c r="B16" s="1">
        <v>74.489999999999995</v>
      </c>
      <c r="C16" s="1">
        <v>189.3</v>
      </c>
      <c r="D16" s="1">
        <v>24.4</v>
      </c>
      <c r="E16" s="1">
        <v>3.81</v>
      </c>
      <c r="F16" s="1">
        <f>SUM(O10:Q10)</f>
        <v>33.6</v>
      </c>
      <c r="G16" s="1">
        <v>29.25</v>
      </c>
      <c r="H16" s="1">
        <f>AG10+AF10</f>
        <v>48.98</v>
      </c>
      <c r="I16" s="1">
        <f>SUM(H10:J10)</f>
        <v>50.29</v>
      </c>
      <c r="J16" s="1">
        <f>AZ10</f>
        <v>35.020000000000003</v>
      </c>
      <c r="K16" s="1">
        <f>X10</f>
        <v>129.24</v>
      </c>
      <c r="L16" s="1">
        <v>25.27</v>
      </c>
      <c r="M16" s="1">
        <f>S10+AE10</f>
        <v>18.64</v>
      </c>
      <c r="N16" s="1">
        <f>AA10+AB10+AD10</f>
        <v>149.52000000000001</v>
      </c>
      <c r="O16" s="1">
        <f>SUM(L10:M10)</f>
        <v>88.68</v>
      </c>
      <c r="P16" s="1">
        <f>AK10</f>
        <v>19.54</v>
      </c>
      <c r="Q16" s="1">
        <v>145.5</v>
      </c>
      <c r="R16" s="1">
        <f>AM10</f>
        <v>59.74</v>
      </c>
      <c r="S16" s="1">
        <f>U10+N10</f>
        <v>17.87</v>
      </c>
      <c r="T16" s="1"/>
    </row>
    <row r="17" spans="1:19" x14ac:dyDescent="0.25">
      <c r="A17" s="1" t="s">
        <v>76</v>
      </c>
      <c r="B17" s="1">
        <v>64.56</v>
      </c>
      <c r="C17" s="1">
        <v>162.91</v>
      </c>
      <c r="D17" s="1">
        <v>29.32</v>
      </c>
      <c r="E17" s="1">
        <v>3.94</v>
      </c>
      <c r="F17" s="1">
        <f>SUM(O11:Q11)</f>
        <v>38.729999999999997</v>
      </c>
      <c r="G17" s="1">
        <v>32.39</v>
      </c>
      <c r="H17" s="1">
        <f>AG11+AF11</f>
        <v>54.39</v>
      </c>
      <c r="I17" s="1">
        <f>SUM(H11:J11)</f>
        <v>60.41</v>
      </c>
      <c r="J17" s="1">
        <f>AZ11</f>
        <v>24.52</v>
      </c>
      <c r="K17" s="1">
        <f>X11</f>
        <v>152.05000000000001</v>
      </c>
      <c r="L17" s="1">
        <v>19.5</v>
      </c>
      <c r="M17" s="1">
        <f>S11+AE11</f>
        <v>21.32</v>
      </c>
      <c r="N17" s="1">
        <f>AA11+AB11+AD11</f>
        <v>132.07999999999998</v>
      </c>
      <c r="O17" s="1">
        <f>SUM(L11:M11)</f>
        <v>85.89</v>
      </c>
      <c r="P17" s="1">
        <f>AK11</f>
        <v>20.85</v>
      </c>
      <c r="Q17" s="1">
        <v>133.96</v>
      </c>
      <c r="R17" s="1">
        <f>AM11</f>
        <v>58.61</v>
      </c>
      <c r="S17" s="1">
        <f>U11+N11</f>
        <v>16.66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mlp_analysis_c5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2016-12-05T21:46:43Z</dcterms:created>
  <dcterms:modified xsi:type="dcterms:W3CDTF">2016-12-06T06:18:49Z</dcterms:modified>
</cp:coreProperties>
</file>