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 activeTab="4"/>
  </bookViews>
  <sheets>
    <sheet name="Budget Sheet" sheetId="3" r:id="rId1"/>
    <sheet name="timeTbl" sheetId="4" r:id="rId2"/>
    <sheet name="Subjects" sheetId="5" r:id="rId3"/>
    <sheet name="Product" sheetId="6" r:id="rId4"/>
    <sheet name="Invoice" sheetId="7" r:id="rId5"/>
  </sheets>
  <definedNames>
    <definedName name="org_name">"Unicampus  Network"</definedName>
  </definedNames>
  <calcPr calcId="124519"/>
</workbook>
</file>

<file path=xl/calcChain.xml><?xml version="1.0" encoding="utf-8"?>
<calcChain xmlns="http://schemas.openxmlformats.org/spreadsheetml/2006/main">
  <c r="F15" i="7"/>
  <c r="F13"/>
  <c r="E13"/>
  <c r="F6"/>
  <c r="F7"/>
  <c r="F8"/>
  <c r="F9"/>
  <c r="F10"/>
  <c r="F5"/>
  <c r="D5"/>
  <c r="D6"/>
  <c r="D7"/>
  <c r="D8"/>
  <c r="D9"/>
  <c r="D10"/>
  <c r="G3"/>
  <c r="C3" i="4"/>
  <c r="F9" i="3"/>
  <c r="F8"/>
  <c r="M8"/>
  <c r="C17"/>
  <c r="F10"/>
  <c r="H9"/>
  <c r="N7"/>
  <c r="K15"/>
  <c r="K14"/>
  <c r="C11"/>
  <c r="C16"/>
  <c r="D14"/>
  <c r="E14"/>
  <c r="F14"/>
  <c r="G14"/>
  <c r="H14"/>
  <c r="I14"/>
  <c r="J14"/>
  <c r="L14"/>
  <c r="M14"/>
  <c r="N14"/>
  <c r="D15"/>
  <c r="E15"/>
  <c r="F15"/>
  <c r="G15"/>
  <c r="H15"/>
  <c r="I15"/>
  <c r="J15"/>
  <c r="L15"/>
  <c r="M15"/>
  <c r="N15"/>
  <c r="E13"/>
  <c r="F13"/>
  <c r="G13"/>
  <c r="H13"/>
  <c r="I13"/>
  <c r="J13"/>
  <c r="K13"/>
  <c r="L13"/>
  <c r="M13"/>
  <c r="N13"/>
  <c r="D13"/>
  <c r="H10"/>
  <c r="D9"/>
  <c r="D8"/>
  <c r="E8"/>
  <c r="G8"/>
  <c r="H8"/>
  <c r="I8"/>
  <c r="J8"/>
  <c r="K8"/>
  <c r="L8"/>
  <c r="N8"/>
  <c r="E9"/>
  <c r="G9"/>
  <c r="I9"/>
  <c r="J9"/>
  <c r="K9"/>
  <c r="L9"/>
  <c r="M9"/>
  <c r="N9"/>
  <c r="D10"/>
  <c r="E10"/>
  <c r="G10"/>
  <c r="I10"/>
  <c r="J10"/>
  <c r="K10"/>
  <c r="L10"/>
  <c r="M10"/>
  <c r="N10"/>
  <c r="E7"/>
  <c r="F7"/>
  <c r="G7"/>
  <c r="H7"/>
  <c r="I7"/>
  <c r="J7"/>
  <c r="K7"/>
  <c r="L7"/>
  <c r="M7"/>
  <c r="D7"/>
  <c r="F11" l="1"/>
  <c r="K16"/>
  <c r="O15"/>
  <c r="O14"/>
  <c r="O13"/>
  <c r="O7"/>
  <c r="O10"/>
  <c r="O9"/>
  <c r="O8"/>
  <c r="M16"/>
  <c r="I16"/>
  <c r="E16"/>
  <c r="D16"/>
  <c r="G16"/>
  <c r="H16"/>
  <c r="N16"/>
  <c r="F16"/>
  <c r="L16"/>
  <c r="J16"/>
  <c r="N11"/>
  <c r="J11"/>
  <c r="D11"/>
  <c r="K11"/>
  <c r="G11"/>
  <c r="L11"/>
  <c r="H11"/>
  <c r="M11"/>
  <c r="I11"/>
  <c r="E11"/>
  <c r="C22" l="1"/>
  <c r="C23"/>
  <c r="K17"/>
  <c r="N17"/>
  <c r="J17"/>
  <c r="E17"/>
  <c r="F17"/>
  <c r="G17"/>
  <c r="M17"/>
  <c r="L17"/>
  <c r="H17"/>
  <c r="I17"/>
  <c r="D17"/>
  <c r="O16"/>
  <c r="O11"/>
  <c r="O17" l="1"/>
</calcChain>
</file>

<file path=xl/sharedStrings.xml><?xml version="1.0" encoding="utf-8"?>
<sst xmlns="http://schemas.openxmlformats.org/spreadsheetml/2006/main" count="104" uniqueCount="58">
  <si>
    <t>Budget Sheet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</si>
  <si>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</si>
  <si>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</si>
  <si>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</si>
  <si>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</si>
  <si>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</si>
  <si>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</si>
  <si>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</si>
  <si>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</si>
  <si>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</si>
  <si>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</si>
  <si>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</si>
  <si>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</si>
  <si>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</si>
  <si>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Income</t>
  </si>
  <si>
    <t>College Fee</t>
  </si>
  <si>
    <t>Total</t>
  </si>
  <si>
    <t>Interest</t>
  </si>
  <si>
    <t>Share Income</t>
  </si>
  <si>
    <t>Salary</t>
  </si>
  <si>
    <t>Savings:</t>
  </si>
  <si>
    <t>Transportation</t>
  </si>
  <si>
    <t>Tea</t>
  </si>
  <si>
    <t>Refreshments</t>
  </si>
  <si>
    <t>Max Income:</t>
  </si>
  <si>
    <t>Max Expense:</t>
  </si>
  <si>
    <t>Subjects</t>
  </si>
  <si>
    <t>Web programming</t>
  </si>
  <si>
    <t>Computer Basics</t>
  </si>
  <si>
    <t>Sunday</t>
  </si>
  <si>
    <t>Monday</t>
  </si>
  <si>
    <t>Tuesday</t>
  </si>
  <si>
    <t>Wednesday</t>
  </si>
  <si>
    <t>Thursday</t>
  </si>
  <si>
    <t>Friday</t>
  </si>
  <si>
    <t>Advanced Java</t>
  </si>
  <si>
    <t xml:space="preserve"> java</t>
  </si>
  <si>
    <t xml:space="preserve"> javas</t>
  </si>
  <si>
    <t>Schedule</t>
  </si>
  <si>
    <t>Product Name</t>
  </si>
  <si>
    <t>Price</t>
  </si>
  <si>
    <t>Laptop</t>
  </si>
  <si>
    <t>Battery</t>
  </si>
  <si>
    <t>Charger</t>
  </si>
  <si>
    <t>Harddisk</t>
  </si>
  <si>
    <t>Printer</t>
  </si>
  <si>
    <t>RAM</t>
  </si>
  <si>
    <t>Invoice</t>
  </si>
  <si>
    <t>Product</t>
  </si>
  <si>
    <t>Quantity</t>
  </si>
  <si>
    <t>Amount</t>
  </si>
  <si>
    <t>S. No</t>
  </si>
  <si>
    <t>Discount-(10%)</t>
  </si>
  <si>
    <t>Grand Total</t>
  </si>
  <si>
    <t>And</t>
  </si>
  <si>
    <t>t</t>
  </si>
  <si>
    <t>f</t>
  </si>
  <si>
    <t>OR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</si>
</sst>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0" fillId="0" borderId="2" xfId="0" applyBorder="1"/>
    <xf numFmtId="0" fontId="2" fillId="4" borderId="0" xfId="0" applyFont="1" applyFill="1"/>
    <xf numFmtId="0" fontId="2" fillId="4" borderId="2" xfId="0" applyFont="1" applyFill="1" applyBorder="1"/>
    <xf numFmtId="0" fontId="0" fillId="4" borderId="0" xfId="0" applyFill="1"/>
    <xf numFmtId="0" fontId="0" fillId="4" borderId="2" xfId="0" applyFill="1" applyBorder="1"/>
    <xf numFmtId="0" fontId="2" fillId="0" borderId="0" xfId="0" applyFont="1"/>
    <xf numFmtId="0" fontId="0" fillId="5" borderId="0" xfId="0" applyFont="1" applyFill="1"/>
    <xf numFmtId="0" fontId="2" fillId="5" borderId="0" xfId="0" applyFont="1" applyFill="1"/>
    <xf numFmtId="20" fontId="0" fillId="5" borderId="0" xfId="0" applyNumberFormat="1" applyFont="1" applyFill="1"/>
    <xf numFmtId="0" fontId="3" fillId="2" borderId="0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14" fontId="0" fillId="0" borderId="0" xfId="0" applyNumberFormat="1" applyFont="1" applyAlignment="1"/>
    <xf numFmtId="0" fontId="2" fillId="7" borderId="0" xfId="0" applyFont="1" applyFill="1"/>
    <xf numFmtId="0" fontId="0" fillId="0" borderId="4" xfId="0" applyBorder="1" applyAlignment="1">
      <alignment horizontal="center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3"/>
  <sheetViews>
    <sheetView workbookViewId="0">
      <selection activeCell="D7" sqref="D7"/>
    </sheetView>
  </sheetViews>
  <sheetFormatPr defaultRowHeight="15"/>
  <cols>
    <col min="2" max="2" width="14.140625" bestFit="1" customWidth="1"/>
    <col min="11" max="11" width="10.85546875" bestFit="1" customWidth="1"/>
    <col min="14" max="14" width="10.140625" bestFit="1" customWidth="1"/>
  </cols>
  <sheetData>
    <row r="1" spans="2:15" ht="15" customHeight="1">
      <c r="F1" s="11" t="s">
        <v>0</v>
      </c>
      <c r="G1" s="11"/>
      <c r="H1" s="11"/>
      <c r="I1" s="11"/>
      <c r="J1" s="11"/>
      <c r="K1" s="12"/>
    </row>
    <row r="2" spans="2:15">
      <c r="F2" s="11"/>
      <c r="G2" s="11"/>
      <c r="H2" s="11"/>
      <c r="I2" s="11"/>
      <c r="J2" s="11"/>
      <c r="K2" s="12"/>
    </row>
    <row r="3" spans="2:15">
      <c r="F3" s="11"/>
      <c r="G3" s="11"/>
      <c r="H3" s="11"/>
      <c r="I3" s="11"/>
      <c r="J3" s="11"/>
      <c r="K3" s="12"/>
    </row>
    <row r="5" spans="2:15">
      <c r="B5" s="1"/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5" t="s">
        <v>16</v>
      </c>
    </row>
    <row r="6" spans="2:15">
      <c r="B6" s="3" t="s">
        <v>13</v>
      </c>
    </row>
    <row r="7" spans="2:15">
      <c r="B7" s="1" t="s">
        <v>15</v>
      </c>
      <c r="C7">
        <v>342</v>
      </c>
      <c r="D7">
        <f ca="1">RANDBETWEEN(100,1000)</f>
        <v>148</v>
      </c>
      <c r="E7">
        <f t="shared" ref="E7:N10" ca="1" si="0">RANDBETWEEN(100,1000)</f>
        <v>880</v>
      </c>
      <c r="F7">
        <f t="shared" ca="1" si="0"/>
        <v>365</v>
      </c>
      <c r="G7">
        <f t="shared" ca="1" si="0"/>
        <v>231</v>
      </c>
      <c r="H7">
        <f t="shared" ca="1" si="0"/>
        <v>826</v>
      </c>
      <c r="I7">
        <f t="shared" ca="1" si="0"/>
        <v>827</v>
      </c>
      <c r="J7">
        <f t="shared" ca="1" si="0"/>
        <v>157</v>
      </c>
      <c r="K7">
        <f t="shared" ca="1" si="0"/>
        <v>104</v>
      </c>
      <c r="L7">
        <f t="shared" ca="1" si="0"/>
        <v>213</v>
      </c>
      <c r="M7">
        <f t="shared" ca="1" si="0"/>
        <v>488</v>
      </c>
      <c r="N7">
        <f ca="1">RANDBETWEEN(100,1000)</f>
        <v>836</v>
      </c>
      <c r="O7">
        <f ca="1">SUM(C7:N7)</f>
        <v>5417</v>
      </c>
    </row>
    <row r="8" spans="2:15">
      <c r="B8" s="1" t="s">
        <v>21</v>
      </c>
      <c r="C8">
        <v>223</v>
      </c>
      <c r="D8">
        <f t="shared" ref="D8:D10" ca="1" si="1">RANDBETWEEN(100,1000)</f>
        <v>521</v>
      </c>
      <c r="E8">
        <f t="shared" ca="1" si="0"/>
        <v>307</v>
      </c>
      <c r="F8">
        <f ca="1">RANDBETWEEN(100,1000)</f>
        <v>554</v>
      </c>
      <c r="G8">
        <f t="shared" ca="1" si="0"/>
        <v>251</v>
      </c>
      <c r="H8">
        <f t="shared" ca="1" si="0"/>
        <v>389</v>
      </c>
      <c r="I8">
        <f t="shared" ca="1" si="0"/>
        <v>675</v>
      </c>
      <c r="J8">
        <f t="shared" ca="1" si="0"/>
        <v>474</v>
      </c>
      <c r="K8">
        <f t="shared" ca="1" si="0"/>
        <v>463</v>
      </c>
      <c r="L8">
        <f t="shared" ca="1" si="0"/>
        <v>421</v>
      </c>
      <c r="M8">
        <f ca="1">RANDBETWEEN(100,1000)</f>
        <v>771</v>
      </c>
      <c r="N8">
        <f t="shared" ca="1" si="0"/>
        <v>335</v>
      </c>
      <c r="O8">
        <f t="shared" ref="O8:O10" ca="1" si="2">SUM(C8:N8)</f>
        <v>5384</v>
      </c>
    </row>
    <row r="9" spans="2:15">
      <c r="B9" s="1" t="s">
        <v>22</v>
      </c>
      <c r="C9">
        <v>53</v>
      </c>
      <c r="D9">
        <f ca="1">RANDBETWEEN(100,1000)</f>
        <v>308</v>
      </c>
      <c r="E9">
        <f t="shared" ca="1" si="0"/>
        <v>868</v>
      </c>
      <c r="F9">
        <f ca="1">RANDBETWEEN(100,1000)</f>
        <v>402</v>
      </c>
      <c r="G9">
        <f t="shared" ca="1" si="0"/>
        <v>410</v>
      </c>
      <c r="H9">
        <f ca="1">RANDBETWEEN(100,1000)</f>
        <v>787</v>
      </c>
      <c r="I9">
        <f t="shared" ca="1" si="0"/>
        <v>607</v>
      </c>
      <c r="J9">
        <f t="shared" ca="1" si="0"/>
        <v>302</v>
      </c>
      <c r="K9">
        <f t="shared" ca="1" si="0"/>
        <v>491</v>
      </c>
      <c r="L9">
        <f t="shared" ca="1" si="0"/>
        <v>896</v>
      </c>
      <c r="M9">
        <f t="shared" ca="1" si="0"/>
        <v>601</v>
      </c>
      <c r="N9">
        <f t="shared" ca="1" si="0"/>
        <v>897</v>
      </c>
      <c r="O9">
        <f t="shared" ca="1" si="2"/>
        <v>6622</v>
      </c>
    </row>
    <row r="10" spans="2:15">
      <c r="B10" s="1" t="s">
        <v>23</v>
      </c>
      <c r="C10">
        <v>12</v>
      </c>
      <c r="D10">
        <f t="shared" ca="1" si="1"/>
        <v>171</v>
      </c>
      <c r="E10">
        <f t="shared" ca="1" si="0"/>
        <v>114</v>
      </c>
      <c r="F10">
        <f ca="1">RANDBETWEEN(100,1000)</f>
        <v>715</v>
      </c>
      <c r="G10">
        <f t="shared" ca="1" si="0"/>
        <v>169</v>
      </c>
      <c r="H10">
        <f ca="1">RANDBETWEEN(100,1000)</f>
        <v>334</v>
      </c>
      <c r="I10">
        <f t="shared" ca="1" si="0"/>
        <v>944</v>
      </c>
      <c r="J10">
        <f t="shared" ca="1" si="0"/>
        <v>715</v>
      </c>
      <c r="K10">
        <f t="shared" ca="1" si="0"/>
        <v>966</v>
      </c>
      <c r="L10">
        <f t="shared" ca="1" si="0"/>
        <v>350</v>
      </c>
      <c r="M10">
        <f t="shared" ca="1" si="0"/>
        <v>494</v>
      </c>
      <c r="N10">
        <f t="shared" ca="1" si="0"/>
        <v>568</v>
      </c>
      <c r="O10">
        <f t="shared" ca="1" si="2"/>
        <v>5552</v>
      </c>
    </row>
    <row r="11" spans="2:15">
      <c r="B11" s="4" t="s">
        <v>16</v>
      </c>
      <c r="C11" s="2">
        <f>SUM(C7:C10)</f>
        <v>630</v>
      </c>
      <c r="D11" s="2">
        <f t="shared" ref="D11:N11" ca="1" si="3">SUM(D7:D10)</f>
        <v>1148</v>
      </c>
      <c r="E11" s="2">
        <f t="shared" ca="1" si="3"/>
        <v>2169</v>
      </c>
      <c r="F11" s="2">
        <f ca="1">SUM(F7:F10)</f>
        <v>2036</v>
      </c>
      <c r="G11" s="2">
        <f t="shared" ca="1" si="3"/>
        <v>1061</v>
      </c>
      <c r="H11" s="2">
        <f t="shared" ca="1" si="3"/>
        <v>2336</v>
      </c>
      <c r="I11" s="2">
        <f t="shared" ca="1" si="3"/>
        <v>3053</v>
      </c>
      <c r="J11" s="2">
        <f t="shared" ca="1" si="3"/>
        <v>1648</v>
      </c>
      <c r="K11" s="2">
        <f t="shared" ca="1" si="3"/>
        <v>2024</v>
      </c>
      <c r="L11" s="2">
        <f t="shared" ca="1" si="3"/>
        <v>1880</v>
      </c>
      <c r="M11" s="2">
        <f t="shared" ca="1" si="3"/>
        <v>2354</v>
      </c>
      <c r="N11" s="2">
        <f t="shared" ca="1" si="3"/>
        <v>2636</v>
      </c>
      <c r="O11" s="2">
        <f ca="1">SUM(O7:O10)</f>
        <v>22975</v>
      </c>
    </row>
    <row r="12" spans="2:15">
      <c r="B12" s="3" t="s">
        <v>14</v>
      </c>
    </row>
    <row r="13" spans="2:15">
      <c r="B13" s="1" t="s">
        <v>17</v>
      </c>
      <c r="C13">
        <v>35</v>
      </c>
      <c r="D13">
        <f ca="1">RANDBETWEEN(1000,2000)</f>
        <v>1369</v>
      </c>
      <c r="E13">
        <f t="shared" ref="E13:N15" ca="1" si="4">RANDBETWEEN(1000,2000)</f>
        <v>1796</v>
      </c>
      <c r="F13">
        <f t="shared" ca="1" si="4"/>
        <v>1788</v>
      </c>
      <c r="G13">
        <f t="shared" ca="1" si="4"/>
        <v>1470</v>
      </c>
      <c r="H13">
        <f t="shared" ca="1" si="4"/>
        <v>1410</v>
      </c>
      <c r="I13">
        <f t="shared" ca="1" si="4"/>
        <v>1514</v>
      </c>
      <c r="J13">
        <f t="shared" ca="1" si="4"/>
        <v>1854</v>
      </c>
      <c r="K13">
        <f t="shared" ca="1" si="4"/>
        <v>1200</v>
      </c>
      <c r="L13">
        <f t="shared" ca="1" si="4"/>
        <v>1517</v>
      </c>
      <c r="M13">
        <f t="shared" ca="1" si="4"/>
        <v>1907</v>
      </c>
      <c r="N13">
        <f t="shared" ca="1" si="4"/>
        <v>1722</v>
      </c>
      <c r="O13">
        <f ca="1">SUM(C13:N13)</f>
        <v>17582</v>
      </c>
    </row>
    <row r="14" spans="2:15">
      <c r="B14" s="1" t="s">
        <v>18</v>
      </c>
      <c r="C14">
        <v>56</v>
      </c>
      <c r="D14">
        <f t="shared" ref="D14:D15" ca="1" si="5">RANDBETWEEN(1000,2000)</f>
        <v>1599</v>
      </c>
      <c r="E14">
        <f t="shared" ca="1" si="4"/>
        <v>1702</v>
      </c>
      <c r="F14">
        <f t="shared" ca="1" si="4"/>
        <v>1064</v>
      </c>
      <c r="G14">
        <f t="shared" ca="1" si="4"/>
        <v>1795</v>
      </c>
      <c r="H14">
        <f t="shared" ca="1" si="4"/>
        <v>1884</v>
      </c>
      <c r="I14">
        <f t="shared" ca="1" si="4"/>
        <v>1693</v>
      </c>
      <c r="J14">
        <f t="shared" ca="1" si="4"/>
        <v>1498</v>
      </c>
      <c r="K14">
        <f ca="1">RANDBETWEEN(1000,2000)</f>
        <v>1493</v>
      </c>
      <c r="L14">
        <f t="shared" ca="1" si="4"/>
        <v>1905</v>
      </c>
      <c r="M14">
        <f t="shared" ca="1" si="4"/>
        <v>1601</v>
      </c>
      <c r="N14">
        <f t="shared" ca="1" si="4"/>
        <v>1329</v>
      </c>
      <c r="O14">
        <f t="shared" ref="O14:O15" ca="1" si="6">SUM(C14:N14)</f>
        <v>17619</v>
      </c>
    </row>
    <row r="15" spans="2:15">
      <c r="B15" s="1" t="s">
        <v>19</v>
      </c>
      <c r="C15">
        <v>12</v>
      </c>
      <c r="D15">
        <f t="shared" ca="1" si="5"/>
        <v>1286</v>
      </c>
      <c r="E15">
        <f t="shared" ca="1" si="4"/>
        <v>1471</v>
      </c>
      <c r="F15">
        <f t="shared" ca="1" si="4"/>
        <v>1947</v>
      </c>
      <c r="G15">
        <f t="shared" ca="1" si="4"/>
        <v>1545</v>
      </c>
      <c r="H15">
        <f t="shared" ca="1" si="4"/>
        <v>1793</v>
      </c>
      <c r="I15">
        <f t="shared" ca="1" si="4"/>
        <v>1544</v>
      </c>
      <c r="J15">
        <f t="shared" ca="1" si="4"/>
        <v>1553</v>
      </c>
      <c r="K15">
        <f ca="1">RANDBETWEEN(1000,2000)</f>
        <v>1178</v>
      </c>
      <c r="L15">
        <f t="shared" ca="1" si="4"/>
        <v>1009</v>
      </c>
      <c r="M15">
        <f t="shared" ca="1" si="4"/>
        <v>1131</v>
      </c>
      <c r="N15">
        <f t="shared" ca="1" si="4"/>
        <v>1175</v>
      </c>
      <c r="O15">
        <f t="shared" ca="1" si="6"/>
        <v>15644</v>
      </c>
    </row>
    <row r="16" spans="2:15">
      <c r="B16" s="6" t="s">
        <v>16</v>
      </c>
      <c r="C16" s="2">
        <f>SUM(C13:C15)</f>
        <v>103</v>
      </c>
      <c r="D16" s="2">
        <f t="shared" ref="D16:N16" ca="1" si="7">SUM(D13:D15)</f>
        <v>4254</v>
      </c>
      <c r="E16" s="2">
        <f t="shared" ca="1" si="7"/>
        <v>4969</v>
      </c>
      <c r="F16" s="2">
        <f t="shared" ca="1" si="7"/>
        <v>4799</v>
      </c>
      <c r="G16" s="2">
        <f t="shared" ca="1" si="7"/>
        <v>4810</v>
      </c>
      <c r="H16" s="2">
        <f t="shared" ca="1" si="7"/>
        <v>5087</v>
      </c>
      <c r="I16" s="2">
        <f t="shared" ca="1" si="7"/>
        <v>4751</v>
      </c>
      <c r="J16" s="2">
        <f t="shared" ca="1" si="7"/>
        <v>4905</v>
      </c>
      <c r="K16" s="2">
        <f ca="1">SUM(K13:K15)</f>
        <v>3871</v>
      </c>
      <c r="L16" s="2">
        <f t="shared" ca="1" si="7"/>
        <v>4431</v>
      </c>
      <c r="M16" s="2">
        <f t="shared" ca="1" si="7"/>
        <v>4639</v>
      </c>
      <c r="N16" s="2">
        <f t="shared" ca="1" si="7"/>
        <v>4226</v>
      </c>
      <c r="O16" s="2">
        <f ca="1">SUM(C16:N16)</f>
        <v>50845</v>
      </c>
    </row>
    <row r="17" spans="2:15">
      <c r="B17" s="5" t="s">
        <v>20</v>
      </c>
      <c r="C17">
        <f>C16-C11</f>
        <v>-527</v>
      </c>
      <c r="D17">
        <f t="shared" ref="D17:N17" ca="1" si="8">D16-D11</f>
        <v>3106</v>
      </c>
      <c r="E17">
        <f t="shared" ca="1" si="8"/>
        <v>2800</v>
      </c>
      <c r="F17">
        <f t="shared" ca="1" si="8"/>
        <v>2763</v>
      </c>
      <c r="G17">
        <f t="shared" ca="1" si="8"/>
        <v>3749</v>
      </c>
      <c r="H17">
        <f t="shared" ca="1" si="8"/>
        <v>2751</v>
      </c>
      <c r="I17">
        <f t="shared" ca="1" si="8"/>
        <v>1698</v>
      </c>
      <c r="J17">
        <f t="shared" ca="1" si="8"/>
        <v>3257</v>
      </c>
      <c r="K17">
        <f ca="1">K16-K11</f>
        <v>1847</v>
      </c>
      <c r="L17">
        <f t="shared" ca="1" si="8"/>
        <v>2551</v>
      </c>
      <c r="M17">
        <f t="shared" ca="1" si="8"/>
        <v>2285</v>
      </c>
      <c r="N17">
        <f t="shared" ca="1" si="8"/>
        <v>1590</v>
      </c>
      <c r="O17">
        <f ca="1">O16-O11</f>
        <v>27870</v>
      </c>
    </row>
    <row r="18" spans="2:15">
      <c r="B18" s="1"/>
    </row>
    <row r="19" spans="2:15">
      <c r="B19" s="1"/>
    </row>
    <row r="22" spans="2:15">
      <c r="B22" t="s">
        <v>24</v>
      </c>
      <c r="C22">
        <f ca="1">MAX(C13:O15)</f>
        <v>17619</v>
      </c>
    </row>
    <row r="23" spans="2:15">
      <c r="B23" t="s">
        <v>25</v>
      </c>
      <c r="C23">
        <f ca="1">MAX(C7:O10)</f>
        <v>6622</v>
      </c>
    </row>
  </sheetData>
  <mergeCells count="1">
    <mergeCell ref="F1:K3"/>
  </mergeCells>
  <conditionalFormatting sqref="C7:N10">
    <cfRule type="cellIs" dxfId="2" priority="3" operator="greaterThan">
      <formula>800</formula>
    </cfRule>
  </conditionalFormatting>
  <conditionalFormatting sqref="C13:N15">
    <cfRule type="cellIs" dxfId="1" priority="2" operator="lessThan">
      <formula>1500</formula>
    </cfRule>
  </conditionalFormatting>
  <conditionalFormatting sqref="C7:O1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E11" sqref="E11"/>
    </sheetView>
  </sheetViews>
  <sheetFormatPr defaultRowHeight="15"/>
  <cols>
    <col min="2" max="2" width="18.5703125" bestFit="1" customWidth="1"/>
    <col min="3" max="5" width="17.7109375" bestFit="1" customWidth="1"/>
    <col min="6" max="6" width="17.28515625" customWidth="1"/>
    <col min="7" max="7" width="18.7109375" bestFit="1" customWidth="1"/>
    <col min="17" max="17" width="17.7109375" bestFit="1" customWidth="1"/>
  </cols>
  <sheetData>
    <row r="2" spans="1:7">
      <c r="C2" s="7"/>
    </row>
    <row r="3" spans="1:7">
      <c r="C3" s="14" t="str">
        <f>org_name</f>
        <v>Unicampus  Network</v>
      </c>
      <c r="D3" s="14"/>
      <c r="E3" s="14"/>
    </row>
    <row r="4" spans="1:7">
      <c r="C4" s="14"/>
      <c r="D4" s="14"/>
      <c r="E4" s="14"/>
    </row>
    <row r="5" spans="1:7">
      <c r="C5" s="13" t="s">
        <v>38</v>
      </c>
      <c r="D5" s="13"/>
      <c r="E5" s="13"/>
    </row>
    <row r="7" spans="1:7">
      <c r="A7" s="8"/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  <c r="G7" s="9" t="s">
        <v>34</v>
      </c>
    </row>
    <row r="8" spans="1:7">
      <c r="A8" s="10">
        <v>0.29166666666666669</v>
      </c>
      <c r="B8" t="s">
        <v>36</v>
      </c>
      <c r="C8" t="s">
        <v>37</v>
      </c>
      <c r="G8" t="s">
        <v>27</v>
      </c>
    </row>
    <row r="9" spans="1:7">
      <c r="A9" s="10">
        <v>0.375</v>
      </c>
      <c r="D9" t="s">
        <v>36</v>
      </c>
      <c r="E9" t="s">
        <v>36</v>
      </c>
      <c r="G9" t="s">
        <v>28</v>
      </c>
    </row>
    <row r="10" spans="1:7">
      <c r="A10" s="10">
        <v>0.45833333333333398</v>
      </c>
      <c r="C10" t="s">
        <v>28</v>
      </c>
      <c r="D10" t="s">
        <v>27</v>
      </c>
      <c r="E10" t="s">
        <v>27</v>
      </c>
    </row>
    <row r="11" spans="1:7">
      <c r="A11" s="10">
        <v>0.54166666666666696</v>
      </c>
      <c r="C11" t="s">
        <v>28</v>
      </c>
      <c r="D11" t="s">
        <v>28</v>
      </c>
      <c r="F11" t="s">
        <v>28</v>
      </c>
    </row>
    <row r="12" spans="1:7">
      <c r="A12" s="10">
        <v>0.625</v>
      </c>
      <c r="C12" t="s">
        <v>35</v>
      </c>
      <c r="D12" t="s">
        <v>35</v>
      </c>
      <c r="E12" t="s">
        <v>27</v>
      </c>
    </row>
  </sheetData>
  <mergeCells count="2">
    <mergeCell ref="C5:E5"/>
    <mergeCell ref="C3:E4"/>
  </mergeCells>
  <dataValidations count="2">
    <dataValidation type="date" allowBlank="1" showInputMessage="1" showErrorMessage="1" sqref="F5">
      <formula1>32874</formula1>
      <formula2>36526</formula2>
    </dataValidation>
    <dataValidation type="list" allowBlank="1" showInputMessage="1" showErrorMessage="1" sqref="B8:G13">
      <formula1>Subjects!$D$5:$D$10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4:D8"/>
  <sheetViews>
    <sheetView workbookViewId="0">
      <selection activeCell="D16" sqref="D16"/>
    </sheetView>
  </sheetViews>
  <sheetFormatPr defaultRowHeight="15"/>
  <cols>
    <col min="4" max="4" width="17.7109375" bestFit="1" customWidth="1"/>
  </cols>
  <sheetData>
    <row r="4" spans="4:4">
      <c r="D4" s="7" t="s">
        <v>26</v>
      </c>
    </row>
    <row r="5" spans="4:4">
      <c r="D5" t="s">
        <v>37</v>
      </c>
    </row>
    <row r="6" spans="4:4">
      <c r="D6" t="s">
        <v>27</v>
      </c>
    </row>
    <row r="7" spans="4:4">
      <c r="D7" t="s">
        <v>28</v>
      </c>
    </row>
    <row r="8" spans="4:4">
      <c r="D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D8"/>
  <sheetViews>
    <sheetView workbookViewId="0">
      <selection activeCell="C3" sqref="C3"/>
    </sheetView>
  </sheetViews>
  <sheetFormatPr defaultRowHeight="15"/>
  <cols>
    <col min="3" max="3" width="13.7109375" bestFit="1" customWidth="1"/>
  </cols>
  <sheetData>
    <row r="2" spans="3:4">
      <c r="C2" s="7" t="s">
        <v>39</v>
      </c>
      <c r="D2" s="7" t="s">
        <v>40</v>
      </c>
    </row>
    <row r="3" spans="3:4">
      <c r="C3" t="s">
        <v>45</v>
      </c>
      <c r="D3">
        <v>20000</v>
      </c>
    </row>
    <row r="4" spans="3:4">
      <c r="C4" t="s">
        <v>41</v>
      </c>
      <c r="D4">
        <v>23000</v>
      </c>
    </row>
    <row r="5" spans="3:4">
      <c r="C5" t="s">
        <v>42</v>
      </c>
      <c r="D5">
        <v>2000</v>
      </c>
    </row>
    <row r="6" spans="3:4">
      <c r="C6" t="s">
        <v>43</v>
      </c>
      <c r="D6">
        <v>1500</v>
      </c>
    </row>
    <row r="7" spans="3:4">
      <c r="C7" t="s">
        <v>44</v>
      </c>
      <c r="D7">
        <v>7000</v>
      </c>
    </row>
    <row r="8" spans="3:4">
      <c r="C8" t="s">
        <v>46</v>
      </c>
      <c r="D8">
        <v>3300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15"/>
  <sheetViews>
    <sheetView tabSelected="1" workbookViewId="0">
      <selection activeCell="K4" sqref="K4:L4"/>
    </sheetView>
  </sheetViews>
  <sheetFormatPr defaultRowHeight="15"/>
  <sheetData>
    <row r="1" spans="2:17" ht="21.75" customHeight="1">
      <c r="C1" s="15" t="s">
        <v>47</v>
      </c>
      <c r="D1" s="13"/>
      <c r="E1" s="13"/>
    </row>
    <row r="2" spans="2:17" ht="18.75" customHeight="1">
      <c r="C2" s="13"/>
      <c r="D2" s="13"/>
      <c r="E2" s="13"/>
      <c r="F2" s="16"/>
      <c r="G2" s="16"/>
    </row>
    <row r="3" spans="2:17" ht="18.75" customHeight="1">
      <c r="E3" s="16"/>
      <c r="F3" s="16"/>
      <c r="G3" s="17">
        <f ca="1">TODAY()</f>
        <v>42795</v>
      </c>
    </row>
    <row r="4" spans="2:17">
      <c r="B4" s="18" t="s">
        <v>51</v>
      </c>
      <c r="C4" s="18" t="s">
        <v>48</v>
      </c>
      <c r="D4" s="18" t="s">
        <v>40</v>
      </c>
      <c r="E4" s="18" t="s">
        <v>49</v>
      </c>
      <c r="F4" s="18" t="s">
        <v>50</v>
      </c>
      <c r="G4" s="18"/>
      <c r="K4" s="13" t="s">
        <v>54</v>
      </c>
      <c r="L4" s="13"/>
      <c r="O4" s="13" t="s">
        <v>57</v>
      </c>
      <c r="P4" s="13"/>
      <c r="Q4" s="13"/>
    </row>
    <row r="5" spans="2:17">
      <c r="B5">
        <v>1</v>
      </c>
      <c r="C5" t="s">
        <v>41</v>
      </c>
      <c r="D5">
        <f>VLOOKUP(C5,Product!$C$3:$D$20,2,0)</f>
        <v>23000</v>
      </c>
      <c r="E5">
        <v>3</v>
      </c>
      <c r="F5">
        <f>D5*E5</f>
        <v>69000</v>
      </c>
      <c r="K5" t="s">
        <v>55</v>
      </c>
      <c r="L5" t="s">
        <v>55</v>
      </c>
      <c r="M5" t="s">
        <v>55</v>
      </c>
      <c r="O5" t="s">
        <v>55</v>
      </c>
      <c r="P5" t="s">
        <v>55</v>
      </c>
      <c r="Q5" t="s">
        <v>55</v>
      </c>
    </row>
    <row r="6" spans="2:17">
      <c r="B6">
        <v>2</v>
      </c>
      <c r="C6" t="s">
        <v>41</v>
      </c>
      <c r="D6">
        <f>VLOOKUP(C6,Product!$C$3:$D$20,2,0)</f>
        <v>23000</v>
      </c>
      <c r="E6">
        <v>2</v>
      </c>
      <c r="F6">
        <f t="shared" ref="F6:F10" si="0">D6*E6</f>
        <v>46000</v>
      </c>
      <c r="K6" t="s">
        <v>55</v>
      </c>
      <c r="L6" t="s">
        <v>56</v>
      </c>
      <c r="M6" t="s">
        <v>56</v>
      </c>
      <c r="O6" t="s">
        <v>55</v>
      </c>
      <c r="P6" t="s">
        <v>56</v>
      </c>
      <c r="Q6" t="s">
        <v>55</v>
      </c>
    </row>
    <row r="7" spans="2:17">
      <c r="B7">
        <v>3</v>
      </c>
      <c r="C7" t="s">
        <v>45</v>
      </c>
      <c r="D7">
        <f>VLOOKUP(C7,Product!$C$3:$D$20,2,0)</f>
        <v>20000</v>
      </c>
      <c r="E7">
        <v>5</v>
      </c>
      <c r="F7">
        <f t="shared" si="0"/>
        <v>100000</v>
      </c>
      <c r="K7" t="s">
        <v>56</v>
      </c>
      <c r="L7" t="s">
        <v>55</v>
      </c>
      <c r="M7" t="s">
        <v>56</v>
      </c>
      <c r="O7" t="s">
        <v>56</v>
      </c>
      <c r="P7" t="s">
        <v>55</v>
      </c>
      <c r="Q7" t="s">
        <v>55</v>
      </c>
    </row>
    <row r="8" spans="2:17">
      <c r="B8">
        <v>4</v>
      </c>
      <c r="C8" t="s">
        <v>44</v>
      </c>
      <c r="D8">
        <f>VLOOKUP(C8,Product!$C$3:$D$20,2,0)</f>
        <v>7000</v>
      </c>
      <c r="E8">
        <v>1</v>
      </c>
      <c r="F8">
        <f t="shared" si="0"/>
        <v>7000</v>
      </c>
      <c r="K8" t="s">
        <v>56</v>
      </c>
      <c r="L8" t="s">
        <v>56</v>
      </c>
      <c r="M8" t="s">
        <v>56</v>
      </c>
      <c r="O8" t="s">
        <v>56</v>
      </c>
      <c r="P8" t="s">
        <v>56</v>
      </c>
      <c r="Q8" t="s">
        <v>56</v>
      </c>
    </row>
    <row r="9" spans="2:17">
      <c r="B9">
        <v>5</v>
      </c>
      <c r="C9" t="s">
        <v>44</v>
      </c>
      <c r="D9">
        <f>VLOOKUP(C9,Product!$C$3:$D$20,2,0)</f>
        <v>7000</v>
      </c>
      <c r="E9">
        <v>6</v>
      </c>
      <c r="F9">
        <f t="shared" si="0"/>
        <v>42000</v>
      </c>
    </row>
    <row r="10" spans="2:17">
      <c r="B10">
        <v>6</v>
      </c>
      <c r="C10" t="s">
        <v>41</v>
      </c>
      <c r="D10">
        <f>VLOOKUP(C10,Product!$C$3:$D$20,2,0)</f>
        <v>23000</v>
      </c>
      <c r="E10">
        <v>7</v>
      </c>
      <c r="F10">
        <f t="shared" si="0"/>
        <v>161000</v>
      </c>
    </row>
    <row r="13" spans="2:17">
      <c r="C13" s="19" t="s">
        <v>16</v>
      </c>
      <c r="D13" s="19"/>
      <c r="E13" s="20">
        <f>SUM(E5:E10)</f>
        <v>24</v>
      </c>
      <c r="F13" s="20">
        <f>SUM(F5:F10)</f>
        <v>425000</v>
      </c>
    </row>
    <row r="14" spans="2:17">
      <c r="C14" s="13" t="s">
        <v>52</v>
      </c>
      <c r="D14" s="13"/>
      <c r="F14">
        <v>0</v>
      </c>
    </row>
    <row r="15" spans="2:17">
      <c r="C15" s="13" t="s">
        <v>53</v>
      </c>
      <c r="D15" s="13"/>
      <c r="F15">
        <f>F13-F14</f>
        <v>425000</v>
      </c>
    </row>
  </sheetData>
  <mergeCells count="6">
    <mergeCell ref="O4:Q4"/>
    <mergeCell ref="C1:E2"/>
    <mergeCell ref="C13:D13"/>
    <mergeCell ref="C14:D14"/>
    <mergeCell ref="C15:D15"/>
    <mergeCell ref="K4:L4"/>
  </mergeCells>
  <dataValidations count="1">
    <dataValidation type="list" allowBlank="1" showInputMessage="1" showErrorMessage="1" sqref="C5:C10">
      <formula1>Product!$C$3:$C$20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Sheet</vt:lpstr>
      <vt:lpstr>timeTbl</vt:lpstr>
      <vt:lpstr>Subjects</vt:lpstr>
      <vt:lpstr>Product</vt:lpstr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2017-02-27T02:30:56Z</dcterms:created>
  <dcterms:modified xsi:type="dcterms:W3CDTF">2017-03-01T03:12:41Z</dcterms:modified>
</cp:coreProperties>
</file>