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По инженерке\Задание 3 Будо М.А\"/>
    </mc:Choice>
  </mc:AlternateContent>
  <xr:revisionPtr revIDLastSave="0" documentId="13_ncr:1_{2612CD0B-D792-48D9-95F7-3C5FCED3A06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6" i="1" l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B24" i="2" a="1"/>
  <c r="Q120" i="1"/>
  <c r="Q128" i="1"/>
  <c r="Q136" i="1"/>
  <c r="Q144" i="1"/>
  <c r="Q152" i="1"/>
  <c r="Q160" i="1"/>
  <c r="Q168" i="1"/>
  <c r="Q176" i="1"/>
  <c r="Q184" i="1"/>
  <c r="Q192" i="1"/>
  <c r="Q200" i="1"/>
  <c r="Q26" i="1"/>
  <c r="Q43" i="1"/>
  <c r="Q107" i="1"/>
  <c r="Q116" i="1"/>
  <c r="Q105" i="1"/>
  <c r="Q23" i="1"/>
  <c r="Q40" i="1"/>
  <c r="I26" i="1"/>
  <c r="I20" i="1"/>
  <c r="I14" i="1"/>
  <c r="I31" i="1"/>
  <c r="Q113" i="1"/>
  <c r="I23" i="1"/>
  <c r="Q121" i="1"/>
  <c r="Q129" i="1"/>
  <c r="Q137" i="1"/>
  <c r="Q145" i="1"/>
  <c r="Q153" i="1"/>
  <c r="Q161" i="1"/>
  <c r="Q169" i="1"/>
  <c r="Q177" i="1"/>
  <c r="Q185" i="1"/>
  <c r="Q193" i="1"/>
  <c r="Q201" i="1"/>
  <c r="Q34" i="1"/>
  <c r="Q98" i="1"/>
  <c r="Q115" i="1"/>
  <c r="Q29" i="1"/>
  <c r="Q33" i="1"/>
  <c r="Q108" i="1"/>
  <c r="Q104" i="1"/>
  <c r="Q109" i="1"/>
  <c r="Q14" i="1"/>
  <c r="Q31" i="1"/>
  <c r="Q95" i="1"/>
  <c r="Q96" i="1"/>
  <c r="I11" i="1"/>
  <c r="I28" i="1"/>
  <c r="I22" i="1"/>
  <c r="I16" i="1"/>
  <c r="Q131" i="1"/>
  <c r="Q147" i="1"/>
  <c r="Q155" i="1"/>
  <c r="Q171" i="1"/>
  <c r="Q187" i="1"/>
  <c r="Q203" i="1"/>
  <c r="Q114" i="1"/>
  <c r="Q36" i="1"/>
  <c r="Q12" i="1"/>
  <c r="Q30" i="1"/>
  <c r="I13" i="1"/>
  <c r="Q117" i="1"/>
  <c r="Q44" i="1"/>
  <c r="Q13" i="1"/>
  <c r="Q110" i="1"/>
  <c r="I9" i="1"/>
  <c r="I25" i="1"/>
  <c r="Q126" i="1"/>
  <c r="Q158" i="1"/>
  <c r="Q174" i="1"/>
  <c r="Q190" i="1"/>
  <c r="Q27" i="1"/>
  <c r="Q32" i="1"/>
  <c r="Q37" i="1"/>
  <c r="Q118" i="1"/>
  <c r="I10" i="1"/>
  <c r="I15" i="1"/>
  <c r="Q143" i="1"/>
  <c r="Q175" i="1"/>
  <c r="Q191" i="1"/>
  <c r="Q100" i="1"/>
  <c r="I18" i="1"/>
  <c r="Q122" i="1"/>
  <c r="Q130" i="1"/>
  <c r="Q138" i="1"/>
  <c r="Q146" i="1"/>
  <c r="Q154" i="1"/>
  <c r="Q162" i="1"/>
  <c r="Q170" i="1"/>
  <c r="Q178" i="1"/>
  <c r="Q186" i="1"/>
  <c r="Q194" i="1"/>
  <c r="Q202" i="1"/>
  <c r="Q42" i="1"/>
  <c r="Q106" i="1"/>
  <c r="Q28" i="1"/>
  <c r="Q45" i="1"/>
  <c r="Q21" i="1"/>
  <c r="Q41" i="1"/>
  <c r="Q16" i="1"/>
  <c r="Q22" i="1"/>
  <c r="M25" i="1" s="1" a="1"/>
  <c r="Q39" i="1"/>
  <c r="Q103" i="1"/>
  <c r="Q25" i="1"/>
  <c r="I19" i="1"/>
  <c r="I34" i="1"/>
  <c r="I30" i="1"/>
  <c r="I33" i="1"/>
  <c r="Q123" i="1"/>
  <c r="Q139" i="1"/>
  <c r="Q163" i="1"/>
  <c r="Q179" i="1"/>
  <c r="Q195" i="1"/>
  <c r="Q111" i="1"/>
  <c r="I27" i="1"/>
  <c r="I38" i="1"/>
  <c r="Q112" i="1"/>
  <c r="I36" i="1"/>
  <c r="Q150" i="1"/>
  <c r="Q10" i="1"/>
  <c r="Q24" i="1"/>
  <c r="I17" i="1"/>
  <c r="Q135" i="1"/>
  <c r="Q159" i="1"/>
  <c r="Q183" i="1"/>
  <c r="Q199" i="1"/>
  <c r="Q99" i="1"/>
  <c r="I32" i="1"/>
  <c r="Q124" i="1"/>
  <c r="Q132" i="1"/>
  <c r="Q140" i="1"/>
  <c r="Q148" i="1"/>
  <c r="Q156" i="1"/>
  <c r="Q164" i="1"/>
  <c r="Q172" i="1"/>
  <c r="Q180" i="1"/>
  <c r="Q188" i="1"/>
  <c r="Q196" i="1"/>
  <c r="Q204" i="1"/>
  <c r="Q11" i="1"/>
  <c r="Q20" i="1"/>
  <c r="Q97" i="1"/>
  <c r="Q38" i="1"/>
  <c r="Q102" i="1"/>
  <c r="Q119" i="1"/>
  <c r="Q9" i="1"/>
  <c r="I35" i="1"/>
  <c r="I21" i="1"/>
  <c r="I24" i="1"/>
  <c r="Q125" i="1"/>
  <c r="Q133" i="1"/>
  <c r="Q141" i="1"/>
  <c r="Q149" i="1"/>
  <c r="Q157" i="1"/>
  <c r="Q165" i="1"/>
  <c r="Q173" i="1"/>
  <c r="Q181" i="1"/>
  <c r="Q189" i="1"/>
  <c r="Q197" i="1"/>
  <c r="Q205" i="1"/>
  <c r="Q19" i="1"/>
  <c r="Q101" i="1"/>
  <c r="Q17" i="1"/>
  <c r="I29" i="1"/>
  <c r="Q134" i="1"/>
  <c r="Q142" i="1"/>
  <c r="Q166" i="1"/>
  <c r="Q182" i="1"/>
  <c r="Q198" i="1"/>
  <c r="I37" i="1"/>
  <c r="Q127" i="1"/>
  <c r="Q151" i="1"/>
  <c r="Q167" i="1"/>
  <c r="Q18" i="1"/>
  <c r="Q35" i="1"/>
  <c r="Q15" i="1"/>
  <c r="I12" i="1"/>
  <c r="M25" i="1" l="1"/>
  <c r="B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<sst xmlns="http://schemas.openxmlformats.org/spreadsheetml/2006/main" count="564" uniqueCount="234">
  <si>
    <t>кг/м3</t>
  </si>
  <si>
    <t>ро н</t>
  </si>
  <si>
    <t>ро г</t>
  </si>
  <si>
    <t>Г</t>
  </si>
  <si>
    <t>м3/м3</t>
  </si>
  <si>
    <t>Д шт</t>
  </si>
  <si>
    <t>мм</t>
  </si>
  <si>
    <t>Д тр</t>
  </si>
  <si>
    <t>Политеховское газлифтное</t>
  </si>
  <si>
    <t>Гор.</t>
  </si>
  <si>
    <t>пласт</t>
  </si>
  <si>
    <t>Действующий</t>
  </si>
  <si>
    <t xml:space="preserve">В работе </t>
  </si>
  <si>
    <t xml:space="preserve"> </t>
  </si>
  <si>
    <t>открытый</t>
  </si>
  <si>
    <t>1577,5-2514,8</t>
  </si>
  <si>
    <t>Газлифт</t>
  </si>
  <si>
    <t/>
  </si>
  <si>
    <t>Угловик</t>
  </si>
  <si>
    <t>Периодический</t>
  </si>
  <si>
    <t>ЗБС</t>
  </si>
  <si>
    <t>Режим не изменен всвязи с выводом из работы АГЗУ ЗУ-1</t>
  </si>
  <si>
    <t>Технология</t>
  </si>
  <si>
    <t>Увеличение дебита на фоне снижения линейного давления</t>
  </si>
  <si>
    <t>Уточнение</t>
  </si>
  <si>
    <t>ГТМ</t>
  </si>
  <si>
    <t>технология</t>
  </si>
  <si>
    <t>ИПП ГТМ / Технология</t>
  </si>
  <si>
    <t>уточнение</t>
  </si>
  <si>
    <t>Описание скважины</t>
  </si>
  <si>
    <t>Характеристики жидкостей</t>
  </si>
  <si>
    <t>Данные по конструкции</t>
  </si>
  <si>
    <t>Данные эксплуатации</t>
  </si>
  <si>
    <t>Фактический режим за февраль 2021 г.</t>
  </si>
  <si>
    <t>Намечаемый режим на Март 2021 г.</t>
  </si>
  <si>
    <t>М Р П</t>
  </si>
  <si>
    <t>Энергопотребление</t>
  </si>
  <si>
    <t>Потенциальный режим</t>
  </si>
  <si>
    <t>Прирост</t>
  </si>
  <si>
    <t>Предыдущий режим</t>
  </si>
  <si>
    <t>Фактический режим</t>
  </si>
  <si>
    <t>Изменения</t>
  </si>
  <si>
    <t>Шифр изменений</t>
  </si>
  <si>
    <t>Шифр изменений от (предыдущего месяца)</t>
  </si>
  <si>
    <t>Привязка</t>
  </si>
  <si>
    <t>Проверка</t>
  </si>
  <si>
    <t>№п/п</t>
  </si>
  <si>
    <t>Дата составления</t>
  </si>
  <si>
    <t>Организация</t>
  </si>
  <si>
    <t>Месторождение</t>
  </si>
  <si>
    <t>ЛУ</t>
  </si>
  <si>
    <t>Цех</t>
  </si>
  <si>
    <t>ТЛ</t>
  </si>
  <si>
    <t>АГЗУ</t>
  </si>
  <si>
    <t>№ Скв</t>
  </si>
  <si>
    <t>Номер куста</t>
  </si>
  <si>
    <t>Дата ввода в эксплуатацию</t>
  </si>
  <si>
    <t>Тип ствола скв.</t>
  </si>
  <si>
    <t>Пласт</t>
  </si>
  <si>
    <t>Состояние по фонду</t>
  </si>
  <si>
    <t>Текущее состояние</t>
  </si>
  <si>
    <t>Скин фактор</t>
  </si>
  <si>
    <t>Дата ГРП</t>
  </si>
  <si>
    <t>Исполнитель ГРП</t>
  </si>
  <si>
    <t>Примечание ГРП</t>
  </si>
  <si>
    <t>P нас</t>
  </si>
  <si>
    <t>ГС</t>
  </si>
  <si>
    <t>Вязкость нефти (пл.усл)</t>
  </si>
  <si>
    <t>Вязкость воды (пл.усл.)</t>
  </si>
  <si>
    <t>Вязкость жидкости (станд.усл)</t>
  </si>
  <si>
    <t>Объемный коэф-т нефти</t>
  </si>
  <si>
    <t>Плот-ть нефти (станд.усл)</t>
  </si>
  <si>
    <t>Плот-ть нефти  (пл.усл.)</t>
  </si>
  <si>
    <t>Т пласта</t>
  </si>
  <si>
    <t>Плот-ть воды (станд.усл)</t>
  </si>
  <si>
    <t>Dэк 
внешн.</t>
  </si>
  <si>
    <t>Толщ. стенки</t>
  </si>
  <si>
    <t>Интервал спуска ЭК</t>
  </si>
  <si>
    <t>Исскуств. забой</t>
  </si>
  <si>
    <t>Текущий забой</t>
  </si>
  <si>
    <t>Дата отбивки текущего забоя</t>
  </si>
  <si>
    <t>Способ отбивки текущего забоя</t>
  </si>
  <si>
    <t>Тип конструкции забоя</t>
  </si>
  <si>
    <t>Интервалы перфорации</t>
  </si>
  <si>
    <t>Нперф_Эфф</t>
  </si>
  <si>
    <t>Нвд_замер</t>
  </si>
  <si>
    <t>Удлинение на Нвд</t>
  </si>
  <si>
    <t>Интервал спуска хвостовика</t>
  </si>
  <si>
    <t>Диаметр хвостовика</t>
  </si>
  <si>
    <t>толщ.стенки хвостовика</t>
  </si>
  <si>
    <t>СЭ</t>
  </si>
  <si>
    <t>Глубина 1 и.о.</t>
  </si>
  <si>
    <t>Тип,
давление зарядки
1 и.о.</t>
  </si>
  <si>
    <t>Глубина 2 и.о.</t>
  </si>
  <si>
    <t>Тип,
давление зарядки
2 и.о.</t>
  </si>
  <si>
    <t>Глубина 3 и.о.</t>
  </si>
  <si>
    <t>Тип,
давление зарядки
3 и.о.</t>
  </si>
  <si>
    <t>Глубина 4 и.о.</t>
  </si>
  <si>
    <t>Тип,
давление зарядки
4 и.о.</t>
  </si>
  <si>
    <t>Глубина 5 и.о.</t>
  </si>
  <si>
    <t>Тип,
давление зарядки
5 и.о.</t>
  </si>
  <si>
    <t>Глубина 6 и.о.</t>
  </si>
  <si>
    <t>Тип,
давление зарядки
6 и.о.</t>
  </si>
  <si>
    <t>Глубина НПЦК</t>
  </si>
  <si>
    <t>Состояние НПЦК</t>
  </si>
  <si>
    <t>Примечание</t>
  </si>
  <si>
    <t>Тип насоса</t>
  </si>
  <si>
    <t>Напор</t>
  </si>
  <si>
    <t>Частота</t>
  </si>
  <si>
    <t>ПЭД</t>
  </si>
  <si>
    <t>Глубина спуска ПО</t>
  </si>
  <si>
    <t>Глубина спуска ПО (по верт.)</t>
  </si>
  <si>
    <t>Удлинение на гл спуска ПО</t>
  </si>
  <si>
    <t>Dнкт</t>
  </si>
  <si>
    <t>толщина стенки НКТ</t>
  </si>
  <si>
    <t>Наличие АСУРГ</t>
  </si>
  <si>
    <t>Модификация АСУРГ</t>
  </si>
  <si>
    <t>Рвхода АСУРГ</t>
  </si>
  <si>
    <t>Рвыхода АСУРГ</t>
  </si>
  <si>
    <t>Расход г/г</t>
  </si>
  <si>
    <t>Dшт.</t>
  </si>
  <si>
    <t>Вид штуцера</t>
  </si>
  <si>
    <t>Режим работы</t>
  </si>
  <si>
    <t>Время работы</t>
  </si>
  <si>
    <t>Время
накопления</t>
  </si>
  <si>
    <t>Рбуф</t>
  </si>
  <si>
    <t>Рзатр</t>
  </si>
  <si>
    <t>Рлин</t>
  </si>
  <si>
    <t>Дата замера Рпл</t>
  </si>
  <si>
    <t>Рпл</t>
  </si>
  <si>
    <t>Рг/г</t>
  </si>
  <si>
    <t>Dшт. Линии подачи г/г</t>
  </si>
  <si>
    <t>Ндин. расч.</t>
  </si>
  <si>
    <t>Рпр</t>
  </si>
  <si>
    <t>Рзаб</t>
  </si>
  <si>
    <t>Дебит нефти</t>
  </si>
  <si>
    <t>Дебит жидкости</t>
  </si>
  <si>
    <t>Обводненность</t>
  </si>
  <si>
    <t>Дебит газа</t>
  </si>
  <si>
    <t>Дебит попутного газа</t>
  </si>
  <si>
    <t>ГФ ПНГ</t>
  </si>
  <si>
    <t>ГФ общий</t>
  </si>
  <si>
    <t>УРГГ</t>
  </si>
  <si>
    <t>К прод</t>
  </si>
  <si>
    <t>Комментарии/ замечания по фактическому режиму работы</t>
  </si>
  <si>
    <t>Примечание по намечаемым режимам на след. месяц</t>
  </si>
  <si>
    <t>Дата посл. остановки</t>
  </si>
  <si>
    <t>Дата запуска</t>
  </si>
  <si>
    <t>Текущий МРП</t>
  </si>
  <si>
    <t>Рабочий ток</t>
  </si>
  <si>
    <t>Загрузка</t>
  </si>
  <si>
    <t>Температура ПЭД</t>
  </si>
  <si>
    <t>Примечание по энергопотреблению</t>
  </si>
  <si>
    <t>Дата последнего ГТМ</t>
  </si>
  <si>
    <t>Наименование ГТМ</t>
  </si>
  <si>
    <t>Примечание по ГТМ</t>
  </si>
  <si>
    <t>ЦелевоеРзаб</t>
  </si>
  <si>
    <t>Кпрод</t>
  </si>
  <si>
    <t>Комментарии</t>
  </si>
  <si>
    <t>Шт</t>
  </si>
  <si>
    <t>Комментарии, примечания, намеченные мероприятия</t>
  </si>
  <si>
    <t>Предыдущий комментарии</t>
  </si>
  <si>
    <t>Бригада ДНГ</t>
  </si>
  <si>
    <t>Технологи</t>
  </si>
  <si>
    <t>Рекомендованное минимальное кол-во замеров</t>
  </si>
  <si>
    <t>НамечаемыйQн2,т/сут</t>
  </si>
  <si>
    <t>Разница намеч-тек</t>
  </si>
  <si>
    <t>Рбуф-Рлин</t>
  </si>
  <si>
    <t>Рлин-Рзатр</t>
  </si>
  <si>
    <t>Рпр-Рзаб</t>
  </si>
  <si>
    <t>Рпл-Рзаб</t>
  </si>
  <si>
    <t>Иск.забой-Тек.забой</t>
  </si>
  <si>
    <t>Коэф. Переодики</t>
  </si>
  <si>
    <t>Глубина 7 и.о.</t>
  </si>
  <si>
    <t>Тип,
давление зарядки
7 и.о.</t>
  </si>
  <si>
    <t>Глубина ППЦК</t>
  </si>
  <si>
    <t>ат</t>
  </si>
  <si>
    <t>м3/т</t>
  </si>
  <si>
    <t>сПз</t>
  </si>
  <si>
    <t>г/см3</t>
  </si>
  <si>
    <t xml:space="preserve"> °С</t>
  </si>
  <si>
    <t>м</t>
  </si>
  <si>
    <t>атм</t>
  </si>
  <si>
    <t>Гц</t>
  </si>
  <si>
    <t>кВт</t>
  </si>
  <si>
    <t>тыс.м3/сут</t>
  </si>
  <si>
    <t>час</t>
  </si>
  <si>
    <t>т/сут</t>
  </si>
  <si>
    <t>м3/сут</t>
  </si>
  <si>
    <t>%</t>
  </si>
  <si>
    <t>м3/сут*ат</t>
  </si>
  <si>
    <t>ч</t>
  </si>
  <si>
    <t>Шифр</t>
  </si>
  <si>
    <t>Отклонение</t>
  </si>
  <si>
    <t>вс</t>
  </si>
  <si>
    <t>Д</t>
  </si>
  <si>
    <t>Н</t>
  </si>
  <si>
    <t>Р лин</t>
  </si>
  <si>
    <t>Р заб</t>
  </si>
  <si>
    <t>дебиты</t>
  </si>
  <si>
    <t>давление</t>
  </si>
  <si>
    <t>диаметр штуцера</t>
  </si>
  <si>
    <t>д шт</t>
  </si>
  <si>
    <t>дебит</t>
  </si>
  <si>
    <t>170 м3/сут и 12 атм на буфере</t>
  </si>
  <si>
    <t>обв</t>
  </si>
  <si>
    <t>т пласт</t>
  </si>
  <si>
    <t>это ответ</t>
  </si>
  <si>
    <t>часть 3</t>
  </si>
  <si>
    <t>{"gamma_gas":0.8,"gamma_oil":0.836,"gamma_wat":1.17,"rsb_m3m3":"'\u0422\u0420 \u043D\u0435\u0444\u0442\u044C'!'\u0422\u0420 \u043D\u0435\u0444\u0442\u044C'!CS32","rp_m3m3":"'\u0422\u0420 \u043D\u0435\u0444\u0442\u044C'!'\u0422\u0420 \u043D\u0435\u0444\u0442\u044C'!CT32","pb_atma":206,"bob_m3m3":1.449,"muob_cP":0.98,"PVTcorr":0}</t>
  </si>
  <si>
    <t>p_result_atma</t>
  </si>
  <si>
    <t>t_result_C</t>
  </si>
  <si>
    <t>p_1, atma</t>
  </si>
  <si>
    <t>t_1, C</t>
  </si>
  <si>
    <t>p_2, atma</t>
  </si>
  <si>
    <t>t_2, C</t>
  </si>
  <si>
    <t>c_calibr_grav</t>
  </si>
  <si>
    <t>c_calibr_fric</t>
  </si>
  <si>
    <t>q_gas_sm3day</t>
  </si>
  <si>
    <t>глубина установки клапана отсутствует, взял 1000 м.</t>
  </si>
  <si>
    <t>num</t>
  </si>
  <si>
    <t>h,m</t>
  </si>
  <si>
    <t>hvert,m</t>
  </si>
  <si>
    <t>p,atma</t>
  </si>
  <si>
    <t>t,C</t>
  </si>
  <si>
    <t>Hl</t>
  </si>
  <si>
    <t>fpat</t>
  </si>
  <si>
    <t>t_amb, C</t>
  </si>
  <si>
    <t>diam, m</t>
  </si>
  <si>
    <t>ниже клапана</t>
  </si>
  <si>
    <t>ответ 192,5 атм</t>
  </si>
  <si>
    <t>условно на 1000 м Т</t>
  </si>
  <si>
    <t>задание 3</t>
  </si>
  <si>
    <t>{"ex1":{"p_crit":12, "q_crit":170},"ex2":{"d_ch":6,8425},"ex3":{"p_wf":192,5}}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</si>
</sst>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[$-419]mmmm\ yyyy;@"/>
    <numFmt numFmtId="166" formatCode="0.000"/>
    <numFmt numFmtId="167" formatCode="[$-419]mmmm;@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2"/>
      <name val="Calibri"/>
      <family val="2"/>
      <charset val="204"/>
    </font>
    <font>
      <sz val="12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</font>
    <font>
      <sz val="8"/>
      <name val="MS Sans Serif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</font>
    <font>
      <b/>
      <sz val="9"/>
      <color rgb="FFFF0000"/>
      <name val="Calibri"/>
      <family val="2"/>
      <charset val="204"/>
    </font>
    <font>
      <sz val="9"/>
      <color indexed="8"/>
      <name val="Calibri"/>
      <family val="2"/>
      <charset val="204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charset val="204"/>
      <scheme val="minor"/>
    </font>
    <font>
      <b/>
      <sz val="9"/>
      <color rgb="FFFF0000"/>
      <name val="Calibri"/>
      <family val="2"/>
      <scheme val="minor"/>
    </font>
    <font>
      <b/>
      <sz val="12"/>
      <name val="Arial"/>
      <family val="2"/>
      <charset val="204"/>
    </font>
    <font>
      <sz val="10"/>
      <name val="Arial Cyr"/>
      <charset val="204"/>
    </font>
    <font>
      <b/>
      <sz val="11"/>
      <color rgb="FF00B050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9"/>
      <color indexed="8"/>
      <name val="Calibri"/>
      <family val="2"/>
      <scheme val="minor"/>
    </font>
    <font>
      <b/>
      <sz val="11"/>
      <color rgb="FF0000FF"/>
      <name val="Calibri"/>
      <family val="2"/>
      <charset val="204"/>
    </font>
    <font>
      <b/>
      <sz val="9"/>
      <color rgb="FF0000FF"/>
      <name val="Calibri"/>
      <family val="2"/>
      <charset val="204"/>
    </font>
    <font>
      <b/>
      <sz val="9"/>
      <color rgb="FF0000FF"/>
      <name val="Calibri"/>
      <family val="2"/>
      <scheme val="minor"/>
    </font>
    <font>
      <b/>
      <sz val="11"/>
      <color rgb="FF800000"/>
      <name val="Calibri"/>
      <family val="2"/>
      <charset val="204"/>
    </font>
    <font>
      <b/>
      <sz val="9"/>
      <color rgb="FF800000"/>
      <name val="Calibri"/>
      <family val="2"/>
      <charset val="204"/>
    </font>
    <font>
      <b/>
      <sz val="9"/>
      <color rgb="FF800000"/>
      <name val="Calibri"/>
      <family val="2"/>
      <scheme val="minor"/>
    </font>
    <font>
      <b/>
      <sz val="12"/>
      <color indexed="8"/>
      <name val="Calibri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9"/>
      <color theme="1"/>
      <name val="Calibri"/>
      <family val="2"/>
      <charset val="204"/>
    </font>
    <font>
      <b/>
      <sz val="11"/>
      <color theme="9" tint="-0.499984740745262"/>
      <name val="Calibri"/>
      <family val="2"/>
      <charset val="204"/>
    </font>
    <font>
      <b/>
      <sz val="9"/>
      <color theme="9" tint="-0.499984740745262"/>
      <name val="Calibri"/>
      <family val="2"/>
      <charset val="204"/>
    </font>
    <font>
      <b/>
      <sz val="9"/>
      <color theme="9" tint="-0.499984740745262"/>
      <name val="Calibri"/>
      <family val="2"/>
      <charset val="204"/>
      <scheme val="minor"/>
    </font>
    <font>
      <sz val="9"/>
      <name val="Calibri"/>
      <family val="2"/>
      <scheme val="minor"/>
    </font>
    <font>
      <b/>
      <sz val="9"/>
      <color rgb="FF0000FF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9" fillId="4" borderId="0" applyNumberFormat="0" applyBorder="0" applyAlignment="0" applyProtection="0"/>
    <xf numFmtId="0" fontId="2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1" fillId="0" borderId="0"/>
    <xf numFmtId="0" fontId="28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1" fillId="0" borderId="0"/>
    <xf numFmtId="0" fontId="3" fillId="0" borderId="0"/>
    <xf numFmtId="0" fontId="2" fillId="0" borderId="0" applyAlignment="0"/>
    <xf numFmtId="0" fontId="11" fillId="6" borderId="5" applyAlignment="0"/>
    <xf numFmtId="0" fontId="2" fillId="0" borderId="0" applyAlignment="0"/>
    <xf numFmtId="0" fontId="2" fillId="0" borderId="0" applyAlignment="0"/>
    <xf numFmtId="0" fontId="2" fillId="0" borderId="0" applyAlignment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43" fontId="1" fillId="0" borderId="0" applyFont="0" applyFill="0" applyBorder="0" applyAlignment="0" applyProtection="0"/>
    <xf numFmtId="0" fontId="1" fillId="0" borderId="0"/>
  </cellStyleXfs>
  <cellXfs count="640">
    <xf numFmtId="0" fontId="0" fillId="0" borderId="0" xfId="0"/>
    <xf numFmtId="0" fontId="2" fillId="0" borderId="0" xfId="34"/>
    <xf numFmtId="0" fontId="36" fillId="0" borderId="42" xfId="43" applyFont="1" applyFill="1" applyBorder="1" applyAlignment="1" applyProtection="1">
      <alignment horizontal="center" vertical="center"/>
    </xf>
    <xf numFmtId="0" fontId="36" fillId="0" borderId="42" xfId="43" applyFont="1" applyFill="1" applyBorder="1" applyAlignment="1" applyProtection="1">
      <alignment horizontal="center" vertical="center" wrapText="1"/>
    </xf>
    <xf numFmtId="164" fontId="36" fillId="33" borderId="42" xfId="43" applyNumberFormat="1" applyFont="1" applyFill="1" applyBorder="1" applyAlignment="1" applyProtection="1">
      <alignment horizontal="center" vertical="center"/>
    </xf>
    <xf numFmtId="1" fontId="36" fillId="33" borderId="42" xfId="43" applyNumberFormat="1" applyFont="1" applyFill="1" applyBorder="1" applyAlignment="1" applyProtection="1">
      <alignment horizontal="center" vertical="center"/>
    </xf>
    <xf numFmtId="14" fontId="36" fillId="0" borderId="28" xfId="43" applyNumberFormat="1" applyFont="1" applyFill="1" applyBorder="1" applyAlignment="1" applyProtection="1">
      <alignment horizontal="center" vertical="center"/>
    </xf>
    <xf numFmtId="1" fontId="36" fillId="0" borderId="28" xfId="43" applyNumberFormat="1" applyFont="1" applyFill="1" applyBorder="1" applyAlignment="1" applyProtection="1">
      <alignment horizontal="center" vertical="center"/>
    </xf>
    <xf numFmtId="164" fontId="36" fillId="33" borderId="28" xfId="43" applyNumberFormat="1" applyFont="1" applyFill="1" applyBorder="1" applyAlignment="1" applyProtection="1">
      <alignment horizontal="center" vertical="center"/>
    </xf>
    <xf numFmtId="1" fontId="36" fillId="33" borderId="28" xfId="43" applyNumberFormat="1" applyFont="1" applyFill="1" applyBorder="1" applyAlignment="1" applyProtection="1">
      <alignment horizontal="center" vertical="center"/>
    </xf>
    <xf numFmtId="0" fontId="36" fillId="33" borderId="47" xfId="43" applyFont="1" applyFill="1" applyBorder="1" applyAlignment="1" applyProtection="1">
      <alignment horizontal="center" vertical="center"/>
    </xf>
    <xf numFmtId="1" fontId="36" fillId="33" borderId="26" xfId="43" applyNumberFormat="1" applyFont="1" applyFill="1" applyBorder="1" applyAlignment="1" applyProtection="1">
      <alignment horizontal="center" vertical="center"/>
    </xf>
    <xf numFmtId="164" fontId="36" fillId="33" borderId="26" xfId="43" applyNumberFormat="1" applyFont="1" applyFill="1" applyBorder="1" applyAlignment="1" applyProtection="1">
      <alignment horizontal="center" vertical="center"/>
    </xf>
    <xf numFmtId="0" fontId="36" fillId="33" borderId="27" xfId="43" applyFont="1" applyFill="1" applyBorder="1" applyAlignment="1" applyProtection="1">
      <alignment horizontal="center" vertical="center" wrapText="1"/>
    </xf>
    <xf numFmtId="1" fontId="35" fillId="33" borderId="28" xfId="34" applyNumberFormat="1" applyFont="1" applyFill="1" applyBorder="1" applyAlignment="1" applyProtection="1">
      <alignment horizontal="center" vertical="center"/>
    </xf>
    <xf numFmtId="164" fontId="35" fillId="33" borderId="28" xfId="34" applyNumberFormat="1" applyFont="1" applyFill="1" applyBorder="1" applyAlignment="1" applyProtection="1">
      <alignment horizontal="center" vertical="center"/>
    </xf>
    <xf numFmtId="0" fontId="35" fillId="33" borderId="27" xfId="34" applyFont="1" applyFill="1" applyBorder="1" applyAlignment="1" applyProtection="1">
      <alignment horizontal="center" vertical="center"/>
    </xf>
    <xf numFmtId="0" fontId="36" fillId="0" borderId="28" xfId="43" applyFont="1" applyFill="1" applyBorder="1" applyAlignment="1" applyProtection="1">
      <alignment horizontal="center" vertical="center"/>
    </xf>
    <xf numFmtId="0" fontId="36" fillId="0" borderId="28" xfId="43" applyFont="1" applyFill="1" applyBorder="1" applyAlignment="1" applyProtection="1">
      <alignment horizontal="center" vertical="center" wrapText="1"/>
    </xf>
    <xf numFmtId="0" fontId="36" fillId="33" borderId="29" xfId="43" applyFont="1" applyFill="1" applyBorder="1" applyAlignment="1" applyProtection="1">
      <alignment horizontal="center" vertical="center" wrapText="1"/>
    </xf>
    <xf numFmtId="0" fontId="36" fillId="0" borderId="27" xfId="43" applyFont="1" applyFill="1" applyBorder="1" applyAlignment="1" applyProtection="1">
      <alignment horizontal="center" vertical="center"/>
    </xf>
    <xf numFmtId="164" fontId="36" fillId="0" borderId="28" xfId="43" applyNumberFormat="1" applyFont="1" applyFill="1" applyBorder="1" applyAlignment="1" applyProtection="1">
      <alignment horizontal="center" vertical="center"/>
    </xf>
    <xf numFmtId="1" fontId="36" fillId="0" borderId="29" xfId="43" applyNumberFormat="1" applyFont="1" applyFill="1" applyBorder="1" applyAlignment="1" applyProtection="1">
      <alignment horizontal="center" vertical="center"/>
    </xf>
    <xf numFmtId="0" fontId="36" fillId="0" borderId="23" xfId="43" applyFont="1" applyFill="1" applyBorder="1" applyAlignment="1" applyProtection="1">
      <alignment horizontal="center" vertical="center" wrapText="1"/>
    </xf>
    <xf numFmtId="164" fontId="36" fillId="0" borderId="42" xfId="43" applyNumberFormat="1" applyFont="1" applyFill="1" applyBorder="1" applyAlignment="1" applyProtection="1">
      <alignment horizontal="center" vertical="center"/>
    </xf>
    <xf numFmtId="0" fontId="36" fillId="0" borderId="29" xfId="43" applyFont="1" applyFill="1" applyBorder="1" applyAlignment="1" applyProtection="1">
      <alignment horizontal="center" vertical="center" wrapText="1"/>
    </xf>
    <xf numFmtId="0" fontId="38" fillId="0" borderId="28" xfId="43" applyFont="1" applyFill="1" applyBorder="1" applyAlignment="1" applyProtection="1">
      <alignment horizontal="center" vertical="center"/>
    </xf>
    <xf numFmtId="14" fontId="36" fillId="0" borderId="28" xfId="43" applyNumberFormat="1" applyFont="1" applyFill="1" applyBorder="1" applyAlignment="1" applyProtection="1">
      <alignment horizontal="center" vertical="center" wrapText="1"/>
    </xf>
    <xf numFmtId="0" fontId="36" fillId="0" borderId="27" xfId="43" applyFont="1" applyFill="1" applyBorder="1" applyAlignment="1" applyProtection="1">
      <alignment horizontal="center" vertical="center" wrapText="1"/>
    </xf>
    <xf numFmtId="1" fontId="36" fillId="0" borderId="28" xfId="43" applyNumberFormat="1" applyFont="1" applyFill="1" applyBorder="1" applyAlignment="1" applyProtection="1">
      <alignment horizontal="center" vertical="center" wrapText="1"/>
    </xf>
    <xf numFmtId="2" fontId="36" fillId="0" borderId="28" xfId="43" applyNumberFormat="1" applyFont="1" applyFill="1" applyBorder="1" applyAlignment="1" applyProtection="1">
      <alignment horizontal="center" vertical="center"/>
    </xf>
    <xf numFmtId="1" fontId="36" fillId="0" borderId="42" xfId="43" applyNumberFormat="1" applyFont="1" applyFill="1" applyBorder="1" applyAlignment="1" applyProtection="1">
      <alignment horizontal="center" vertical="center"/>
    </xf>
    <xf numFmtId="2" fontId="36" fillId="33" borderId="28" xfId="43" applyNumberFormat="1" applyFont="1" applyFill="1" applyBorder="1" applyAlignment="1" applyProtection="1">
      <alignment horizontal="center" vertical="center" wrapText="1"/>
    </xf>
    <xf numFmtId="1" fontId="36" fillId="0" borderId="47" xfId="43" applyNumberFormat="1" applyFont="1" applyFill="1" applyBorder="1" applyAlignment="1" applyProtection="1">
      <alignment horizontal="center" vertical="center"/>
    </xf>
    <xf numFmtId="2" fontId="36" fillId="0" borderId="42" xfId="43" applyNumberFormat="1" applyFont="1" applyFill="1" applyBorder="1" applyAlignment="1" applyProtection="1">
      <alignment horizontal="center" vertical="center"/>
    </xf>
    <xf numFmtId="166" fontId="36" fillId="0" borderId="42" xfId="43" applyNumberFormat="1" applyFont="1" applyFill="1" applyBorder="1" applyAlignment="1" applyProtection="1">
      <alignment horizontal="center" vertical="center"/>
    </xf>
    <xf numFmtId="2" fontId="36" fillId="0" borderId="26" xfId="43" applyNumberFormat="1" applyFont="1" applyFill="1" applyBorder="1" applyAlignment="1" applyProtection="1">
      <alignment horizontal="center" vertical="center"/>
    </xf>
    <xf numFmtId="0" fontId="36" fillId="33" borderId="49" xfId="43" applyFont="1" applyFill="1" applyBorder="1" applyAlignment="1" applyProtection="1">
      <alignment horizontal="center" vertical="center"/>
    </xf>
    <xf numFmtId="0" fontId="36" fillId="0" borderId="24" xfId="43" applyFont="1" applyFill="1" applyBorder="1" applyAlignment="1" applyProtection="1">
      <alignment horizontal="center" vertical="center" wrapText="1"/>
    </xf>
    <xf numFmtId="0" fontId="36" fillId="0" borderId="46" xfId="43" applyFont="1" applyFill="1" applyBorder="1" applyAlignment="1" applyProtection="1">
      <alignment horizontal="center" vertical="center"/>
    </xf>
    <xf numFmtId="0" fontId="36" fillId="0" borderId="48" xfId="43" applyFont="1" applyFill="1" applyBorder="1" applyAlignment="1" applyProtection="1">
      <alignment horizontal="center" vertical="center" wrapText="1"/>
    </xf>
    <xf numFmtId="1" fontId="36" fillId="0" borderId="36" xfId="43" applyNumberFormat="1" applyFont="1" applyFill="1" applyBorder="1" applyAlignment="1" applyProtection="1">
      <alignment horizontal="center" vertical="center"/>
    </xf>
    <xf numFmtId="1" fontId="36" fillId="33" borderId="27" xfId="43" applyNumberFormat="1" applyFont="1" applyFill="1" applyBorder="1" applyAlignment="1" applyProtection="1">
      <alignment horizontal="center" vertical="center" wrapText="1"/>
    </xf>
    <xf numFmtId="0" fontId="20" fillId="33" borderId="29" xfId="43" applyNumberFormat="1" applyFont="1" applyFill="1" applyBorder="1" applyAlignment="1" applyProtection="1">
      <alignment horizontal="center" vertical="center" wrapText="1"/>
    </xf>
    <xf numFmtId="1" fontId="47" fillId="33" borderId="28" xfId="43" applyNumberFormat="1" applyFont="1" applyFill="1" applyBorder="1" applyAlignment="1" applyProtection="1">
      <alignment horizontal="center" vertical="center"/>
    </xf>
    <xf numFmtId="164" fontId="39" fillId="0" borderId="28" xfId="43" applyNumberFormat="1" applyFont="1" applyFill="1" applyBorder="1" applyAlignment="1" applyProtection="1">
      <alignment horizontal="center" vertical="center"/>
    </xf>
    <xf numFmtId="1" fontId="47" fillId="38" borderId="42" xfId="43" applyNumberFormat="1" applyFont="1" applyFill="1" applyBorder="1" applyAlignment="1" applyProtection="1">
      <alignment horizontal="center" vertical="center"/>
    </xf>
    <xf numFmtId="0" fontId="36" fillId="0" borderId="28" xfId="43" applyFont="1" applyFill="1" applyBorder="1" applyAlignment="1">
      <alignment horizontal="center" vertical="center"/>
    </xf>
    <xf numFmtId="164" fontId="39" fillId="33" borderId="52" xfId="43" applyNumberFormat="1" applyFont="1" applyFill="1" applyBorder="1" applyAlignment="1" applyProtection="1">
      <alignment horizontal="center" vertical="center"/>
    </xf>
    <xf numFmtId="164" fontId="50" fillId="33" borderId="36" xfId="43" applyNumberFormat="1" applyFont="1" applyFill="1" applyBorder="1" applyAlignment="1" applyProtection="1">
      <alignment horizontal="center" vertical="center"/>
    </xf>
    <xf numFmtId="164" fontId="44" fillId="33" borderId="29" xfId="43" applyNumberFormat="1" applyFont="1" applyFill="1" applyBorder="1" applyAlignment="1" applyProtection="1">
      <alignment horizontal="center" vertical="center"/>
    </xf>
    <xf numFmtId="1" fontId="44" fillId="33" borderId="62" xfId="43" applyNumberFormat="1" applyFont="1" applyFill="1" applyBorder="1" applyAlignment="1" applyProtection="1">
      <alignment horizontal="center" vertical="center"/>
    </xf>
    <xf numFmtId="164" fontId="44" fillId="33" borderId="26" xfId="43" applyNumberFormat="1" applyFont="1" applyFill="1" applyBorder="1" applyAlignment="1" applyProtection="1">
      <alignment horizontal="center" vertical="center"/>
    </xf>
    <xf numFmtId="1" fontId="47" fillId="0" borderId="42" xfId="43" applyNumberFormat="1" applyFont="1" applyFill="1" applyBorder="1" applyAlignment="1" applyProtection="1">
      <alignment horizontal="center" vertical="center"/>
    </xf>
    <xf numFmtId="1" fontId="47" fillId="38" borderId="28" xfId="43" applyNumberFormat="1" applyFont="1" applyFill="1" applyBorder="1" applyAlignment="1" applyProtection="1">
      <alignment horizontal="center" vertical="center"/>
    </xf>
    <xf numFmtId="164" fontId="36" fillId="33" borderId="29" xfId="43" applyNumberFormat="1" applyFont="1" applyFill="1" applyBorder="1" applyAlignment="1" applyProtection="1">
      <alignment horizontal="center" vertical="center"/>
    </xf>
    <xf numFmtId="1" fontId="36" fillId="33" borderId="27" xfId="43" applyNumberFormat="1" applyFont="1" applyFill="1" applyBorder="1" applyAlignment="1" applyProtection="1">
      <alignment horizontal="center" vertical="center"/>
    </xf>
    <xf numFmtId="14" fontId="36" fillId="0" borderId="28" xfId="43" applyNumberFormat="1" applyFont="1" applyFill="1" applyBorder="1" applyAlignment="1">
      <alignment horizontal="center" vertical="center"/>
    </xf>
    <xf numFmtId="1" fontId="50" fillId="0" borderId="28" xfId="43" applyNumberFormat="1" applyFont="1" applyFill="1" applyBorder="1" applyAlignment="1" applyProtection="1">
      <alignment horizontal="center" vertical="center"/>
    </xf>
    <xf numFmtId="1" fontId="47" fillId="0" borderId="28" xfId="43" applyNumberFormat="1" applyFont="1" applyFill="1" applyBorder="1" applyAlignment="1" applyProtection="1">
      <alignment horizontal="center" vertical="center"/>
    </xf>
    <xf numFmtId="0" fontId="36" fillId="0" borderId="25" xfId="43" applyFont="1" applyFill="1" applyBorder="1" applyAlignment="1" applyProtection="1">
      <alignment horizontal="center" vertical="center"/>
    </xf>
    <xf numFmtId="164" fontId="44" fillId="0" borderId="42" xfId="43" applyNumberFormat="1" applyFont="1" applyFill="1" applyBorder="1" applyAlignment="1" applyProtection="1">
      <alignment horizontal="center" vertical="center"/>
    </xf>
    <xf numFmtId="1" fontId="36" fillId="0" borderId="46" xfId="43" applyNumberFormat="1" applyFont="1" applyFill="1" applyBorder="1" applyAlignment="1" applyProtection="1">
      <alignment horizontal="center" vertical="center" wrapText="1"/>
    </xf>
    <xf numFmtId="164" fontId="44" fillId="33" borderId="28" xfId="43" applyNumberFormat="1" applyFont="1" applyFill="1" applyBorder="1" applyAlignment="1" applyProtection="1">
      <alignment horizontal="center" vertical="center"/>
    </xf>
    <xf numFmtId="164" fontId="20" fillId="0" borderId="29" xfId="34" applyNumberFormat="1" applyFont="1" applyFill="1" applyBorder="1" applyAlignment="1">
      <alignment horizontal="center" vertical="center" wrapText="1"/>
    </xf>
    <xf numFmtId="0" fontId="35" fillId="33" borderId="62" xfId="34" applyFont="1" applyFill="1" applyBorder="1" applyAlignment="1" applyProtection="1">
      <alignment horizontal="center" vertical="center"/>
    </xf>
    <xf numFmtId="164" fontId="35" fillId="33" borderId="27" xfId="34" applyNumberFormat="1" applyFont="1" applyFill="1" applyBorder="1" applyAlignment="1" applyProtection="1">
      <alignment horizontal="center" vertical="center"/>
    </xf>
    <xf numFmtId="167" fontId="35" fillId="33" borderId="28" xfId="34" applyNumberFormat="1" applyFont="1" applyFill="1" applyBorder="1" applyAlignment="1" applyProtection="1">
      <alignment horizontal="center" vertical="center" wrapText="1"/>
    </xf>
    <xf numFmtId="167" fontId="35" fillId="33" borderId="28" xfId="34" applyNumberFormat="1" applyFont="1" applyFill="1" applyBorder="1" applyAlignment="1" applyProtection="1">
      <alignment horizontal="center" vertical="center"/>
    </xf>
    <xf numFmtId="164" fontId="20" fillId="0" borderId="28" xfId="34" applyNumberFormat="1" applyFont="1" applyFill="1" applyBorder="1" applyAlignment="1">
      <alignment horizontal="center" vertical="center" wrapText="1"/>
    </xf>
    <xf numFmtId="0" fontId="20" fillId="0" borderId="28" xfId="34" applyFont="1" applyFill="1" applyBorder="1" applyAlignment="1">
      <alignment horizontal="center" vertical="center" wrapText="1"/>
    </xf>
    <xf numFmtId="167" fontId="35" fillId="33" borderId="27" xfId="34" applyNumberFormat="1" applyFont="1" applyFill="1" applyBorder="1" applyAlignment="1" applyProtection="1">
      <alignment horizontal="center" vertical="center" wrapText="1"/>
    </xf>
    <xf numFmtId="14" fontId="36" fillId="0" borderId="27" xfId="43" applyNumberFormat="1" applyFont="1" applyFill="1" applyBorder="1" applyAlignment="1">
      <alignment horizontal="center" vertical="center"/>
    </xf>
    <xf numFmtId="0" fontId="36" fillId="0" borderId="29" xfId="43" applyFont="1" applyFill="1" applyBorder="1" applyAlignment="1">
      <alignment horizontal="center" vertical="center"/>
    </xf>
    <xf numFmtId="1" fontId="36" fillId="0" borderId="28" xfId="43" applyNumberFormat="1" applyFont="1" applyFill="1" applyBorder="1" applyAlignment="1">
      <alignment horizontal="center" vertical="center"/>
    </xf>
    <xf numFmtId="14" fontId="20" fillId="0" borderId="27" xfId="43" applyNumberFormat="1" applyFont="1" applyFill="1" applyBorder="1" applyAlignment="1">
      <alignment horizontal="center" vertical="center"/>
    </xf>
    <xf numFmtId="0" fontId="20" fillId="0" borderId="28" xfId="43" applyFont="1" applyFill="1" applyBorder="1" applyAlignment="1">
      <alignment horizontal="center" vertical="center" wrapText="1"/>
    </xf>
    <xf numFmtId="0" fontId="20" fillId="0" borderId="29" xfId="43" applyFont="1" applyFill="1" applyBorder="1" applyAlignment="1">
      <alignment horizontal="center" vertical="center" wrapText="1"/>
    </xf>
    <xf numFmtId="1" fontId="36" fillId="33" borderId="46" xfId="43" applyNumberFormat="1" applyFont="1" applyFill="1" applyBorder="1" applyAlignment="1" applyProtection="1">
      <alignment horizontal="center" vertical="center"/>
    </xf>
    <xf numFmtId="0" fontId="36" fillId="33" borderId="24" xfId="43" applyFont="1" applyFill="1" applyBorder="1" applyAlignment="1" applyProtection="1">
      <alignment horizontal="center" vertical="center" wrapText="1"/>
    </xf>
    <xf numFmtId="14" fontId="36" fillId="0" borderId="23" xfId="43" applyNumberFormat="1" applyFont="1" applyFill="1" applyBorder="1" applyAlignment="1" applyProtection="1">
      <alignment horizontal="center" vertical="center"/>
    </xf>
    <xf numFmtId="0" fontId="35" fillId="33" borderId="28" xfId="34" applyFont="1" applyFill="1" applyBorder="1" applyAlignment="1" applyProtection="1">
      <alignment horizontal="center" vertical="center"/>
    </xf>
    <xf numFmtId="0" fontId="17" fillId="0" borderId="0" xfId="34" applyFont="1" applyAlignment="1">
      <alignment horizontal="center" vertical="center"/>
    </xf>
    <xf numFmtId="0" fontId="36" fillId="33" borderId="0" xfId="43" applyFont="1" applyFill="1" applyBorder="1" applyAlignment="1" applyProtection="1">
      <alignment horizontal="center" vertical="center" wrapText="1"/>
    </xf>
    <xf numFmtId="164" fontId="20" fillId="0" borderId="28" xfId="34" applyNumberFormat="1" applyFont="1" applyBorder="1" applyAlignment="1">
      <alignment horizontal="center" vertical="center"/>
    </xf>
    <xf numFmtId="164" fontId="61" fillId="0" borderId="27" xfId="43" applyNumberFormat="1" applyFont="1" applyFill="1" applyBorder="1" applyAlignment="1" applyProtection="1">
      <alignment horizontal="center" vertical="center"/>
    </xf>
    <xf numFmtId="1" fontId="52" fillId="0" borderId="28" xfId="43" applyNumberFormat="1" applyFont="1" applyFill="1" applyBorder="1" applyAlignment="1" applyProtection="1">
      <alignment horizontal="center" vertical="center"/>
    </xf>
    <xf numFmtId="1" fontId="52" fillId="0" borderId="42" xfId="43" applyNumberFormat="1" applyFont="1" applyFill="1" applyBorder="1" applyAlignment="1" applyProtection="1">
      <alignment horizontal="center" vertical="center"/>
    </xf>
    <xf numFmtId="164" fontId="61" fillId="0" borderId="42" xfId="43" applyNumberFormat="1" applyFont="1" applyFill="1" applyBorder="1" applyAlignment="1" applyProtection="1">
      <alignment horizontal="center" vertical="center"/>
    </xf>
    <xf numFmtId="164" fontId="61" fillId="38" borderId="42" xfId="43" applyNumberFormat="1" applyFont="1" applyFill="1" applyBorder="1" applyAlignment="1" applyProtection="1">
      <alignment horizontal="center" vertical="center"/>
    </xf>
    <xf numFmtId="1" fontId="52" fillId="38" borderId="42" xfId="43" applyNumberFormat="1" applyFont="1" applyFill="1" applyBorder="1" applyAlignment="1" applyProtection="1">
      <alignment horizontal="center" vertical="center"/>
    </xf>
    <xf numFmtId="164" fontId="61" fillId="38" borderId="28" xfId="43" applyNumberFormat="1" applyFont="1" applyFill="1" applyBorder="1" applyAlignment="1" applyProtection="1">
      <alignment horizontal="center" vertical="center"/>
    </xf>
    <xf numFmtId="1" fontId="52" fillId="38" borderId="28" xfId="43" applyNumberFormat="1" applyFont="1" applyFill="1" applyBorder="1" applyAlignment="1" applyProtection="1">
      <alignment horizontal="center" vertical="center"/>
    </xf>
    <xf numFmtId="0" fontId="37" fillId="33" borderId="28" xfId="43" applyFont="1" applyFill="1" applyBorder="1" applyAlignment="1" applyProtection="1">
      <alignment horizontal="center" vertical="center"/>
    </xf>
    <xf numFmtId="0" fontId="25" fillId="33" borderId="0" xfId="49" applyFont="1" applyFill="1" applyProtection="1"/>
    <xf numFmtId="0" fontId="26" fillId="33" borderId="25" xfId="43" applyFont="1" applyFill="1" applyBorder="1" applyAlignment="1" applyProtection="1">
      <alignment horizontal="center" vertical="center" wrapText="1"/>
    </xf>
    <xf numFmtId="0" fontId="26" fillId="33" borderId="26" xfId="43" applyFont="1" applyFill="1" applyBorder="1" applyAlignment="1" applyProtection="1">
      <alignment horizontal="center" vertical="center" wrapText="1"/>
    </xf>
    <xf numFmtId="0" fontId="26" fillId="34" borderId="28" xfId="43" applyFont="1" applyFill="1" applyBorder="1" applyAlignment="1" applyProtection="1">
      <alignment horizontal="center" vertical="center" wrapText="1"/>
    </xf>
    <xf numFmtId="0" fontId="34" fillId="0" borderId="54" xfId="43" applyFont="1" applyFill="1" applyBorder="1" applyAlignment="1" applyProtection="1">
      <alignment horizontal="center" vertical="center"/>
    </xf>
    <xf numFmtId="0" fontId="26" fillId="0" borderId="11" xfId="43" applyFont="1" applyFill="1" applyBorder="1" applyAlignment="1" applyProtection="1">
      <alignment horizontal="center" vertical="center" wrapText="1"/>
    </xf>
    <xf numFmtId="0" fontId="23" fillId="34" borderId="18" xfId="44" applyFont="1" applyFill="1" applyBorder="1" applyAlignment="1" applyProtection="1">
      <alignment vertical="center"/>
    </xf>
    <xf numFmtId="0" fontId="26" fillId="0" borderId="16" xfId="43" applyFont="1" applyFill="1" applyBorder="1" applyAlignment="1" applyProtection="1">
      <alignment horizontal="center" vertical="center" wrapText="1"/>
    </xf>
    <xf numFmtId="0" fontId="26" fillId="0" borderId="25" xfId="46" applyFont="1" applyFill="1" applyBorder="1" applyAlignment="1" applyProtection="1">
      <alignment horizontal="center" vertical="center" wrapText="1"/>
    </xf>
    <xf numFmtId="0" fontId="26" fillId="0" borderId="42" xfId="43" applyFont="1" applyFill="1" applyBorder="1" applyAlignment="1" applyProtection="1">
      <alignment horizontal="center" vertical="center" wrapText="1"/>
    </xf>
    <xf numFmtId="0" fontId="26" fillId="0" borderId="46" xfId="47" applyFont="1" applyFill="1" applyBorder="1" applyAlignment="1" applyProtection="1">
      <alignment horizontal="center" vertical="center" wrapText="1"/>
    </xf>
    <xf numFmtId="0" fontId="26" fillId="34" borderId="42" xfId="43" applyFont="1" applyFill="1" applyBorder="1" applyAlignment="1" applyProtection="1">
      <alignment horizontal="center" vertical="center" wrapText="1"/>
    </xf>
    <xf numFmtId="0" fontId="42" fillId="34" borderId="42" xfId="43" applyFont="1" applyFill="1" applyBorder="1" applyAlignment="1" applyProtection="1">
      <alignment horizontal="center" vertical="center" wrapText="1"/>
    </xf>
    <xf numFmtId="0" fontId="26" fillId="34" borderId="46" xfId="43" applyFont="1" applyFill="1" applyBorder="1" applyAlignment="1" applyProtection="1">
      <alignment horizontal="center" vertical="center" wrapText="1"/>
    </xf>
    <xf numFmtId="0" fontId="26" fillId="34" borderId="47" xfId="43" applyFont="1" applyFill="1" applyBorder="1" applyAlignment="1" applyProtection="1">
      <alignment horizontal="center" vertical="center" wrapText="1"/>
    </xf>
    <xf numFmtId="0" fontId="32" fillId="33" borderId="25" xfId="43" applyFont="1" applyFill="1" applyBorder="1" applyAlignment="1" applyProtection="1">
      <alignment horizontal="center" vertical="center" wrapText="1"/>
    </xf>
    <xf numFmtId="0" fontId="32" fillId="33" borderId="26" xfId="43" applyFont="1" applyFill="1" applyBorder="1" applyAlignment="1" applyProtection="1">
      <alignment horizontal="center" vertical="center" wrapText="1"/>
    </xf>
    <xf numFmtId="0" fontId="32" fillId="33" borderId="25" xfId="43" applyFont="1" applyFill="1" applyBorder="1" applyAlignment="1" applyProtection="1">
      <alignment horizontal="center" vertical="center"/>
    </xf>
    <xf numFmtId="0" fontId="32" fillId="33" borderId="42" xfId="43" applyFont="1" applyFill="1" applyBorder="1" applyAlignment="1" applyProtection="1">
      <alignment horizontal="center" vertical="center" wrapText="1"/>
    </xf>
    <xf numFmtId="0" fontId="32" fillId="34" borderId="42" xfId="43" applyFont="1" applyFill="1" applyBorder="1" applyAlignment="1" applyProtection="1">
      <alignment horizontal="center" vertical="center" wrapText="1"/>
    </xf>
    <xf numFmtId="0" fontId="32" fillId="0" borderId="42" xfId="43" applyFont="1" applyFill="1" applyBorder="1" applyAlignment="1" applyProtection="1">
      <alignment horizontal="center" vertical="center" wrapText="1"/>
    </xf>
    <xf numFmtId="1" fontId="32" fillId="33" borderId="42" xfId="43" applyNumberFormat="1" applyFont="1" applyFill="1" applyBorder="1" applyAlignment="1" applyProtection="1">
      <alignment horizontal="center" vertical="center" wrapText="1"/>
    </xf>
    <xf numFmtId="0" fontId="32" fillId="34" borderId="46" xfId="43" applyFont="1" applyFill="1" applyBorder="1" applyAlignment="1" applyProtection="1">
      <alignment horizontal="center" vertical="center"/>
    </xf>
    <xf numFmtId="164" fontId="32" fillId="0" borderId="47" xfId="43" applyNumberFormat="1" applyFont="1" applyFill="1" applyBorder="1" applyAlignment="1" applyProtection="1">
      <alignment horizontal="center" vertical="center" wrapText="1"/>
    </xf>
    <xf numFmtId="0" fontId="32" fillId="0" borderId="26" xfId="43" applyFont="1" applyFill="1" applyBorder="1" applyAlignment="1" applyProtection="1">
      <alignment horizontal="center" vertical="center" wrapText="1"/>
    </xf>
    <xf numFmtId="0" fontId="32" fillId="34" borderId="47" xfId="43" applyFont="1" applyFill="1" applyBorder="1" applyAlignment="1" applyProtection="1">
      <alignment horizontal="center" vertical="center" wrapText="1"/>
    </xf>
    <xf numFmtId="0" fontId="32" fillId="34" borderId="46" xfId="43" applyFont="1" applyFill="1" applyBorder="1" applyAlignment="1" applyProtection="1">
      <alignment horizontal="center" vertical="center" wrapText="1"/>
    </xf>
    <xf numFmtId="0" fontId="32" fillId="0" borderId="46" xfId="43" applyFont="1" applyFill="1" applyBorder="1" applyAlignment="1" applyProtection="1">
      <alignment horizontal="center" vertical="center" wrapText="1"/>
    </xf>
    <xf numFmtId="0" fontId="32" fillId="0" borderId="25" xfId="43" applyFont="1" applyFill="1" applyBorder="1" applyAlignment="1" applyProtection="1">
      <alignment horizontal="center" vertical="center" wrapText="1"/>
    </xf>
    <xf numFmtId="0" fontId="32" fillId="0" borderId="42" xfId="47" applyFont="1" applyFill="1" applyBorder="1" applyAlignment="1" applyProtection="1">
      <alignment horizontal="center" vertical="center" wrapText="1"/>
    </xf>
    <xf numFmtId="0" fontId="32" fillId="0" borderId="46" xfId="47" applyFont="1" applyFill="1" applyBorder="1" applyAlignment="1" applyProtection="1">
      <alignment horizontal="center" vertical="center" wrapText="1"/>
    </xf>
    <xf numFmtId="0" fontId="32" fillId="0" borderId="51" xfId="43" applyFont="1" applyFill="1" applyBorder="1" applyAlignment="1" applyProtection="1">
      <alignment horizontal="center" vertical="center" wrapText="1"/>
    </xf>
    <xf numFmtId="0" fontId="32" fillId="0" borderId="25" xfId="47" applyFont="1" applyFill="1" applyBorder="1" applyAlignment="1" applyProtection="1">
      <alignment horizontal="center" vertical="center" wrapText="1"/>
    </xf>
    <xf numFmtId="0" fontId="2" fillId="33" borderId="0" xfId="49" applyFont="1" applyFill="1" applyBorder="1" applyProtection="1"/>
    <xf numFmtId="0" fontId="25" fillId="33" borderId="0" xfId="49" applyFont="1" applyFill="1" applyBorder="1" applyAlignment="1" applyProtection="1">
      <alignment horizontal="center" vertical="center" wrapText="1"/>
    </xf>
    <xf numFmtId="0" fontId="25" fillId="33" borderId="0" xfId="49" applyFont="1" applyFill="1" applyAlignment="1" applyProtection="1">
      <alignment horizontal="center" vertical="center"/>
    </xf>
    <xf numFmtId="0" fontId="2" fillId="33" borderId="0" xfId="49" applyFont="1" applyFill="1" applyBorder="1" applyAlignment="1" applyProtection="1">
      <alignment horizontal="center" vertical="center"/>
    </xf>
    <xf numFmtId="0" fontId="43" fillId="0" borderId="43" xfId="43" applyFont="1" applyFill="1" applyBorder="1" applyAlignment="1" applyProtection="1">
      <alignment horizontal="center" vertical="center"/>
    </xf>
    <xf numFmtId="0" fontId="46" fillId="0" borderId="42" xfId="43" applyFont="1" applyFill="1" applyBorder="1" applyAlignment="1" applyProtection="1">
      <alignment horizontal="center" vertical="center" wrapText="1"/>
    </xf>
    <xf numFmtId="164" fontId="49" fillId="0" borderId="42" xfId="43" applyNumberFormat="1" applyFont="1" applyFill="1" applyBorder="1" applyAlignment="1" applyProtection="1">
      <alignment horizontal="center" vertical="center" wrapText="1"/>
    </xf>
    <xf numFmtId="0" fontId="45" fillId="0" borderId="13" xfId="43" applyFont="1" applyFill="1" applyBorder="1" applyAlignment="1" applyProtection="1">
      <alignment horizontal="center" vertical="center" wrapText="1"/>
    </xf>
    <xf numFmtId="0" fontId="29" fillId="0" borderId="13" xfId="43" applyFont="1" applyFill="1" applyBorder="1" applyAlignment="1" applyProtection="1">
      <alignment horizontal="center" vertical="center" wrapText="1"/>
    </xf>
    <xf numFmtId="0" fontId="33" fillId="0" borderId="42" xfId="43" applyFont="1" applyFill="1" applyBorder="1" applyAlignment="1" applyProtection="1">
      <alignment horizontal="center" vertical="center" wrapText="1"/>
    </xf>
    <xf numFmtId="164" fontId="48" fillId="0" borderId="13" xfId="43" applyNumberFormat="1" applyFont="1" applyFill="1" applyBorder="1" applyAlignment="1" applyProtection="1">
      <alignment horizontal="center" vertical="center" wrapText="1"/>
    </xf>
    <xf numFmtId="0" fontId="33" fillId="38" borderId="42" xfId="47" applyFont="1" applyFill="1" applyBorder="1" applyAlignment="1" applyProtection="1">
      <alignment horizontal="center" vertical="center" wrapText="1"/>
    </xf>
    <xf numFmtId="0" fontId="46" fillId="38" borderId="42" xfId="47" applyFont="1" applyFill="1" applyBorder="1" applyAlignment="1" applyProtection="1">
      <alignment horizontal="center" vertical="center" wrapText="1"/>
    </xf>
    <xf numFmtId="0" fontId="45" fillId="0" borderId="42" xfId="43" applyFont="1" applyFill="1" applyBorder="1" applyAlignment="1" applyProtection="1">
      <alignment horizontal="center" vertical="center" wrapText="1"/>
    </xf>
    <xf numFmtId="0" fontId="33" fillId="0" borderId="47" xfId="43" applyFont="1" applyFill="1" applyBorder="1" applyAlignment="1" applyProtection="1">
      <alignment horizontal="center" vertical="center" wrapText="1"/>
    </xf>
    <xf numFmtId="0" fontId="32" fillId="0" borderId="47" xfId="43" applyFont="1" applyFill="1" applyBorder="1" applyAlignment="1" applyProtection="1">
      <alignment horizontal="center" vertical="center" wrapText="1"/>
    </xf>
    <xf numFmtId="0" fontId="32" fillId="0" borderId="26" xfId="47" applyFont="1" applyFill="1" applyBorder="1" applyAlignment="1" applyProtection="1">
      <alignment horizontal="center" vertical="center" wrapText="1"/>
    </xf>
    <xf numFmtId="1" fontId="27" fillId="0" borderId="42" xfId="43" applyNumberFormat="1" applyFont="1" applyFill="1" applyBorder="1" applyAlignment="1" applyProtection="1">
      <alignment horizontal="center" vertical="center" wrapText="1"/>
    </xf>
    <xf numFmtId="1" fontId="26" fillId="33" borderId="42" xfId="43" applyNumberFormat="1" applyFont="1" applyFill="1" applyBorder="1" applyAlignment="1" applyProtection="1">
      <alignment horizontal="center" vertical="center" wrapText="1"/>
    </xf>
    <xf numFmtId="0" fontId="26" fillId="33" borderId="42" xfId="43" applyFont="1" applyFill="1" applyBorder="1" applyAlignment="1" applyProtection="1">
      <alignment horizontal="center" vertical="center" wrapText="1"/>
    </xf>
    <xf numFmtId="0" fontId="26" fillId="0" borderId="46" xfId="43" applyFont="1" applyFill="1" applyBorder="1" applyAlignment="1" applyProtection="1">
      <alignment horizontal="center" vertical="center" wrapText="1"/>
    </xf>
    <xf numFmtId="0" fontId="26" fillId="0" borderId="47" xfId="43" applyFont="1" applyFill="1" applyBorder="1" applyAlignment="1" applyProtection="1">
      <alignment horizontal="center" vertical="center" wrapText="1"/>
    </xf>
    <xf numFmtId="164" fontId="26" fillId="0" borderId="47" xfId="43" applyNumberFormat="1" applyFont="1" applyFill="1" applyBorder="1" applyAlignment="1" applyProtection="1">
      <alignment horizontal="center" vertical="center" wrapText="1"/>
    </xf>
    <xf numFmtId="0" fontId="26" fillId="0" borderId="26" xfId="43" applyFont="1" applyFill="1" applyBorder="1" applyAlignment="1" applyProtection="1">
      <alignment horizontal="center" vertical="center" wrapText="1"/>
    </xf>
    <xf numFmtId="0" fontId="26" fillId="33" borderId="42" xfId="45" applyFont="1" applyFill="1" applyBorder="1" applyAlignment="1" applyProtection="1">
      <alignment horizontal="center" vertical="center" wrapText="1"/>
    </xf>
    <xf numFmtId="0" fontId="26" fillId="0" borderId="25" xfId="43" applyFont="1" applyFill="1" applyBorder="1" applyAlignment="1" applyProtection="1">
      <alignment horizontal="center" vertical="center" wrapText="1"/>
    </xf>
    <xf numFmtId="0" fontId="22" fillId="33" borderId="34" xfId="43" applyFont="1" applyFill="1" applyBorder="1" applyAlignment="1" applyProtection="1">
      <alignment vertical="center" wrapText="1"/>
    </xf>
    <xf numFmtId="0" fontId="22" fillId="33" borderId="30" xfId="43" applyFont="1" applyFill="1" applyBorder="1" applyAlignment="1" applyProtection="1">
      <alignment vertical="center" wrapText="1"/>
    </xf>
    <xf numFmtId="0" fontId="22" fillId="33" borderId="31" xfId="43" applyFont="1" applyFill="1" applyBorder="1" applyAlignment="1" applyProtection="1">
      <alignment vertical="center" wrapText="1"/>
    </xf>
    <xf numFmtId="0" fontId="2" fillId="33" borderId="0" xfId="49" applyFont="1" applyFill="1" applyBorder="1" applyAlignment="1" applyProtection="1">
      <alignment vertical="center"/>
    </xf>
    <xf numFmtId="0" fontId="25" fillId="33" borderId="0" xfId="49" applyNumberFormat="1" applyFont="1" applyFill="1" applyBorder="1" applyAlignment="1" applyProtection="1">
      <alignment horizontal="center" vertical="center" wrapText="1"/>
    </xf>
    <xf numFmtId="0" fontId="2" fillId="33" borderId="0" xfId="49" applyNumberFormat="1" applyFont="1" applyFill="1" applyBorder="1" applyAlignment="1" applyProtection="1">
      <alignment vertical="center"/>
    </xf>
    <xf numFmtId="0" fontId="26" fillId="0" borderId="66" xfId="43" applyFont="1" applyFill="1" applyBorder="1" applyAlignment="1" applyProtection="1">
      <alignment horizontal="center" vertical="center" wrapText="1"/>
    </xf>
    <xf numFmtId="0" fontId="32" fillId="0" borderId="50" xfId="43" applyFont="1" applyFill="1" applyBorder="1" applyAlignment="1" applyProtection="1">
      <alignment horizontal="center" vertical="center" wrapText="1"/>
    </xf>
    <xf numFmtId="0" fontId="31" fillId="0" borderId="53" xfId="49" applyFont="1" applyFill="1" applyBorder="1" applyAlignment="1" applyProtection="1">
      <alignment horizontal="center" vertical="center"/>
    </xf>
    <xf numFmtId="0" fontId="31" fillId="0" borderId="54" xfId="49" applyFont="1" applyFill="1" applyBorder="1" applyAlignment="1" applyProtection="1">
      <alignment horizontal="center" vertical="center"/>
    </xf>
    <xf numFmtId="0" fontId="31" fillId="0" borderId="55" xfId="49" applyFont="1" applyFill="1" applyBorder="1" applyAlignment="1" applyProtection="1">
      <alignment horizontal="center" vertical="center"/>
    </xf>
    <xf numFmtId="0" fontId="29" fillId="38" borderId="42" xfId="46" applyFont="1" applyFill="1" applyBorder="1" applyAlignment="1" applyProtection="1">
      <alignment horizontal="center" vertical="center" wrapText="1"/>
    </xf>
    <xf numFmtId="0" fontId="45" fillId="38" borderId="42" xfId="47" applyFont="1" applyFill="1" applyBorder="1" applyAlignment="1" applyProtection="1">
      <alignment horizontal="center" vertical="center" wrapText="1"/>
    </xf>
    <xf numFmtId="0" fontId="26" fillId="34" borderId="42" xfId="46" applyFont="1" applyFill="1" applyBorder="1" applyAlignment="1" applyProtection="1">
      <alignment horizontal="center" vertical="center" wrapText="1"/>
    </xf>
    <xf numFmtId="0" fontId="20" fillId="0" borderId="53" xfId="49" applyFont="1" applyFill="1" applyBorder="1" applyAlignment="1">
      <alignment horizontal="center" vertical="center"/>
    </xf>
    <xf numFmtId="0" fontId="20" fillId="0" borderId="54" xfId="49" applyNumberFormat="1" applyFont="1" applyFill="1" applyBorder="1" applyAlignment="1">
      <alignment horizontal="center" vertical="center"/>
    </xf>
    <xf numFmtId="0" fontId="20" fillId="0" borderId="54" xfId="49" applyFont="1" applyFill="1" applyBorder="1" applyAlignment="1">
      <alignment horizontal="center" vertical="center"/>
    </xf>
    <xf numFmtId="0" fontId="29" fillId="0" borderId="15" xfId="43" applyFont="1" applyFill="1" applyBorder="1" applyAlignment="1" applyProtection="1">
      <alignment horizontal="center" vertical="center" wrapText="1"/>
    </xf>
    <xf numFmtId="0" fontId="26" fillId="0" borderId="12" xfId="43" applyFont="1" applyFill="1" applyBorder="1" applyAlignment="1" applyProtection="1">
      <alignment horizontal="center" vertical="center" wrapText="1"/>
    </xf>
    <xf numFmtId="0" fontId="32" fillId="0" borderId="25" xfId="46" applyFont="1" applyFill="1" applyBorder="1" applyAlignment="1" applyProtection="1">
      <alignment horizontal="center" vertical="center" wrapText="1"/>
    </xf>
    <xf numFmtId="0" fontId="26" fillId="34" borderId="57" xfId="46" applyFont="1" applyFill="1" applyBorder="1" applyAlignment="1" applyProtection="1">
      <alignment horizontal="center" vertical="center" wrapText="1"/>
    </xf>
    <xf numFmtId="0" fontId="26" fillId="34" borderId="51" xfId="47" applyFont="1" applyFill="1" applyBorder="1" applyAlignment="1" applyProtection="1">
      <alignment horizontal="center" vertical="center" wrapText="1"/>
    </xf>
    <xf numFmtId="0" fontId="26" fillId="34" borderId="25" xfId="46" applyFont="1" applyFill="1" applyBorder="1" applyAlignment="1" applyProtection="1">
      <alignment horizontal="center" vertical="center" wrapText="1"/>
    </xf>
    <xf numFmtId="0" fontId="26" fillId="34" borderId="26" xfId="43" applyFont="1" applyFill="1" applyBorder="1" applyAlignment="1" applyProtection="1">
      <alignment horizontal="center" vertical="center" wrapText="1"/>
    </xf>
    <xf numFmtId="0" fontId="26" fillId="34" borderId="26" xfId="46" applyFont="1" applyFill="1" applyBorder="1" applyAlignment="1" applyProtection="1">
      <alignment horizontal="center" vertical="center" wrapText="1"/>
    </xf>
    <xf numFmtId="0" fontId="26" fillId="36" borderId="25" xfId="43" applyFont="1" applyFill="1" applyBorder="1" applyAlignment="1" applyProtection="1">
      <alignment horizontal="center" vertical="center" wrapText="1"/>
    </xf>
    <xf numFmtId="0" fontId="26" fillId="36" borderId="46" xfId="43" applyFont="1" applyFill="1" applyBorder="1" applyAlignment="1" applyProtection="1">
      <alignment horizontal="center" vertical="center" wrapText="1"/>
    </xf>
    <xf numFmtId="0" fontId="26" fillId="34" borderId="27" xfId="43" applyFont="1" applyFill="1" applyBorder="1" applyAlignment="1" applyProtection="1">
      <alignment horizontal="center" vertical="center" wrapText="1"/>
    </xf>
    <xf numFmtId="0" fontId="32" fillId="34" borderId="27" xfId="43" applyFont="1" applyFill="1" applyBorder="1" applyAlignment="1" applyProtection="1">
      <alignment horizontal="center" vertical="center" wrapText="1"/>
    </xf>
    <xf numFmtId="0" fontId="32" fillId="34" borderId="29" xfId="43" applyFont="1" applyFill="1" applyBorder="1" applyAlignment="1" applyProtection="1">
      <alignment horizontal="center" vertical="center" wrapText="1"/>
    </xf>
    <xf numFmtId="0" fontId="43" fillId="0" borderId="39" xfId="43" applyFont="1" applyFill="1" applyBorder="1" applyAlignment="1" applyProtection="1">
      <alignment horizontal="center" vertical="center"/>
    </xf>
    <xf numFmtId="0" fontId="43" fillId="0" borderId="60" xfId="43" applyFont="1" applyFill="1" applyBorder="1" applyAlignment="1" applyProtection="1">
      <alignment horizontal="center" vertical="center"/>
    </xf>
    <xf numFmtId="0" fontId="43" fillId="0" borderId="53" xfId="43" applyFont="1" applyFill="1" applyBorder="1" applyAlignment="1" applyProtection="1">
      <alignment horizontal="center" vertical="center"/>
    </xf>
    <xf numFmtId="0" fontId="43" fillId="0" borderId="37" xfId="43" applyFont="1" applyFill="1" applyBorder="1" applyAlignment="1" applyProtection="1">
      <alignment horizontal="center" vertical="center"/>
    </xf>
    <xf numFmtId="0" fontId="43" fillId="0" borderId="33" xfId="43" applyFont="1" applyFill="1" applyBorder="1" applyAlignment="1" applyProtection="1">
      <alignment horizontal="center" vertical="center"/>
    </xf>
    <xf numFmtId="0" fontId="26" fillId="0" borderId="25" xfId="43" applyFont="1" applyFill="1" applyBorder="1" applyAlignment="1">
      <alignment horizontal="center" vertical="center" wrapText="1"/>
    </xf>
    <xf numFmtId="0" fontId="26" fillId="0" borderId="42" xfId="43" applyFont="1" applyFill="1" applyBorder="1" applyAlignment="1">
      <alignment horizontal="center" vertical="center" wrapText="1"/>
    </xf>
    <xf numFmtId="0" fontId="26" fillId="0" borderId="46" xfId="46" applyFont="1" applyFill="1" applyBorder="1" applyAlignment="1">
      <alignment horizontal="center" vertical="center" wrapText="1"/>
    </xf>
    <xf numFmtId="0" fontId="26" fillId="0" borderId="46" xfId="43" applyFont="1" applyFill="1" applyBorder="1" applyAlignment="1">
      <alignment horizontal="center" vertical="center" wrapText="1"/>
    </xf>
    <xf numFmtId="0" fontId="32" fillId="0" borderId="27" xfId="43" applyFont="1" applyFill="1" applyBorder="1" applyAlignment="1">
      <alignment horizontal="center" vertical="center" wrapText="1"/>
    </xf>
    <xf numFmtId="0" fontId="32" fillId="0" borderId="28" xfId="43" applyFont="1" applyFill="1" applyBorder="1" applyAlignment="1">
      <alignment horizontal="center" vertical="center" wrapText="1"/>
    </xf>
    <xf numFmtId="0" fontId="32" fillId="0" borderId="29" xfId="43" applyFont="1" applyFill="1" applyBorder="1" applyAlignment="1">
      <alignment horizontal="center" vertical="center" wrapText="1"/>
    </xf>
    <xf numFmtId="0" fontId="31" fillId="0" borderId="0" xfId="49" applyFont="1"/>
    <xf numFmtId="0" fontId="55" fillId="33" borderId="19" xfId="49" applyFont="1" applyFill="1" applyBorder="1" applyAlignment="1" applyProtection="1">
      <alignment horizontal="left" vertical="center"/>
    </xf>
    <xf numFmtId="14" fontId="56" fillId="33" borderId="18" xfId="49" applyNumberFormat="1" applyFont="1" applyFill="1" applyBorder="1" applyAlignment="1" applyProtection="1">
      <alignment horizontal="left" vertical="center"/>
    </xf>
    <xf numFmtId="0" fontId="22" fillId="0" borderId="0" xfId="49" applyFont="1" applyBorder="1" applyAlignment="1">
      <alignment horizontal="center" vertical="center" wrapText="1"/>
    </xf>
    <xf numFmtId="0" fontId="25" fillId="0" borderId="0" xfId="49" applyFont="1"/>
    <xf numFmtId="0" fontId="2" fillId="0" borderId="0" xfId="49" applyFont="1"/>
    <xf numFmtId="0" fontId="26" fillId="0" borderId="51" xfId="43" applyFont="1" applyFill="1" applyBorder="1" applyAlignment="1">
      <alignment horizontal="center" vertical="center" wrapText="1"/>
    </xf>
    <xf numFmtId="0" fontId="2" fillId="0" borderId="0" xfId="49" applyFont="1" applyBorder="1" applyAlignment="1" applyProtection="1">
      <alignment horizontal="center" vertical="center"/>
    </xf>
    <xf numFmtId="0" fontId="26" fillId="37" borderId="0" xfId="49" applyFont="1" applyFill="1" applyBorder="1" applyAlignment="1" applyProtection="1">
      <alignment horizontal="center" vertical="center" wrapText="1"/>
    </xf>
    <xf numFmtId="49" fontId="17" fillId="33" borderId="25" xfId="49" applyNumberFormat="1" applyFont="1" applyFill="1" applyBorder="1" applyAlignment="1" applyProtection="1">
      <alignment horizontal="center" vertical="center" wrapText="1"/>
    </xf>
    <xf numFmtId="0" fontId="17" fillId="33" borderId="51" xfId="49" applyFont="1" applyFill="1" applyBorder="1" applyAlignment="1" applyProtection="1">
      <alignment horizontal="center" vertical="center" wrapText="1"/>
    </xf>
    <xf numFmtId="1" fontId="58" fillId="0" borderId="42" xfId="43" applyNumberFormat="1" applyFont="1" applyFill="1" applyBorder="1" applyAlignment="1" applyProtection="1">
      <alignment horizontal="center" vertical="center" wrapText="1"/>
    </xf>
    <xf numFmtId="0" fontId="32" fillId="0" borderId="29" xfId="46" applyFont="1" applyFill="1" applyBorder="1" applyAlignment="1">
      <alignment horizontal="center" vertical="center" wrapText="1"/>
    </xf>
    <xf numFmtId="0" fontId="32" fillId="0" borderId="62" xfId="43" applyFont="1" applyFill="1" applyBorder="1" applyAlignment="1">
      <alignment vertical="center" wrapText="1"/>
    </xf>
    <xf numFmtId="49" fontId="54" fillId="33" borderId="27" xfId="49" applyNumberFormat="1" applyFont="1" applyFill="1" applyBorder="1" applyAlignment="1" applyProtection="1">
      <alignment vertical="center"/>
    </xf>
    <xf numFmtId="0" fontId="54" fillId="33" borderId="62" xfId="49" applyFont="1" applyFill="1" applyBorder="1" applyAlignment="1" applyProtection="1">
      <alignment vertical="center"/>
    </xf>
    <xf numFmtId="0" fontId="31" fillId="0" borderId="0" xfId="49" applyFont="1" applyFill="1"/>
    <xf numFmtId="0" fontId="34" fillId="0" borderId="58" xfId="43" applyFont="1" applyFill="1" applyBorder="1" applyAlignment="1" applyProtection="1">
      <alignment horizontal="center" vertical="center"/>
    </xf>
    <xf numFmtId="0" fontId="34" fillId="0" borderId="53" xfId="43" applyFont="1" applyFill="1" applyBorder="1" applyAlignment="1" applyProtection="1">
      <alignment horizontal="center" vertical="center"/>
    </xf>
    <xf numFmtId="0" fontId="34" fillId="0" borderId="39" xfId="43" applyFont="1" applyFill="1" applyBorder="1" applyAlignment="1" applyProtection="1">
      <alignment horizontal="center" vertical="center"/>
    </xf>
    <xf numFmtId="0" fontId="20" fillId="0" borderId="54" xfId="43" applyFont="1" applyFill="1" applyBorder="1" applyAlignment="1" applyProtection="1">
      <alignment horizontal="center" vertical="center"/>
    </xf>
    <xf numFmtId="0" fontId="34" fillId="0" borderId="55" xfId="43" applyFont="1" applyFill="1" applyBorder="1" applyAlignment="1" applyProtection="1">
      <alignment horizontal="center" vertical="center"/>
    </xf>
    <xf numFmtId="0" fontId="46" fillId="0" borderId="43" xfId="43" applyFont="1" applyFill="1" applyBorder="1" applyAlignment="1" applyProtection="1">
      <alignment horizontal="center" vertical="center"/>
    </xf>
    <xf numFmtId="0" fontId="34" fillId="0" borderId="63" xfId="43" applyFont="1" applyFill="1" applyBorder="1" applyAlignment="1" applyProtection="1">
      <alignment horizontal="center" vertical="center"/>
    </xf>
    <xf numFmtId="0" fontId="33" fillId="0" borderId="58" xfId="43" applyFont="1" applyFill="1" applyBorder="1" applyAlignment="1" applyProtection="1">
      <alignment horizontal="center" vertical="center"/>
    </xf>
    <xf numFmtId="0" fontId="46" fillId="0" borderId="58" xfId="43" applyFont="1" applyFill="1" applyBorder="1" applyAlignment="1" applyProtection="1">
      <alignment horizontal="center" vertical="center"/>
    </xf>
    <xf numFmtId="0" fontId="43" fillId="0" borderId="58" xfId="43" applyFont="1" applyFill="1" applyBorder="1" applyAlignment="1" applyProtection="1">
      <alignment horizontal="center" vertical="center"/>
    </xf>
    <xf numFmtId="0" fontId="34" fillId="0" borderId="65" xfId="43" applyFont="1" applyFill="1" applyBorder="1" applyAlignment="1" applyProtection="1">
      <alignment horizontal="center" vertical="center"/>
    </xf>
    <xf numFmtId="0" fontId="34" fillId="0" borderId="64" xfId="43" applyFont="1" applyFill="1" applyBorder="1" applyAlignment="1" applyProtection="1">
      <alignment horizontal="center" vertical="center"/>
    </xf>
    <xf numFmtId="0" fontId="34" fillId="0" borderId="35" xfId="43" applyFont="1" applyFill="1" applyBorder="1" applyAlignment="1" applyProtection="1">
      <alignment horizontal="center" vertical="center"/>
    </xf>
    <xf numFmtId="0" fontId="33" fillId="0" borderId="43" xfId="43" applyFont="1" applyFill="1" applyBorder="1" applyAlignment="1" applyProtection="1">
      <alignment horizontal="center" vertical="center"/>
    </xf>
    <xf numFmtId="0" fontId="43" fillId="0" borderId="45" xfId="43" applyFont="1" applyFill="1" applyBorder="1" applyAlignment="1" applyProtection="1">
      <alignment horizontal="center" vertical="center"/>
    </xf>
    <xf numFmtId="0" fontId="43" fillId="0" borderId="61" xfId="43" applyFont="1" applyFill="1" applyBorder="1" applyAlignment="1" applyProtection="1">
      <alignment horizontal="center" vertical="center"/>
    </xf>
    <xf numFmtId="0" fontId="33" fillId="0" borderId="61" xfId="43" applyFont="1" applyFill="1" applyBorder="1" applyAlignment="1" applyProtection="1">
      <alignment horizontal="center" vertical="center"/>
    </xf>
    <xf numFmtId="0" fontId="46" fillId="0" borderId="61" xfId="43" applyFont="1" applyFill="1" applyBorder="1" applyAlignment="1" applyProtection="1">
      <alignment horizontal="center" vertical="center"/>
    </xf>
    <xf numFmtId="0" fontId="20" fillId="0" borderId="37" xfId="49" applyFont="1" applyFill="1" applyBorder="1" applyAlignment="1">
      <alignment horizontal="center" vertical="center"/>
    </xf>
    <xf numFmtId="0" fontId="20" fillId="0" borderId="38" xfId="49" applyNumberFormat="1" applyFont="1" applyFill="1" applyBorder="1" applyAlignment="1">
      <alignment horizontal="center" vertical="center"/>
    </xf>
    <xf numFmtId="49" fontId="53" fillId="33" borderId="22" xfId="49" applyNumberFormat="1" applyFont="1" applyFill="1" applyBorder="1" applyAlignment="1" applyProtection="1">
      <alignment horizontal="center" vertical="center"/>
    </xf>
    <xf numFmtId="0" fontId="31" fillId="0" borderId="36" xfId="49" applyFont="1" applyFill="1" applyBorder="1" applyAlignment="1" applyProtection="1">
      <alignment horizontal="center" vertical="center"/>
    </xf>
    <xf numFmtId="0" fontId="31" fillId="0" borderId="68" xfId="49" applyFont="1" applyFill="1" applyBorder="1" applyAlignment="1" applyProtection="1">
      <alignment horizontal="center" vertical="center"/>
    </xf>
    <xf numFmtId="0" fontId="34" fillId="0" borderId="37" xfId="43" applyFont="1" applyFill="1" applyBorder="1" applyAlignment="1" applyProtection="1">
      <alignment horizontal="center" vertical="center"/>
    </xf>
    <xf numFmtId="0" fontId="34" fillId="0" borderId="43" xfId="43" applyFont="1" applyFill="1" applyBorder="1" applyAlignment="1" applyProtection="1">
      <alignment horizontal="center" vertical="center"/>
    </xf>
    <xf numFmtId="0" fontId="34" fillId="0" borderId="40" xfId="43" applyFont="1" applyFill="1" applyBorder="1" applyAlignment="1" applyProtection="1">
      <alignment horizontal="center" vertical="center"/>
    </xf>
    <xf numFmtId="0" fontId="34" fillId="0" borderId="44" xfId="43" applyFont="1" applyFill="1" applyBorder="1" applyAlignment="1" applyProtection="1">
      <alignment horizontal="center" vertical="center"/>
    </xf>
    <xf numFmtId="0" fontId="34" fillId="0" borderId="59" xfId="43" applyFont="1" applyFill="1" applyBorder="1" applyAlignment="1" applyProtection="1">
      <alignment horizontal="center" vertical="center"/>
    </xf>
    <xf numFmtId="0" fontId="34" fillId="0" borderId="60" xfId="43" applyFont="1" applyFill="1" applyBorder="1" applyAlignment="1" applyProtection="1">
      <alignment horizontal="center" vertical="center"/>
    </xf>
    <xf numFmtId="0" fontId="34" fillId="0" borderId="43" xfId="43" applyFont="1" applyFill="1" applyBorder="1" applyAlignment="1" applyProtection="1">
      <alignment horizontal="center" vertical="center" wrapText="1"/>
    </xf>
    <xf numFmtId="0" fontId="34" fillId="0" borderId="54" xfId="43" applyFont="1" applyFill="1" applyBorder="1" applyAlignment="1" applyProtection="1">
      <alignment horizontal="center" vertical="center" wrapText="1"/>
    </xf>
    <xf numFmtId="0" fontId="53" fillId="0" borderId="0" xfId="49" applyFont="1" applyAlignment="1">
      <alignment horizontal="center" vertical="center"/>
    </xf>
    <xf numFmtId="0" fontId="54" fillId="0" borderId="0" xfId="49" applyFont="1" applyFill="1" applyAlignment="1">
      <alignment horizontal="center" vertical="center"/>
    </xf>
    <xf numFmtId="0" fontId="53" fillId="34" borderId="0" xfId="49" applyFont="1" applyFill="1" applyBorder="1" applyAlignment="1" applyProtection="1">
      <alignment horizontal="center" vertical="center"/>
    </xf>
    <xf numFmtId="0" fontId="26" fillId="0" borderId="0" xfId="43" applyFont="1" applyFill="1" applyBorder="1" applyAlignment="1">
      <alignment horizontal="center" vertical="center" wrapText="1"/>
    </xf>
    <xf numFmtId="0" fontId="32" fillId="0" borderId="0" xfId="43" applyFont="1" applyFill="1" applyBorder="1" applyAlignment="1">
      <alignment vertical="center" wrapText="1"/>
    </xf>
    <xf numFmtId="0" fontId="43" fillId="0" borderId="0" xfId="43" applyFont="1" applyFill="1" applyBorder="1" applyAlignment="1" applyProtection="1">
      <alignment horizontal="center" vertical="center"/>
    </xf>
    <xf numFmtId="0" fontId="25" fillId="0" borderId="0" xfId="49" applyFont="1" applyAlignment="1"/>
    <xf numFmtId="0" fontId="26" fillId="0" borderId="42" xfId="49" applyFont="1" applyFill="1" applyBorder="1" applyAlignment="1">
      <alignment horizontal="center" vertical="center" wrapText="1"/>
    </xf>
    <xf numFmtId="0" fontId="32" fillId="0" borderId="42" xfId="49" applyFont="1" applyFill="1" applyBorder="1" applyAlignment="1">
      <alignment horizontal="center" vertical="center" wrapText="1"/>
    </xf>
    <xf numFmtId="0" fontId="34" fillId="0" borderId="54" xfId="49" applyFont="1" applyFill="1" applyBorder="1" applyAlignment="1">
      <alignment horizontal="center" vertical="center"/>
    </xf>
    <xf numFmtId="0" fontId="59" fillId="0" borderId="25" xfId="43" applyFont="1" applyFill="1" applyBorder="1" applyAlignment="1" applyProtection="1">
      <alignment horizontal="center" vertical="center" wrapText="1"/>
    </xf>
    <xf numFmtId="0" fontId="60" fillId="0" borderId="25" xfId="43" applyFont="1" applyFill="1" applyBorder="1" applyAlignment="1" applyProtection="1">
      <alignment horizontal="center" vertical="center" wrapText="1"/>
    </xf>
    <xf numFmtId="0" fontId="60" fillId="0" borderId="60" xfId="43" applyFont="1" applyFill="1" applyBorder="1" applyAlignment="1" applyProtection="1">
      <alignment horizontal="center" vertical="center"/>
    </xf>
    <xf numFmtId="164" fontId="29" fillId="0" borderId="42" xfId="43" applyNumberFormat="1" applyFont="1" applyFill="1" applyBorder="1" applyAlignment="1" applyProtection="1">
      <alignment horizontal="center" vertical="center" wrapText="1"/>
    </xf>
    <xf numFmtId="164" fontId="33" fillId="0" borderId="42" xfId="43" applyNumberFormat="1" applyFont="1" applyFill="1" applyBorder="1" applyAlignment="1" applyProtection="1">
      <alignment horizontal="center" vertical="center" wrapText="1"/>
    </xf>
    <xf numFmtId="0" fontId="59" fillId="0" borderId="47" xfId="43" applyFont="1" applyFill="1" applyBorder="1" applyAlignment="1" applyProtection="1">
      <alignment horizontal="center" vertical="center" wrapText="1"/>
    </xf>
    <xf numFmtId="0" fontId="60" fillId="0" borderId="47" xfId="43" applyFont="1" applyFill="1" applyBorder="1" applyAlignment="1" applyProtection="1">
      <alignment horizontal="center" vertical="center" wrapText="1"/>
    </xf>
    <xf numFmtId="0" fontId="60" fillId="0" borderId="58" xfId="43" applyFont="1" applyFill="1" applyBorder="1" applyAlignment="1" applyProtection="1">
      <alignment horizontal="center" vertical="center"/>
    </xf>
    <xf numFmtId="0" fontId="59" fillId="38" borderId="42" xfId="46" applyFont="1" applyFill="1" applyBorder="1" applyAlignment="1" applyProtection="1">
      <alignment horizontal="center" vertical="center" wrapText="1"/>
    </xf>
    <xf numFmtId="0" fontId="60" fillId="38" borderId="42" xfId="47" applyFont="1" applyFill="1" applyBorder="1" applyAlignment="1" applyProtection="1">
      <alignment horizontal="center" vertical="center" wrapText="1"/>
    </xf>
    <xf numFmtId="0" fontId="60" fillId="0" borderId="43" xfId="43" applyFont="1" applyFill="1" applyBorder="1" applyAlignment="1" applyProtection="1">
      <alignment horizontal="center" vertical="center"/>
    </xf>
    <xf numFmtId="0" fontId="60" fillId="0" borderId="61" xfId="43" applyFont="1" applyFill="1" applyBorder="1" applyAlignment="1" applyProtection="1">
      <alignment horizontal="center" vertical="center"/>
    </xf>
    <xf numFmtId="0" fontId="34" fillId="33" borderId="54" xfId="43" applyFont="1" applyFill="1" applyBorder="1" applyAlignment="1" applyProtection="1">
      <alignment horizontal="center" vertical="center"/>
    </xf>
    <xf numFmtId="0" fontId="36" fillId="0" borderId="27" xfId="43" applyFont="1" applyBorder="1" applyAlignment="1">
      <alignment horizontal="center" vertical="center"/>
    </xf>
    <xf numFmtId="0" fontId="64" fillId="0" borderId="0" xfId="0" applyFont="1"/>
    <xf numFmtId="0" fontId="26" fillId="34" borderId="42" xfId="43" applyFont="1" applyFill="1" applyBorder="1" applyAlignment="1">
      <alignment horizontal="center" vertical="center" wrapText="1"/>
    </xf>
    <xf numFmtId="1" fontId="36" fillId="0" borderId="28" xfId="43" applyNumberFormat="1" applyFont="1" applyBorder="1" applyAlignment="1">
      <alignment horizontal="center" vertical="center"/>
    </xf>
    <xf numFmtId="0" fontId="26" fillId="34" borderId="57" xfId="46" applyFont="1" applyFill="1" applyBorder="1" applyAlignment="1">
      <alignment horizontal="center" vertical="center" wrapText="1"/>
    </xf>
    <xf numFmtId="0" fontId="1" fillId="0" borderId="0" xfId="76"/>
    <xf numFmtId="0" fontId="25" fillId="33" borderId="0" xfId="76" applyFont="1" applyFill="1" applyProtection="1"/>
    <xf numFmtId="0" fontId="26" fillId="33" borderId="25" xfId="43" applyFont="1" applyFill="1" applyBorder="1" applyAlignment="1" applyProtection="1">
      <alignment horizontal="center" vertical="center" wrapText="1"/>
    </xf>
    <xf numFmtId="0" fontId="26" fillId="33" borderId="26" xfId="43" applyFont="1" applyFill="1" applyBorder="1" applyAlignment="1" applyProtection="1">
      <alignment horizontal="center" vertical="center" wrapText="1"/>
    </xf>
    <xf numFmtId="0" fontId="26" fillId="34" borderId="28" xfId="43" applyFont="1" applyFill="1" applyBorder="1" applyAlignment="1" applyProtection="1">
      <alignment horizontal="center" vertical="center" wrapText="1"/>
    </xf>
    <xf numFmtId="0" fontId="36" fillId="0" borderId="42" xfId="43" applyFont="1" applyFill="1" applyBorder="1" applyAlignment="1" applyProtection="1">
      <alignment horizontal="center" vertical="center"/>
    </xf>
    <xf numFmtId="0" fontId="36" fillId="0" borderId="42" xfId="43" applyFont="1" applyFill="1" applyBorder="1" applyAlignment="1" applyProtection="1">
      <alignment horizontal="center" vertical="center" wrapText="1"/>
    </xf>
    <xf numFmtId="0" fontId="36" fillId="33" borderId="46" xfId="43" applyFont="1" applyFill="1" applyBorder="1" applyAlignment="1" applyProtection="1">
      <alignment horizontal="center" vertical="center" wrapText="1"/>
    </xf>
    <xf numFmtId="164" fontId="36" fillId="33" borderId="42" xfId="43" applyNumberFormat="1" applyFont="1" applyFill="1" applyBorder="1" applyAlignment="1" applyProtection="1">
      <alignment horizontal="center" vertical="center"/>
    </xf>
    <xf numFmtId="1" fontId="36" fillId="33" borderId="42" xfId="43" applyNumberFormat="1" applyFont="1" applyFill="1" applyBorder="1" applyAlignment="1" applyProtection="1">
      <alignment horizontal="center" vertical="center"/>
    </xf>
    <xf numFmtId="14" fontId="36" fillId="0" borderId="28" xfId="43" applyNumberFormat="1" applyFont="1" applyFill="1" applyBorder="1" applyAlignment="1" applyProtection="1">
      <alignment horizontal="center" vertical="center"/>
    </xf>
    <xf numFmtId="1" fontId="36" fillId="0" borderId="28" xfId="43" applyNumberFormat="1" applyFont="1" applyFill="1" applyBorder="1" applyAlignment="1" applyProtection="1">
      <alignment horizontal="center" vertical="center"/>
    </xf>
    <xf numFmtId="164" fontId="36" fillId="33" borderId="28" xfId="43" applyNumberFormat="1" applyFont="1" applyFill="1" applyBorder="1" applyAlignment="1" applyProtection="1">
      <alignment horizontal="center" vertical="center"/>
    </xf>
    <xf numFmtId="1" fontId="36" fillId="33" borderId="28" xfId="43" applyNumberFormat="1" applyFont="1" applyFill="1" applyBorder="1" applyAlignment="1" applyProtection="1">
      <alignment horizontal="center" vertical="center"/>
    </xf>
    <xf numFmtId="0" fontId="36" fillId="33" borderId="47" xfId="43" applyFont="1" applyFill="1" applyBorder="1" applyAlignment="1" applyProtection="1">
      <alignment horizontal="center" vertical="center"/>
    </xf>
    <xf numFmtId="1" fontId="36" fillId="33" borderId="26" xfId="43" applyNumberFormat="1" applyFont="1" applyFill="1" applyBorder="1" applyAlignment="1" applyProtection="1">
      <alignment horizontal="center" vertical="center"/>
    </xf>
    <xf numFmtId="164" fontId="36" fillId="33" borderId="26" xfId="43" applyNumberFormat="1" applyFont="1" applyFill="1" applyBorder="1" applyAlignment="1" applyProtection="1">
      <alignment horizontal="center" vertical="center"/>
    </xf>
    <xf numFmtId="0" fontId="36" fillId="33" borderId="27" xfId="43" applyFont="1" applyFill="1" applyBorder="1" applyAlignment="1" applyProtection="1">
      <alignment horizontal="center" vertical="center" wrapText="1"/>
    </xf>
    <xf numFmtId="1" fontId="35" fillId="33" borderId="28" xfId="76" applyNumberFormat="1" applyFont="1" applyFill="1" applyBorder="1" applyAlignment="1" applyProtection="1">
      <alignment horizontal="center" vertical="center"/>
    </xf>
    <xf numFmtId="164" fontId="35" fillId="33" borderId="28" xfId="76" applyNumberFormat="1" applyFont="1" applyFill="1" applyBorder="1" applyAlignment="1" applyProtection="1">
      <alignment horizontal="center" vertical="center"/>
    </xf>
    <xf numFmtId="0" fontId="35" fillId="33" borderId="27" xfId="76" applyFont="1" applyFill="1" applyBorder="1" applyAlignment="1" applyProtection="1">
      <alignment horizontal="center" vertical="center"/>
    </xf>
    <xf numFmtId="0" fontId="36" fillId="0" borderId="28" xfId="43" applyFont="1" applyFill="1" applyBorder="1" applyAlignment="1" applyProtection="1">
      <alignment horizontal="center" vertical="center"/>
    </xf>
    <xf numFmtId="0" fontId="37" fillId="0" borderId="28" xfId="43" applyFont="1" applyFill="1" applyBorder="1" applyAlignment="1" applyProtection="1">
      <alignment horizontal="center" vertical="center"/>
    </xf>
    <xf numFmtId="0" fontId="36" fillId="0" borderId="28" xfId="43" applyFont="1" applyFill="1" applyBorder="1" applyAlignment="1" applyProtection="1">
      <alignment horizontal="center" vertical="center" wrapText="1"/>
    </xf>
    <xf numFmtId="0" fontId="36" fillId="33" borderId="29" xfId="43" applyFont="1" applyFill="1" applyBorder="1" applyAlignment="1" applyProtection="1">
      <alignment horizontal="center" vertical="center" wrapText="1"/>
    </xf>
    <xf numFmtId="0" fontId="36" fillId="0" borderId="27" xfId="43" applyFont="1" applyFill="1" applyBorder="1" applyAlignment="1" applyProtection="1">
      <alignment horizontal="center" vertical="center"/>
    </xf>
    <xf numFmtId="164" fontId="36" fillId="0" borderId="28" xfId="43" applyNumberFormat="1" applyFont="1" applyFill="1" applyBorder="1" applyAlignment="1" applyProtection="1">
      <alignment horizontal="center" vertical="center"/>
    </xf>
    <xf numFmtId="1" fontId="36" fillId="0" borderId="29" xfId="43" applyNumberFormat="1" applyFont="1" applyFill="1" applyBorder="1" applyAlignment="1" applyProtection="1">
      <alignment horizontal="center" vertical="center"/>
    </xf>
    <xf numFmtId="0" fontId="36" fillId="0" borderId="23" xfId="43" applyFont="1" applyFill="1" applyBorder="1" applyAlignment="1" applyProtection="1">
      <alignment horizontal="center" vertical="center" wrapText="1"/>
    </xf>
    <xf numFmtId="164" fontId="36" fillId="0" borderId="42" xfId="43" applyNumberFormat="1" applyFont="1" applyFill="1" applyBorder="1" applyAlignment="1" applyProtection="1">
      <alignment horizontal="center" vertical="center"/>
    </xf>
    <xf numFmtId="0" fontId="62" fillId="33" borderId="29" xfId="43" applyFont="1" applyFill="1" applyBorder="1" applyAlignment="1" applyProtection="1">
      <alignment horizontal="center" vertical="center" wrapText="1"/>
    </xf>
    <xf numFmtId="0" fontId="36" fillId="0" borderId="29" xfId="43" applyFont="1" applyFill="1" applyBorder="1" applyAlignment="1" applyProtection="1">
      <alignment horizontal="center" vertical="center" wrapText="1"/>
    </xf>
    <xf numFmtId="0" fontId="38" fillId="0" borderId="28" xfId="43" applyFont="1" applyFill="1" applyBorder="1" applyAlignment="1" applyProtection="1">
      <alignment horizontal="center" vertical="center"/>
    </xf>
    <xf numFmtId="14" fontId="36" fillId="0" borderId="28" xfId="43" applyNumberFormat="1" applyFont="1" applyFill="1" applyBorder="1" applyAlignment="1" applyProtection="1">
      <alignment horizontal="center" vertical="center" wrapText="1"/>
    </xf>
    <xf numFmtId="0" fontId="36" fillId="0" borderId="27" xfId="43" applyFont="1" applyFill="1" applyBorder="1" applyAlignment="1" applyProtection="1">
      <alignment horizontal="center" vertical="center" wrapText="1"/>
    </xf>
    <xf numFmtId="1" fontId="36" fillId="0" borderId="28" xfId="43" applyNumberFormat="1" applyFont="1" applyFill="1" applyBorder="1" applyAlignment="1" applyProtection="1">
      <alignment horizontal="center" vertical="center" wrapText="1"/>
    </xf>
    <xf numFmtId="2" fontId="36" fillId="0" borderId="28" xfId="43" applyNumberFormat="1" applyFont="1" applyFill="1" applyBorder="1" applyAlignment="1" applyProtection="1">
      <alignment horizontal="center" vertical="center"/>
    </xf>
    <xf numFmtId="166" fontId="36" fillId="0" borderId="28" xfId="43" applyNumberFormat="1" applyFont="1" applyFill="1" applyBorder="1" applyAlignment="1" applyProtection="1">
      <alignment horizontal="center" vertical="center"/>
    </xf>
    <xf numFmtId="2" fontId="36" fillId="0" borderId="23" xfId="43" applyNumberFormat="1" applyFont="1" applyFill="1" applyBorder="1" applyAlignment="1" applyProtection="1">
      <alignment horizontal="center" vertical="center"/>
    </xf>
    <xf numFmtId="1" fontId="36" fillId="0" borderId="42" xfId="43" applyNumberFormat="1" applyFont="1" applyFill="1" applyBorder="1" applyAlignment="1" applyProtection="1">
      <alignment horizontal="center" vertical="center"/>
    </xf>
    <xf numFmtId="2" fontId="36" fillId="33" borderId="28" xfId="43" applyNumberFormat="1" applyFont="1" applyFill="1" applyBorder="1" applyAlignment="1" applyProtection="1">
      <alignment horizontal="center" vertical="center" wrapText="1"/>
    </xf>
    <xf numFmtId="0" fontId="34" fillId="0" borderId="54" xfId="43" applyFont="1" applyFill="1" applyBorder="1" applyAlignment="1" applyProtection="1">
      <alignment horizontal="center" vertical="center"/>
    </xf>
    <xf numFmtId="0" fontId="26" fillId="0" borderId="11" xfId="43" applyFont="1" applyFill="1" applyBorder="1" applyAlignment="1" applyProtection="1">
      <alignment horizontal="center" vertical="center" wrapText="1"/>
    </xf>
    <xf numFmtId="0" fontId="36" fillId="33" borderId="62" xfId="43" applyFont="1" applyFill="1" applyBorder="1" applyAlignment="1" applyProtection="1">
      <alignment horizontal="center" vertical="center" wrapText="1"/>
    </xf>
    <xf numFmtId="0" fontId="23" fillId="34" borderId="18" xfId="44" applyFont="1" applyFill="1" applyBorder="1" applyAlignment="1" applyProtection="1">
      <alignment vertical="center"/>
    </xf>
    <xf numFmtId="0" fontId="26" fillId="0" borderId="16" xfId="43" applyFont="1" applyFill="1" applyBorder="1" applyAlignment="1" applyProtection="1">
      <alignment horizontal="center" vertical="center" wrapText="1"/>
    </xf>
    <xf numFmtId="1" fontId="36" fillId="0" borderId="47" xfId="43" applyNumberFormat="1" applyFont="1" applyFill="1" applyBorder="1" applyAlignment="1" applyProtection="1">
      <alignment horizontal="center" vertical="center"/>
    </xf>
    <xf numFmtId="2" fontId="36" fillId="0" borderId="42" xfId="43" applyNumberFormat="1" applyFont="1" applyFill="1" applyBorder="1" applyAlignment="1" applyProtection="1">
      <alignment horizontal="center" vertical="center"/>
    </xf>
    <xf numFmtId="166" fontId="36" fillId="0" borderId="42" xfId="43" applyNumberFormat="1" applyFont="1" applyFill="1" applyBorder="1" applyAlignment="1" applyProtection="1">
      <alignment horizontal="center" vertical="center"/>
    </xf>
    <xf numFmtId="2" fontId="36" fillId="0" borderId="26" xfId="43" applyNumberFormat="1" applyFont="1" applyFill="1" applyBorder="1" applyAlignment="1" applyProtection="1">
      <alignment horizontal="center" vertical="center"/>
    </xf>
    <xf numFmtId="1" fontId="36" fillId="0" borderId="24" xfId="43" applyNumberFormat="1" applyFont="1" applyFill="1" applyBorder="1" applyAlignment="1" applyProtection="1">
      <alignment horizontal="center" vertical="center"/>
    </xf>
    <xf numFmtId="0" fontId="26" fillId="0" borderId="25" xfId="46" applyFont="1" applyFill="1" applyBorder="1" applyAlignment="1" applyProtection="1">
      <alignment horizontal="center" vertical="center" wrapText="1"/>
    </xf>
    <xf numFmtId="0" fontId="26" fillId="0" borderId="42" xfId="43" applyFont="1" applyFill="1" applyBorder="1" applyAlignment="1" applyProtection="1">
      <alignment horizontal="center" vertical="center" wrapText="1"/>
    </xf>
    <xf numFmtId="0" fontId="26" fillId="0" borderId="46" xfId="47" applyFont="1" applyFill="1" applyBorder="1" applyAlignment="1" applyProtection="1">
      <alignment horizontal="center" vertical="center" wrapText="1"/>
    </xf>
    <xf numFmtId="0" fontId="26" fillId="34" borderId="42" xfId="43" applyFont="1" applyFill="1" applyBorder="1" applyAlignment="1" applyProtection="1">
      <alignment horizontal="center" vertical="center" wrapText="1"/>
    </xf>
    <xf numFmtId="0" fontId="42" fillId="34" borderId="42" xfId="43" applyFont="1" applyFill="1" applyBorder="1" applyAlignment="1" applyProtection="1">
      <alignment horizontal="center" vertical="center" wrapText="1"/>
    </xf>
    <xf numFmtId="0" fontId="26" fillId="34" borderId="46" xfId="43" applyFont="1" applyFill="1" applyBorder="1" applyAlignment="1" applyProtection="1">
      <alignment horizontal="center" vertical="center" wrapText="1"/>
    </xf>
    <xf numFmtId="0" fontId="36" fillId="33" borderId="49" xfId="43" applyFont="1" applyFill="1" applyBorder="1" applyAlignment="1" applyProtection="1">
      <alignment horizontal="center" vertical="center"/>
    </xf>
    <xf numFmtId="0" fontId="36" fillId="33" borderId="49" xfId="43" applyFont="1" applyFill="1" applyBorder="1" applyAlignment="1" applyProtection="1">
      <alignment horizontal="center" vertical="center" wrapText="1"/>
    </xf>
    <xf numFmtId="0" fontId="36" fillId="0" borderId="24" xfId="43" applyFont="1" applyFill="1" applyBorder="1" applyAlignment="1" applyProtection="1">
      <alignment horizontal="center" vertical="center" wrapText="1"/>
    </xf>
    <xf numFmtId="0" fontId="36" fillId="0" borderId="46" xfId="43" applyFont="1" applyFill="1" applyBorder="1" applyAlignment="1" applyProtection="1">
      <alignment horizontal="center" vertical="center"/>
    </xf>
    <xf numFmtId="0" fontId="26" fillId="34" borderId="47" xfId="43" applyFont="1" applyFill="1" applyBorder="1" applyAlignment="1" applyProtection="1">
      <alignment horizontal="center" vertical="center" wrapText="1"/>
    </xf>
    <xf numFmtId="0" fontId="36" fillId="33" borderId="25" xfId="43" applyFont="1" applyFill="1" applyBorder="1" applyAlignment="1" applyProtection="1">
      <alignment horizontal="center" vertical="center" wrapText="1"/>
    </xf>
    <xf numFmtId="0" fontId="36" fillId="0" borderId="48" xfId="43" applyFont="1" applyFill="1" applyBorder="1" applyAlignment="1" applyProtection="1">
      <alignment horizontal="center" vertical="center" wrapText="1"/>
    </xf>
    <xf numFmtId="0" fontId="32" fillId="33" borderId="25" xfId="43" applyFont="1" applyFill="1" applyBorder="1" applyAlignment="1" applyProtection="1">
      <alignment horizontal="center" vertical="center" wrapText="1"/>
    </xf>
    <xf numFmtId="0" fontId="32" fillId="33" borderId="26" xfId="43" applyFont="1" applyFill="1" applyBorder="1" applyAlignment="1" applyProtection="1">
      <alignment horizontal="center" vertical="center" wrapText="1"/>
    </xf>
    <xf numFmtId="0" fontId="32" fillId="33" borderId="25" xfId="43" applyFont="1" applyFill="1" applyBorder="1" applyAlignment="1" applyProtection="1">
      <alignment horizontal="center" vertical="center"/>
    </xf>
    <xf numFmtId="0" fontId="32" fillId="33" borderId="42" xfId="43" applyFont="1" applyFill="1" applyBorder="1" applyAlignment="1" applyProtection="1">
      <alignment horizontal="center" vertical="center" wrapText="1"/>
    </xf>
    <xf numFmtId="0" fontId="32" fillId="34" borderId="42" xfId="43" applyFont="1" applyFill="1" applyBorder="1" applyAlignment="1" applyProtection="1">
      <alignment horizontal="center" vertical="center" wrapText="1"/>
    </xf>
    <xf numFmtId="0" fontId="32" fillId="0" borderId="42" xfId="43" applyFont="1" applyFill="1" applyBorder="1" applyAlignment="1" applyProtection="1">
      <alignment horizontal="center" vertical="center" wrapText="1"/>
    </xf>
    <xf numFmtId="1" fontId="32" fillId="33" borderId="42" xfId="43" applyNumberFormat="1" applyFont="1" applyFill="1" applyBorder="1" applyAlignment="1" applyProtection="1">
      <alignment horizontal="center" vertical="center" wrapText="1"/>
    </xf>
    <xf numFmtId="0" fontId="32" fillId="34" borderId="46" xfId="43" applyFont="1" applyFill="1" applyBorder="1" applyAlignment="1" applyProtection="1">
      <alignment horizontal="center" vertical="center"/>
    </xf>
    <xf numFmtId="164" fontId="32" fillId="0" borderId="47" xfId="43" applyNumberFormat="1" applyFont="1" applyFill="1" applyBorder="1" applyAlignment="1" applyProtection="1">
      <alignment horizontal="center" vertical="center" wrapText="1"/>
    </xf>
    <xf numFmtId="0" fontId="32" fillId="0" borderId="26" xfId="43" applyFont="1" applyFill="1" applyBorder="1" applyAlignment="1" applyProtection="1">
      <alignment horizontal="center" vertical="center" wrapText="1"/>
    </xf>
    <xf numFmtId="0" fontId="32" fillId="34" borderId="47" xfId="43" applyFont="1" applyFill="1" applyBorder="1" applyAlignment="1" applyProtection="1">
      <alignment horizontal="center" vertical="center" wrapText="1"/>
    </xf>
    <xf numFmtId="0" fontId="32" fillId="34" borderId="46" xfId="43" applyFont="1" applyFill="1" applyBorder="1" applyAlignment="1" applyProtection="1">
      <alignment horizontal="center" vertical="center" wrapText="1"/>
    </xf>
    <xf numFmtId="0" fontId="32" fillId="0" borderId="46" xfId="43" applyFont="1" applyFill="1" applyBorder="1" applyAlignment="1" applyProtection="1">
      <alignment horizontal="center" vertical="center" wrapText="1"/>
    </xf>
    <xf numFmtId="0" fontId="32" fillId="0" borderId="25" xfId="43" applyFont="1" applyFill="1" applyBorder="1" applyAlignment="1" applyProtection="1">
      <alignment horizontal="center" vertical="center" wrapText="1"/>
    </xf>
    <xf numFmtId="0" fontId="32" fillId="0" borderId="42" xfId="47" applyFont="1" applyFill="1" applyBorder="1" applyAlignment="1" applyProtection="1">
      <alignment horizontal="center" vertical="center" wrapText="1"/>
    </xf>
    <xf numFmtId="0" fontId="32" fillId="0" borderId="46" xfId="47" applyFont="1" applyFill="1" applyBorder="1" applyAlignment="1" applyProtection="1">
      <alignment horizontal="center" vertical="center" wrapText="1"/>
    </xf>
    <xf numFmtId="0" fontId="32" fillId="0" borderId="51" xfId="43" applyFont="1" applyFill="1" applyBorder="1" applyAlignment="1" applyProtection="1">
      <alignment horizontal="center" vertical="center" wrapText="1"/>
    </xf>
    <xf numFmtId="0" fontId="32" fillId="0" borderId="25" xfId="47" applyFont="1" applyFill="1" applyBorder="1" applyAlignment="1" applyProtection="1">
      <alignment horizontal="center" vertical="center" wrapText="1"/>
    </xf>
    <xf numFmtId="0" fontId="1" fillId="33" borderId="0" xfId="76" applyFont="1" applyFill="1" applyBorder="1" applyProtection="1"/>
    <xf numFmtId="1" fontId="36" fillId="0" borderId="36" xfId="43" applyNumberFormat="1" applyFont="1" applyFill="1" applyBorder="1" applyAlignment="1" applyProtection="1">
      <alignment horizontal="center" vertical="center"/>
    </xf>
    <xf numFmtId="1" fontId="36" fillId="33" borderId="27" xfId="43" applyNumberFormat="1" applyFont="1" applyFill="1" applyBorder="1" applyAlignment="1" applyProtection="1">
      <alignment horizontal="center" vertical="center" wrapText="1"/>
    </xf>
    <xf numFmtId="0" fontId="20" fillId="33" borderId="29" xfId="43" applyNumberFormat="1" applyFont="1" applyFill="1" applyBorder="1" applyAlignment="1" applyProtection="1">
      <alignment horizontal="center" vertical="center" wrapText="1"/>
    </xf>
    <xf numFmtId="0" fontId="25" fillId="33" borderId="0" xfId="76" applyFont="1" applyFill="1" applyBorder="1" applyAlignment="1" applyProtection="1">
      <alignment horizontal="center" vertical="center" wrapText="1"/>
    </xf>
    <xf numFmtId="0" fontId="25" fillId="33" borderId="0" xfId="76" applyFont="1" applyFill="1" applyAlignment="1" applyProtection="1">
      <alignment horizontal="center" vertical="center"/>
    </xf>
    <xf numFmtId="0" fontId="1" fillId="33" borderId="0" xfId="76" applyFont="1" applyFill="1" applyBorder="1" applyAlignment="1" applyProtection="1">
      <alignment horizontal="center" vertical="center"/>
    </xf>
    <xf numFmtId="0" fontId="43" fillId="0" borderId="43" xfId="43" applyFont="1" applyFill="1" applyBorder="1" applyAlignment="1" applyProtection="1">
      <alignment horizontal="center" vertical="center"/>
    </xf>
    <xf numFmtId="0" fontId="46" fillId="0" borderId="42" xfId="43" applyFont="1" applyFill="1" applyBorder="1" applyAlignment="1" applyProtection="1">
      <alignment horizontal="center" vertical="center" wrapText="1"/>
    </xf>
    <xf numFmtId="1" fontId="47" fillId="33" borderId="28" xfId="43" applyNumberFormat="1" applyFont="1" applyFill="1" applyBorder="1" applyAlignment="1" applyProtection="1">
      <alignment horizontal="center" vertical="center"/>
    </xf>
    <xf numFmtId="164" fontId="49" fillId="0" borderId="42" xfId="43" applyNumberFormat="1" applyFont="1" applyFill="1" applyBorder="1" applyAlignment="1" applyProtection="1">
      <alignment horizontal="center" vertical="center" wrapText="1"/>
    </xf>
    <xf numFmtId="164" fontId="39" fillId="0" borderId="28" xfId="43" applyNumberFormat="1" applyFont="1" applyFill="1" applyBorder="1" applyAlignment="1" applyProtection="1">
      <alignment horizontal="center" vertical="center"/>
    </xf>
    <xf numFmtId="1" fontId="47" fillId="38" borderId="42" xfId="43" applyNumberFormat="1" applyFont="1" applyFill="1" applyBorder="1" applyAlignment="1" applyProtection="1">
      <alignment horizontal="center" vertical="center"/>
    </xf>
    <xf numFmtId="0" fontId="36" fillId="0" borderId="28" xfId="43" applyFont="1" applyFill="1" applyBorder="1" applyAlignment="1">
      <alignment horizontal="center" vertical="center"/>
    </xf>
    <xf numFmtId="0" fontId="45" fillId="0" borderId="13" xfId="43" applyFont="1" applyFill="1" applyBorder="1" applyAlignment="1" applyProtection="1">
      <alignment horizontal="center" vertical="center" wrapText="1"/>
    </xf>
    <xf numFmtId="0" fontId="29" fillId="0" borderId="13" xfId="43" applyFont="1" applyFill="1" applyBorder="1" applyAlignment="1" applyProtection="1">
      <alignment horizontal="center" vertical="center" wrapText="1"/>
    </xf>
    <xf numFmtId="0" fontId="33" fillId="0" borderId="42" xfId="43" applyFont="1" applyFill="1" applyBorder="1" applyAlignment="1" applyProtection="1">
      <alignment horizontal="center" vertical="center" wrapText="1"/>
    </xf>
    <xf numFmtId="164" fontId="48" fillId="0" borderId="13" xfId="43" applyNumberFormat="1" applyFont="1" applyFill="1" applyBorder="1" applyAlignment="1" applyProtection="1">
      <alignment horizontal="center" vertical="center" wrapText="1"/>
    </xf>
    <xf numFmtId="1" fontId="44" fillId="0" borderId="62" xfId="43" applyNumberFormat="1" applyFont="1" applyFill="1" applyBorder="1" applyAlignment="1" applyProtection="1">
      <alignment horizontal="center" vertical="center"/>
    </xf>
    <xf numFmtId="164" fontId="39" fillId="33" borderId="52" xfId="43" applyNumberFormat="1" applyFont="1" applyFill="1" applyBorder="1" applyAlignment="1" applyProtection="1">
      <alignment horizontal="center" vertical="center"/>
    </xf>
    <xf numFmtId="164" fontId="50" fillId="33" borderId="36" xfId="43" applyNumberFormat="1" applyFont="1" applyFill="1" applyBorder="1" applyAlignment="1" applyProtection="1">
      <alignment horizontal="center" vertical="center"/>
    </xf>
    <xf numFmtId="164" fontId="44" fillId="33" borderId="29" xfId="43" applyNumberFormat="1" applyFont="1" applyFill="1" applyBorder="1" applyAlignment="1" applyProtection="1">
      <alignment horizontal="center" vertical="center"/>
    </xf>
    <xf numFmtId="1" fontId="44" fillId="33" borderId="62" xfId="43" applyNumberFormat="1" applyFont="1" applyFill="1" applyBorder="1" applyAlignment="1" applyProtection="1">
      <alignment horizontal="center" vertical="center"/>
    </xf>
    <xf numFmtId="164" fontId="44" fillId="33" borderId="26" xfId="43" applyNumberFormat="1" applyFont="1" applyFill="1" applyBorder="1" applyAlignment="1" applyProtection="1">
      <alignment horizontal="center" vertical="center"/>
    </xf>
    <xf numFmtId="0" fontId="33" fillId="38" borderId="42" xfId="47" applyFont="1" applyFill="1" applyBorder="1" applyAlignment="1" applyProtection="1">
      <alignment horizontal="center" vertical="center" wrapText="1"/>
    </xf>
    <xf numFmtId="0" fontId="46" fillId="38" borderId="42" xfId="47" applyFont="1" applyFill="1" applyBorder="1" applyAlignment="1" applyProtection="1">
      <alignment horizontal="center" vertical="center" wrapText="1"/>
    </xf>
    <xf numFmtId="1" fontId="47" fillId="0" borderId="42" xfId="43" applyNumberFormat="1" applyFont="1" applyFill="1" applyBorder="1" applyAlignment="1" applyProtection="1">
      <alignment horizontal="center" vertical="center"/>
    </xf>
    <xf numFmtId="1" fontId="63" fillId="0" borderId="28" xfId="43" applyNumberFormat="1" applyFont="1" applyFill="1" applyBorder="1" applyAlignment="1" applyProtection="1">
      <alignment horizontal="center" vertical="center"/>
    </xf>
    <xf numFmtId="0" fontId="45" fillId="0" borderId="42" xfId="43" applyFont="1" applyFill="1" applyBorder="1" applyAlignment="1" applyProtection="1">
      <alignment horizontal="center" vertical="center" wrapText="1"/>
    </xf>
    <xf numFmtId="0" fontId="33" fillId="0" borderId="47" xfId="43" applyFont="1" applyFill="1" applyBorder="1" applyAlignment="1" applyProtection="1">
      <alignment horizontal="center" vertical="center" wrapText="1"/>
    </xf>
    <xf numFmtId="0" fontId="32" fillId="0" borderId="47" xfId="43" applyFont="1" applyFill="1" applyBorder="1" applyAlignment="1" applyProtection="1">
      <alignment horizontal="center" vertical="center" wrapText="1"/>
    </xf>
    <xf numFmtId="0" fontId="32" fillId="0" borderId="26" xfId="47" applyFont="1" applyFill="1" applyBorder="1" applyAlignment="1" applyProtection="1">
      <alignment horizontal="center" vertical="center" wrapText="1"/>
    </xf>
    <xf numFmtId="1" fontId="47" fillId="38" borderId="28" xfId="43" applyNumberFormat="1" applyFont="1" applyFill="1" applyBorder="1" applyAlignment="1" applyProtection="1">
      <alignment horizontal="center" vertical="center"/>
    </xf>
    <xf numFmtId="164" fontId="36" fillId="33" borderId="29" xfId="43" applyNumberFormat="1" applyFont="1" applyFill="1" applyBorder="1" applyAlignment="1" applyProtection="1">
      <alignment horizontal="center" vertical="center"/>
    </xf>
    <xf numFmtId="1" fontId="36" fillId="33" borderId="27" xfId="43" applyNumberFormat="1" applyFont="1" applyFill="1" applyBorder="1" applyAlignment="1" applyProtection="1">
      <alignment horizontal="center" vertical="center"/>
    </xf>
    <xf numFmtId="14" fontId="36" fillId="0" borderId="28" xfId="43" applyNumberFormat="1" applyFont="1" applyFill="1" applyBorder="1" applyAlignment="1">
      <alignment horizontal="center" vertical="center"/>
    </xf>
    <xf numFmtId="1" fontId="27" fillId="0" borderId="42" xfId="43" applyNumberFormat="1" applyFont="1" applyFill="1" applyBorder="1" applyAlignment="1" applyProtection="1">
      <alignment horizontal="center" vertical="center" wrapText="1"/>
    </xf>
    <xf numFmtId="1" fontId="26" fillId="33" borderId="42" xfId="43" applyNumberFormat="1" applyFont="1" applyFill="1" applyBorder="1" applyAlignment="1" applyProtection="1">
      <alignment horizontal="center" vertical="center" wrapText="1"/>
    </xf>
    <xf numFmtId="0" fontId="26" fillId="33" borderId="42" xfId="43" applyFont="1" applyFill="1" applyBorder="1" applyAlignment="1" applyProtection="1">
      <alignment horizontal="center" vertical="center" wrapText="1"/>
    </xf>
    <xf numFmtId="0" fontId="26" fillId="0" borderId="46" xfId="43" applyFont="1" applyFill="1" applyBorder="1" applyAlignment="1" applyProtection="1">
      <alignment horizontal="center" vertical="center" wrapText="1"/>
    </xf>
    <xf numFmtId="0" fontId="26" fillId="0" borderId="47" xfId="43" applyFont="1" applyFill="1" applyBorder="1" applyAlignment="1" applyProtection="1">
      <alignment horizontal="center" vertical="center" wrapText="1"/>
    </xf>
    <xf numFmtId="164" fontId="26" fillId="0" borderId="47" xfId="43" applyNumberFormat="1" applyFont="1" applyFill="1" applyBorder="1" applyAlignment="1" applyProtection="1">
      <alignment horizontal="center" vertical="center" wrapText="1"/>
    </xf>
    <xf numFmtId="0" fontId="26" fillId="0" borderId="26" xfId="43" applyFont="1" applyFill="1" applyBorder="1" applyAlignment="1" applyProtection="1">
      <alignment horizontal="center" vertical="center" wrapText="1"/>
    </xf>
    <xf numFmtId="0" fontId="26" fillId="33" borderId="42" xfId="45" applyFont="1" applyFill="1" applyBorder="1" applyAlignment="1" applyProtection="1">
      <alignment horizontal="center" vertical="center" wrapText="1"/>
    </xf>
    <xf numFmtId="0" fontId="26" fillId="0" borderId="25" xfId="43" applyFont="1" applyFill="1" applyBorder="1" applyAlignment="1" applyProtection="1">
      <alignment horizontal="center" vertical="center" wrapText="1"/>
    </xf>
    <xf numFmtId="0" fontId="22" fillId="33" borderId="34" xfId="43" applyFont="1" applyFill="1" applyBorder="1" applyAlignment="1" applyProtection="1">
      <alignment vertical="center" wrapText="1"/>
    </xf>
    <xf numFmtId="0" fontId="22" fillId="33" borderId="30" xfId="43" applyFont="1" applyFill="1" applyBorder="1" applyAlignment="1" applyProtection="1">
      <alignment vertical="center" wrapText="1"/>
    </xf>
    <xf numFmtId="0" fontId="22" fillId="33" borderId="31" xfId="43" applyFont="1" applyFill="1" applyBorder="1" applyAlignment="1" applyProtection="1">
      <alignment vertical="center" wrapText="1"/>
    </xf>
    <xf numFmtId="0" fontId="1" fillId="33" borderId="0" xfId="76" applyFont="1" applyFill="1" applyBorder="1" applyAlignment="1" applyProtection="1">
      <alignment vertical="center"/>
    </xf>
    <xf numFmtId="0" fontId="25" fillId="33" borderId="0" xfId="76" applyNumberFormat="1" applyFont="1" applyFill="1" applyBorder="1" applyAlignment="1" applyProtection="1">
      <alignment horizontal="center" vertical="center" wrapText="1"/>
    </xf>
    <xf numFmtId="0" fontId="1" fillId="33" borderId="0" xfId="76" applyNumberFormat="1" applyFont="1" applyFill="1" applyBorder="1" applyAlignment="1" applyProtection="1">
      <alignment vertical="center"/>
    </xf>
    <xf numFmtId="1" fontId="50" fillId="0" borderId="28" xfId="43" applyNumberFormat="1" applyFont="1" applyFill="1" applyBorder="1" applyAlignment="1" applyProtection="1">
      <alignment horizontal="center" vertical="center"/>
    </xf>
    <xf numFmtId="1" fontId="47" fillId="0" borderId="28" xfId="43" applyNumberFormat="1" applyFont="1" applyFill="1" applyBorder="1" applyAlignment="1" applyProtection="1">
      <alignment horizontal="center" vertical="center"/>
    </xf>
    <xf numFmtId="0" fontId="20" fillId="0" borderId="23" xfId="43" applyNumberFormat="1" applyFont="1" applyFill="1" applyBorder="1" applyAlignment="1" applyProtection="1">
      <alignment horizontal="center" vertical="center" wrapText="1"/>
    </xf>
    <xf numFmtId="0" fontId="36" fillId="0" borderId="25" xfId="43" applyFont="1" applyFill="1" applyBorder="1" applyAlignment="1" applyProtection="1">
      <alignment horizontal="center" vertical="center"/>
    </xf>
    <xf numFmtId="164" fontId="44" fillId="0" borderId="42" xfId="43" applyNumberFormat="1" applyFont="1" applyFill="1" applyBorder="1" applyAlignment="1" applyProtection="1">
      <alignment horizontal="center" vertical="center"/>
    </xf>
    <xf numFmtId="1" fontId="36" fillId="0" borderId="46" xfId="43" applyNumberFormat="1" applyFont="1" applyFill="1" applyBorder="1" applyAlignment="1" applyProtection="1">
      <alignment horizontal="center" vertical="center" wrapText="1"/>
    </xf>
    <xf numFmtId="0" fontId="26" fillId="0" borderId="66" xfId="43" applyFont="1" applyFill="1" applyBorder="1" applyAlignment="1" applyProtection="1">
      <alignment horizontal="center" vertical="center" wrapText="1"/>
    </xf>
    <xf numFmtId="0" fontId="32" fillId="0" borderId="50" xfId="43" applyFont="1" applyFill="1" applyBorder="1" applyAlignment="1" applyProtection="1">
      <alignment horizontal="center" vertical="center" wrapText="1"/>
    </xf>
    <xf numFmtId="164" fontId="44" fillId="33" borderId="28" xfId="43" applyNumberFormat="1" applyFont="1" applyFill="1" applyBorder="1" applyAlignment="1" applyProtection="1">
      <alignment horizontal="center" vertical="center"/>
    </xf>
    <xf numFmtId="164" fontId="20" fillId="0" borderId="29" xfId="76" applyNumberFormat="1" applyFont="1" applyFill="1" applyBorder="1" applyAlignment="1">
      <alignment horizontal="center" vertical="center" wrapText="1"/>
    </xf>
    <xf numFmtId="0" fontId="35" fillId="33" borderId="62" xfId="76" applyFont="1" applyFill="1" applyBorder="1" applyAlignment="1" applyProtection="1">
      <alignment horizontal="center" vertical="center"/>
    </xf>
    <xf numFmtId="0" fontId="31" fillId="0" borderId="53" xfId="76" applyFont="1" applyFill="1" applyBorder="1" applyAlignment="1" applyProtection="1">
      <alignment horizontal="center" vertical="center"/>
    </xf>
    <xf numFmtId="0" fontId="31" fillId="0" borderId="54" xfId="76" applyFont="1" applyFill="1" applyBorder="1" applyAlignment="1" applyProtection="1">
      <alignment horizontal="center" vertical="center"/>
    </xf>
    <xf numFmtId="0" fontId="31" fillId="0" borderId="55" xfId="76" applyFont="1" applyFill="1" applyBorder="1" applyAlignment="1" applyProtection="1">
      <alignment horizontal="center" vertical="center"/>
    </xf>
    <xf numFmtId="0" fontId="29" fillId="38" borderId="42" xfId="46" applyFont="1" applyFill="1" applyBorder="1" applyAlignment="1" applyProtection="1">
      <alignment horizontal="center" vertical="center" wrapText="1"/>
    </xf>
    <xf numFmtId="0" fontId="45" fillId="38" borderId="42" xfId="47" applyFont="1" applyFill="1" applyBorder="1" applyAlignment="1" applyProtection="1">
      <alignment horizontal="center" vertical="center" wrapText="1"/>
    </xf>
    <xf numFmtId="0" fontId="26" fillId="34" borderId="42" xfId="46" applyFont="1" applyFill="1" applyBorder="1" applyAlignment="1" applyProtection="1">
      <alignment horizontal="center" vertical="center" wrapText="1"/>
    </xf>
    <xf numFmtId="164" fontId="35" fillId="33" borderId="27" xfId="76" applyNumberFormat="1" applyFont="1" applyFill="1" applyBorder="1" applyAlignment="1" applyProtection="1">
      <alignment horizontal="center" vertical="center"/>
    </xf>
    <xf numFmtId="167" fontId="35" fillId="33" borderId="28" xfId="76" applyNumberFormat="1" applyFont="1" applyFill="1" applyBorder="1" applyAlignment="1" applyProtection="1">
      <alignment horizontal="center" vertical="center" wrapText="1"/>
    </xf>
    <xf numFmtId="167" fontId="35" fillId="33" borderId="28" xfId="76" applyNumberFormat="1" applyFont="1" applyFill="1" applyBorder="1" applyAlignment="1" applyProtection="1">
      <alignment horizontal="center" vertical="center"/>
    </xf>
    <xf numFmtId="164" fontId="20" fillId="0" borderId="28" xfId="76" applyNumberFormat="1" applyFont="1" applyFill="1" applyBorder="1" applyAlignment="1">
      <alignment horizontal="center" vertical="center" wrapText="1"/>
    </xf>
    <xf numFmtId="0" fontId="20" fillId="0" borderId="28" xfId="76" applyFont="1" applyFill="1" applyBorder="1" applyAlignment="1">
      <alignment horizontal="center" vertical="center" wrapText="1"/>
    </xf>
    <xf numFmtId="167" fontId="35" fillId="33" borderId="27" xfId="76" applyNumberFormat="1" applyFont="1" applyFill="1" applyBorder="1" applyAlignment="1" applyProtection="1">
      <alignment horizontal="center" vertical="center" wrapText="1"/>
    </xf>
    <xf numFmtId="0" fontId="20" fillId="0" borderId="53" xfId="76" applyFont="1" applyFill="1" applyBorder="1" applyAlignment="1">
      <alignment horizontal="center" vertical="center"/>
    </xf>
    <xf numFmtId="0" fontId="20" fillId="0" borderId="54" xfId="76" applyNumberFormat="1" applyFont="1" applyFill="1" applyBorder="1" applyAlignment="1">
      <alignment horizontal="center" vertical="center"/>
    </xf>
    <xf numFmtId="0" fontId="20" fillId="0" borderId="54" xfId="76" applyFont="1" applyFill="1" applyBorder="1" applyAlignment="1">
      <alignment horizontal="center" vertical="center"/>
    </xf>
    <xf numFmtId="0" fontId="29" fillId="0" borderId="15" xfId="43" applyFont="1" applyFill="1" applyBorder="1" applyAlignment="1" applyProtection="1">
      <alignment horizontal="center" vertical="center" wrapText="1"/>
    </xf>
    <xf numFmtId="0" fontId="26" fillId="0" borderId="12" xfId="43" applyFont="1" applyFill="1" applyBorder="1" applyAlignment="1" applyProtection="1">
      <alignment horizontal="center" vertical="center" wrapText="1"/>
    </xf>
    <xf numFmtId="0" fontId="32" fillId="0" borderId="25" xfId="46" applyFont="1" applyFill="1" applyBorder="1" applyAlignment="1" applyProtection="1">
      <alignment horizontal="center" vertical="center" wrapText="1"/>
    </xf>
    <xf numFmtId="0" fontId="26" fillId="34" borderId="57" xfId="46" applyFont="1" applyFill="1" applyBorder="1" applyAlignment="1" applyProtection="1">
      <alignment horizontal="center" vertical="center" wrapText="1"/>
    </xf>
    <xf numFmtId="0" fontId="26" fillId="34" borderId="51" xfId="47" applyFont="1" applyFill="1" applyBorder="1" applyAlignment="1" applyProtection="1">
      <alignment horizontal="center" vertical="center" wrapText="1"/>
    </xf>
    <xf numFmtId="0" fontId="26" fillId="34" borderId="25" xfId="46" applyFont="1" applyFill="1" applyBorder="1" applyAlignment="1" applyProtection="1">
      <alignment horizontal="center" vertical="center" wrapText="1"/>
    </xf>
    <xf numFmtId="0" fontId="26" fillId="34" borderId="26" xfId="43" applyFont="1" applyFill="1" applyBorder="1" applyAlignment="1" applyProtection="1">
      <alignment horizontal="center" vertical="center" wrapText="1"/>
    </xf>
    <xf numFmtId="0" fontId="26" fillId="34" borderId="26" xfId="46" applyFont="1" applyFill="1" applyBorder="1" applyAlignment="1" applyProtection="1">
      <alignment horizontal="center" vertical="center" wrapText="1"/>
    </xf>
    <xf numFmtId="0" fontId="26" fillId="36" borderId="25" xfId="43" applyFont="1" applyFill="1" applyBorder="1" applyAlignment="1" applyProtection="1">
      <alignment horizontal="center" vertical="center" wrapText="1"/>
    </xf>
    <xf numFmtId="0" fontId="26" fillId="36" borderId="46" xfId="43" applyFont="1" applyFill="1" applyBorder="1" applyAlignment="1" applyProtection="1">
      <alignment horizontal="center" vertical="center" wrapText="1"/>
    </xf>
    <xf numFmtId="0" fontId="26" fillId="34" borderId="27" xfId="43" applyFont="1" applyFill="1" applyBorder="1" applyAlignment="1" applyProtection="1">
      <alignment horizontal="center" vertical="center" wrapText="1"/>
    </xf>
    <xf numFmtId="0" fontId="32" fillId="34" borderId="27" xfId="43" applyFont="1" applyFill="1" applyBorder="1" applyAlignment="1" applyProtection="1">
      <alignment horizontal="center" vertical="center" wrapText="1"/>
    </xf>
    <xf numFmtId="0" fontId="32" fillId="34" borderId="29" xfId="43" applyFont="1" applyFill="1" applyBorder="1" applyAlignment="1" applyProtection="1">
      <alignment horizontal="center" vertical="center" wrapText="1"/>
    </xf>
    <xf numFmtId="0" fontId="43" fillId="0" borderId="39" xfId="43" applyFont="1" applyFill="1" applyBorder="1" applyAlignment="1" applyProtection="1">
      <alignment horizontal="center" vertical="center"/>
    </xf>
    <xf numFmtId="0" fontId="43" fillId="0" borderId="60" xfId="43" applyFont="1" applyFill="1" applyBorder="1" applyAlignment="1" applyProtection="1">
      <alignment horizontal="center" vertical="center"/>
    </xf>
    <xf numFmtId="0" fontId="43" fillId="0" borderId="53" xfId="43" applyFont="1" applyFill="1" applyBorder="1" applyAlignment="1" applyProtection="1">
      <alignment horizontal="center" vertical="center"/>
    </xf>
    <xf numFmtId="0" fontId="43" fillId="0" borderId="37" xfId="43" applyFont="1" applyFill="1" applyBorder="1" applyAlignment="1" applyProtection="1">
      <alignment horizontal="center" vertical="center"/>
    </xf>
    <xf numFmtId="0" fontId="43" fillId="0" borderId="33" xfId="43" applyFont="1" applyFill="1" applyBorder="1" applyAlignment="1" applyProtection="1">
      <alignment horizontal="center" vertical="center"/>
    </xf>
    <xf numFmtId="14" fontId="36" fillId="0" borderId="27" xfId="43" applyNumberFormat="1" applyFont="1" applyFill="1" applyBorder="1" applyAlignment="1">
      <alignment horizontal="center" vertical="center"/>
    </xf>
    <xf numFmtId="0" fontId="36" fillId="0" borderId="29" xfId="43" applyFont="1" applyFill="1" applyBorder="1" applyAlignment="1">
      <alignment horizontal="center" vertical="center"/>
    </xf>
    <xf numFmtId="0" fontId="26" fillId="0" borderId="25" xfId="43" applyFont="1" applyFill="1" applyBorder="1" applyAlignment="1">
      <alignment horizontal="center" vertical="center" wrapText="1"/>
    </xf>
    <xf numFmtId="0" fontId="26" fillId="0" borderId="42" xfId="43" applyFont="1" applyFill="1" applyBorder="1" applyAlignment="1">
      <alignment horizontal="center" vertical="center" wrapText="1"/>
    </xf>
    <xf numFmtId="0" fontId="26" fillId="0" borderId="46" xfId="46" applyFont="1" applyFill="1" applyBorder="1" applyAlignment="1">
      <alignment horizontal="center" vertical="center" wrapText="1"/>
    </xf>
    <xf numFmtId="1" fontId="36" fillId="0" borderId="28" xfId="43" applyNumberFormat="1" applyFont="1" applyFill="1" applyBorder="1" applyAlignment="1">
      <alignment horizontal="center" vertical="center"/>
    </xf>
    <xf numFmtId="0" fontId="26" fillId="0" borderId="46" xfId="43" applyFont="1" applyFill="1" applyBorder="1" applyAlignment="1">
      <alignment horizontal="center" vertical="center" wrapText="1"/>
    </xf>
    <xf numFmtId="0" fontId="32" fillId="0" borderId="27" xfId="43" applyFont="1" applyFill="1" applyBorder="1" applyAlignment="1">
      <alignment horizontal="center" vertical="center" wrapText="1"/>
    </xf>
    <xf numFmtId="0" fontId="32" fillId="0" borderId="28" xfId="43" applyFont="1" applyFill="1" applyBorder="1" applyAlignment="1">
      <alignment horizontal="center" vertical="center" wrapText="1"/>
    </xf>
    <xf numFmtId="0" fontId="32" fillId="0" borderId="29" xfId="43" applyFont="1" applyFill="1" applyBorder="1" applyAlignment="1">
      <alignment horizontal="center" vertical="center" wrapText="1"/>
    </xf>
    <xf numFmtId="14" fontId="20" fillId="0" borderId="27" xfId="43" applyNumberFormat="1" applyFont="1" applyFill="1" applyBorder="1" applyAlignment="1">
      <alignment horizontal="center" vertical="center"/>
    </xf>
    <xf numFmtId="0" fontId="20" fillId="0" borderId="28" xfId="43" applyFont="1" applyFill="1" applyBorder="1" applyAlignment="1">
      <alignment horizontal="center" vertical="center" wrapText="1"/>
    </xf>
    <xf numFmtId="0" fontId="20" fillId="0" borderId="29" xfId="43" applyFont="1" applyFill="1" applyBorder="1" applyAlignment="1">
      <alignment horizontal="center" vertical="center" wrapText="1"/>
    </xf>
    <xf numFmtId="1" fontId="36" fillId="33" borderId="46" xfId="43" applyNumberFormat="1" applyFont="1" applyFill="1" applyBorder="1" applyAlignment="1" applyProtection="1">
      <alignment horizontal="center" vertical="center"/>
    </xf>
    <xf numFmtId="0" fontId="31" fillId="0" borderId="0" xfId="76" applyFont="1"/>
    <xf numFmtId="0" fontId="55" fillId="33" borderId="19" xfId="76" applyFont="1" applyFill="1" applyBorder="1" applyAlignment="1" applyProtection="1">
      <alignment horizontal="left" vertical="center"/>
    </xf>
    <xf numFmtId="14" fontId="56" fillId="33" borderId="18" xfId="76" applyNumberFormat="1" applyFont="1" applyFill="1" applyBorder="1" applyAlignment="1" applyProtection="1">
      <alignment horizontal="left" vertical="center"/>
    </xf>
    <xf numFmtId="0" fontId="22" fillId="0" borderId="0" xfId="76" applyFont="1" applyBorder="1" applyAlignment="1">
      <alignment horizontal="center" vertical="center" wrapText="1"/>
    </xf>
    <xf numFmtId="0" fontId="25" fillId="0" borderId="0" xfId="76" applyFont="1"/>
    <xf numFmtId="0" fontId="1" fillId="0" borderId="0" xfId="76" applyFont="1"/>
    <xf numFmtId="0" fontId="26" fillId="0" borderId="51" xfId="43" applyFont="1" applyFill="1" applyBorder="1" applyAlignment="1">
      <alignment horizontal="center" vertical="center" wrapText="1"/>
    </xf>
    <xf numFmtId="0" fontId="1" fillId="0" borderId="0" xfId="76" applyFont="1" applyBorder="1" applyAlignment="1" applyProtection="1">
      <alignment horizontal="center" vertical="center"/>
    </xf>
    <xf numFmtId="0" fontId="26" fillId="37" borderId="0" xfId="76" applyFont="1" applyFill="1" applyBorder="1" applyAlignment="1" applyProtection="1">
      <alignment horizontal="center" vertical="center" wrapText="1"/>
    </xf>
    <xf numFmtId="49" fontId="17" fillId="33" borderId="25" xfId="76" applyNumberFormat="1" applyFont="1" applyFill="1" applyBorder="1" applyAlignment="1" applyProtection="1">
      <alignment horizontal="center" vertical="center" wrapText="1"/>
    </xf>
    <xf numFmtId="0" fontId="17" fillId="33" borderId="51" xfId="76" applyFont="1" applyFill="1" applyBorder="1" applyAlignment="1" applyProtection="1">
      <alignment horizontal="center" vertical="center" wrapText="1"/>
    </xf>
    <xf numFmtId="1" fontId="58" fillId="0" borderId="42" xfId="43" applyNumberFormat="1" applyFont="1" applyFill="1" applyBorder="1" applyAlignment="1" applyProtection="1">
      <alignment horizontal="center" vertical="center" wrapText="1"/>
    </xf>
    <xf numFmtId="0" fontId="32" fillId="0" borderId="29" xfId="46" applyFont="1" applyFill="1" applyBorder="1" applyAlignment="1">
      <alignment horizontal="center" vertical="center" wrapText="1"/>
    </xf>
    <xf numFmtId="0" fontId="32" fillId="0" borderId="62" xfId="43" applyFont="1" applyFill="1" applyBorder="1" applyAlignment="1">
      <alignment vertical="center" wrapText="1"/>
    </xf>
    <xf numFmtId="49" fontId="54" fillId="33" borderId="27" xfId="76" applyNumberFormat="1" applyFont="1" applyFill="1" applyBorder="1" applyAlignment="1" applyProtection="1">
      <alignment vertical="center"/>
    </xf>
    <xf numFmtId="0" fontId="54" fillId="33" borderId="62" xfId="76" applyFont="1" applyFill="1" applyBorder="1" applyAlignment="1" applyProtection="1">
      <alignment vertical="center"/>
    </xf>
    <xf numFmtId="0" fontId="31" fillId="0" borderId="0" xfId="76" applyFont="1" applyFill="1"/>
    <xf numFmtId="0" fontId="34" fillId="0" borderId="58" xfId="43" applyFont="1" applyFill="1" applyBorder="1" applyAlignment="1" applyProtection="1">
      <alignment horizontal="center" vertical="center"/>
    </xf>
    <xf numFmtId="0" fontId="34" fillId="0" borderId="53" xfId="43" applyFont="1" applyFill="1" applyBorder="1" applyAlignment="1" applyProtection="1">
      <alignment horizontal="center" vertical="center"/>
    </xf>
    <xf numFmtId="0" fontId="34" fillId="0" borderId="39" xfId="43" applyFont="1" applyFill="1" applyBorder="1" applyAlignment="1" applyProtection="1">
      <alignment horizontal="center" vertical="center"/>
    </xf>
    <xf numFmtId="0" fontId="20" fillId="0" borderId="54" xfId="43" applyFont="1" applyFill="1" applyBorder="1" applyAlignment="1" applyProtection="1">
      <alignment horizontal="center" vertical="center"/>
    </xf>
    <xf numFmtId="0" fontId="34" fillId="0" borderId="55" xfId="43" applyFont="1" applyFill="1" applyBorder="1" applyAlignment="1" applyProtection="1">
      <alignment horizontal="center" vertical="center"/>
    </xf>
    <xf numFmtId="0" fontId="46" fillId="0" borderId="43" xfId="43" applyFont="1" applyFill="1" applyBorder="1" applyAlignment="1" applyProtection="1">
      <alignment horizontal="center" vertical="center"/>
    </xf>
    <xf numFmtId="0" fontId="34" fillId="0" borderId="63" xfId="43" applyFont="1" applyFill="1" applyBorder="1" applyAlignment="1" applyProtection="1">
      <alignment horizontal="center" vertical="center"/>
    </xf>
    <xf numFmtId="0" fontId="33" fillId="0" borderId="58" xfId="43" applyFont="1" applyFill="1" applyBorder="1" applyAlignment="1" applyProtection="1">
      <alignment horizontal="center" vertical="center"/>
    </xf>
    <xf numFmtId="0" fontId="46" fillId="0" borderId="58" xfId="43" applyFont="1" applyFill="1" applyBorder="1" applyAlignment="1" applyProtection="1">
      <alignment horizontal="center" vertical="center"/>
    </xf>
    <xf numFmtId="0" fontId="43" fillId="0" borderId="58" xfId="43" applyFont="1" applyFill="1" applyBorder="1" applyAlignment="1" applyProtection="1">
      <alignment horizontal="center" vertical="center"/>
    </xf>
    <xf numFmtId="0" fontId="34" fillId="0" borderId="65" xfId="43" applyFont="1" applyFill="1" applyBorder="1" applyAlignment="1" applyProtection="1">
      <alignment horizontal="center" vertical="center"/>
    </xf>
    <xf numFmtId="0" fontId="34" fillId="0" borderId="64" xfId="43" applyFont="1" applyFill="1" applyBorder="1" applyAlignment="1" applyProtection="1">
      <alignment horizontal="center" vertical="center"/>
    </xf>
    <xf numFmtId="0" fontId="34" fillId="0" borderId="35" xfId="43" applyFont="1" applyFill="1" applyBorder="1" applyAlignment="1" applyProtection="1">
      <alignment horizontal="center" vertical="center"/>
    </xf>
    <xf numFmtId="0" fontId="33" fillId="0" borderId="43" xfId="43" applyFont="1" applyFill="1" applyBorder="1" applyAlignment="1" applyProtection="1">
      <alignment horizontal="center" vertical="center"/>
    </xf>
    <xf numFmtId="0" fontId="36" fillId="33" borderId="24" xfId="43" applyFont="1" applyFill="1" applyBorder="1" applyAlignment="1" applyProtection="1">
      <alignment horizontal="center" vertical="center" wrapText="1"/>
    </xf>
    <xf numFmtId="0" fontId="36" fillId="33" borderId="69" xfId="43" applyFont="1" applyFill="1" applyBorder="1" applyAlignment="1" applyProtection="1">
      <alignment horizontal="center" vertical="center" wrapText="1"/>
    </xf>
    <xf numFmtId="0" fontId="43" fillId="0" borderId="45" xfId="43" applyFont="1" applyFill="1" applyBorder="1" applyAlignment="1" applyProtection="1">
      <alignment horizontal="center" vertical="center"/>
    </xf>
    <xf numFmtId="0" fontId="43" fillId="0" borderId="61" xfId="43" applyFont="1" applyFill="1" applyBorder="1" applyAlignment="1" applyProtection="1">
      <alignment horizontal="center" vertical="center"/>
    </xf>
    <xf numFmtId="0" fontId="33" fillId="0" borderId="61" xfId="43" applyFont="1" applyFill="1" applyBorder="1" applyAlignment="1" applyProtection="1">
      <alignment horizontal="center" vertical="center"/>
    </xf>
    <xf numFmtId="0" fontId="46" fillId="0" borderId="61" xfId="43" applyFont="1" applyFill="1" applyBorder="1" applyAlignment="1" applyProtection="1">
      <alignment horizontal="center" vertical="center"/>
    </xf>
    <xf numFmtId="14" fontId="36" fillId="0" borderId="23" xfId="43" applyNumberFormat="1" applyFont="1" applyFill="1" applyBorder="1" applyAlignment="1" applyProtection="1">
      <alignment horizontal="center" vertical="center"/>
    </xf>
    <xf numFmtId="0" fontId="35" fillId="33" borderId="28" xfId="76" applyFont="1" applyFill="1" applyBorder="1" applyAlignment="1" applyProtection="1">
      <alignment horizontal="center" vertical="center"/>
    </xf>
    <xf numFmtId="0" fontId="20" fillId="0" borderId="37" xfId="76" applyFont="1" applyFill="1" applyBorder="1" applyAlignment="1">
      <alignment horizontal="center" vertical="center"/>
    </xf>
    <xf numFmtId="0" fontId="20" fillId="0" borderId="38" xfId="76" applyNumberFormat="1" applyFont="1" applyFill="1" applyBorder="1" applyAlignment="1">
      <alignment horizontal="center" vertical="center"/>
    </xf>
    <xf numFmtId="49" fontId="53" fillId="33" borderId="22" xfId="76" applyNumberFormat="1" applyFont="1" applyFill="1" applyBorder="1" applyAlignment="1" applyProtection="1">
      <alignment horizontal="center" vertical="center"/>
    </xf>
    <xf numFmtId="0" fontId="31" fillId="0" borderId="36" xfId="76" applyFont="1" applyFill="1" applyBorder="1" applyAlignment="1" applyProtection="1">
      <alignment horizontal="center" vertical="center"/>
    </xf>
    <xf numFmtId="0" fontId="31" fillId="0" borderId="68" xfId="76" applyFont="1" applyFill="1" applyBorder="1" applyAlignment="1" applyProtection="1">
      <alignment horizontal="center" vertical="center"/>
    </xf>
    <xf numFmtId="0" fontId="34" fillId="0" borderId="37" xfId="43" applyFont="1" applyFill="1" applyBorder="1" applyAlignment="1" applyProtection="1">
      <alignment horizontal="center" vertical="center"/>
    </xf>
    <xf numFmtId="0" fontId="34" fillId="0" borderId="43" xfId="43" applyFont="1" applyFill="1" applyBorder="1" applyAlignment="1" applyProtection="1">
      <alignment horizontal="center" vertical="center"/>
    </xf>
    <xf numFmtId="0" fontId="34" fillId="0" borderId="40" xfId="43" applyFont="1" applyFill="1" applyBorder="1" applyAlignment="1" applyProtection="1">
      <alignment horizontal="center" vertical="center"/>
    </xf>
    <xf numFmtId="0" fontId="34" fillId="0" borderId="44" xfId="43" applyFont="1" applyFill="1" applyBorder="1" applyAlignment="1" applyProtection="1">
      <alignment horizontal="center" vertical="center"/>
    </xf>
    <xf numFmtId="0" fontId="34" fillId="0" borderId="59" xfId="43" applyFont="1" applyFill="1" applyBorder="1" applyAlignment="1" applyProtection="1">
      <alignment horizontal="center" vertical="center"/>
    </xf>
    <xf numFmtId="0" fontId="34" fillId="0" borderId="60" xfId="43" applyFont="1" applyFill="1" applyBorder="1" applyAlignment="1" applyProtection="1">
      <alignment horizontal="center" vertical="center"/>
    </xf>
    <xf numFmtId="0" fontId="34" fillId="0" borderId="43" xfId="43" applyFont="1" applyFill="1" applyBorder="1" applyAlignment="1" applyProtection="1">
      <alignment horizontal="center" vertical="center" wrapText="1"/>
    </xf>
    <xf numFmtId="0" fontId="34" fillId="0" borderId="54" xfId="43" applyFont="1" applyFill="1" applyBorder="1" applyAlignment="1" applyProtection="1">
      <alignment horizontal="center" vertical="center" wrapText="1"/>
    </xf>
    <xf numFmtId="0" fontId="17" fillId="0" borderId="0" xfId="76" applyFont="1" applyAlignment="1">
      <alignment horizontal="center" vertical="center"/>
    </xf>
    <xf numFmtId="0" fontId="53" fillId="0" borderId="0" xfId="76" applyFont="1" applyAlignment="1">
      <alignment horizontal="center" vertical="center"/>
    </xf>
    <xf numFmtId="0" fontId="54" fillId="0" borderId="0" xfId="76" applyFont="1" applyFill="1" applyAlignment="1">
      <alignment horizontal="center" vertical="center"/>
    </xf>
    <xf numFmtId="0" fontId="53" fillId="34" borderId="0" xfId="76" applyFont="1" applyFill="1" applyBorder="1" applyAlignment="1" applyProtection="1">
      <alignment horizontal="center" vertical="center"/>
    </xf>
    <xf numFmtId="0" fontId="26" fillId="0" borderId="0" xfId="43" applyFont="1" applyFill="1" applyBorder="1" applyAlignment="1">
      <alignment horizontal="center" vertical="center" wrapText="1"/>
    </xf>
    <xf numFmtId="0" fontId="32" fillId="0" borderId="0" xfId="43" applyFont="1" applyFill="1" applyBorder="1" applyAlignment="1">
      <alignment vertical="center" wrapText="1"/>
    </xf>
    <xf numFmtId="0" fontId="43" fillId="0" borderId="0" xfId="43" applyFont="1" applyFill="1" applyBorder="1" applyAlignment="1" applyProtection="1">
      <alignment horizontal="center" vertical="center"/>
    </xf>
    <xf numFmtId="0" fontId="36" fillId="33" borderId="0" xfId="43" applyFont="1" applyFill="1" applyBorder="1" applyAlignment="1" applyProtection="1">
      <alignment horizontal="center" vertical="center" wrapText="1"/>
    </xf>
    <xf numFmtId="164" fontId="20" fillId="0" borderId="28" xfId="76" applyNumberFormat="1" applyFont="1" applyBorder="1" applyAlignment="1">
      <alignment horizontal="center" vertical="center"/>
    </xf>
    <xf numFmtId="0" fontId="25" fillId="0" borderId="0" xfId="76" applyFont="1" applyAlignment="1"/>
    <xf numFmtId="0" fontId="26" fillId="0" borderId="42" xfId="76" applyFont="1" applyFill="1" applyBorder="1" applyAlignment="1">
      <alignment horizontal="center" vertical="center" wrapText="1"/>
    </xf>
    <xf numFmtId="0" fontId="32" fillId="0" borderId="42" xfId="76" applyFont="1" applyFill="1" applyBorder="1" applyAlignment="1">
      <alignment horizontal="center" vertical="center" wrapText="1"/>
    </xf>
    <xf numFmtId="0" fontId="34" fillId="0" borderId="54" xfId="76" applyFont="1" applyFill="1" applyBorder="1" applyAlignment="1">
      <alignment horizontal="center" vertical="center"/>
    </xf>
    <xf numFmtId="0" fontId="59" fillId="0" borderId="25" xfId="43" applyFont="1" applyFill="1" applyBorder="1" applyAlignment="1" applyProtection="1">
      <alignment horizontal="center" vertical="center" wrapText="1"/>
    </xf>
    <xf numFmtId="0" fontId="60" fillId="0" borderId="25" xfId="43" applyFont="1" applyFill="1" applyBorder="1" applyAlignment="1" applyProtection="1">
      <alignment horizontal="center" vertical="center" wrapText="1"/>
    </xf>
    <xf numFmtId="0" fontId="60" fillId="0" borderId="60" xfId="43" applyFont="1" applyFill="1" applyBorder="1" applyAlignment="1" applyProtection="1">
      <alignment horizontal="center" vertical="center"/>
    </xf>
    <xf numFmtId="164" fontId="61" fillId="0" borderId="27" xfId="43" applyNumberFormat="1" applyFont="1" applyFill="1" applyBorder="1" applyAlignment="1" applyProtection="1">
      <alignment horizontal="center" vertical="center"/>
    </xf>
    <xf numFmtId="164" fontId="29" fillId="0" borderId="42" xfId="43" applyNumberFormat="1" applyFont="1" applyFill="1" applyBorder="1" applyAlignment="1" applyProtection="1">
      <alignment horizontal="center" vertical="center" wrapText="1"/>
    </xf>
    <xf numFmtId="164" fontId="33" fillId="0" borderId="42" xfId="43" applyNumberFormat="1" applyFont="1" applyFill="1" applyBorder="1" applyAlignment="1" applyProtection="1">
      <alignment horizontal="center" vertical="center" wrapText="1"/>
    </xf>
    <xf numFmtId="1" fontId="52" fillId="0" borderId="28" xfId="43" applyNumberFormat="1" applyFont="1" applyFill="1" applyBorder="1" applyAlignment="1" applyProtection="1">
      <alignment horizontal="center" vertical="center"/>
    </xf>
    <xf numFmtId="1" fontId="52" fillId="0" borderId="42" xfId="43" applyNumberFormat="1" applyFont="1" applyFill="1" applyBorder="1" applyAlignment="1" applyProtection="1">
      <alignment horizontal="center" vertical="center"/>
    </xf>
    <xf numFmtId="0" fontId="59" fillId="0" borderId="47" xfId="43" applyFont="1" applyFill="1" applyBorder="1" applyAlignment="1" applyProtection="1">
      <alignment horizontal="center" vertical="center" wrapText="1"/>
    </xf>
    <xf numFmtId="0" fontId="60" fillId="0" borderId="47" xfId="43" applyFont="1" applyFill="1" applyBorder="1" applyAlignment="1" applyProtection="1">
      <alignment horizontal="center" vertical="center" wrapText="1"/>
    </xf>
    <xf numFmtId="0" fontId="60" fillId="0" borderId="58" xfId="43" applyFont="1" applyFill="1" applyBorder="1" applyAlignment="1" applyProtection="1">
      <alignment horizontal="center" vertical="center"/>
    </xf>
    <xf numFmtId="164" fontId="61" fillId="0" borderId="42" xfId="43" applyNumberFormat="1" applyFont="1" applyFill="1" applyBorder="1" applyAlignment="1" applyProtection="1">
      <alignment horizontal="center" vertical="center"/>
    </xf>
    <xf numFmtId="0" fontId="59" fillId="38" borderId="42" xfId="46" applyFont="1" applyFill="1" applyBorder="1" applyAlignment="1" applyProtection="1">
      <alignment horizontal="center" vertical="center" wrapText="1"/>
    </xf>
    <xf numFmtId="0" fontId="60" fillId="38" borderId="42" xfId="47" applyFont="1" applyFill="1" applyBorder="1" applyAlignment="1" applyProtection="1">
      <alignment horizontal="center" vertical="center" wrapText="1"/>
    </xf>
    <xf numFmtId="0" fontId="60" fillId="0" borderId="43" xfId="43" applyFont="1" applyFill="1" applyBorder="1" applyAlignment="1" applyProtection="1">
      <alignment horizontal="center" vertical="center"/>
    </xf>
    <xf numFmtId="164" fontId="61" fillId="38" borderId="42" xfId="43" applyNumberFormat="1" applyFont="1" applyFill="1" applyBorder="1" applyAlignment="1" applyProtection="1">
      <alignment horizontal="center" vertical="center"/>
    </xf>
    <xf numFmtId="1" fontId="52" fillId="38" borderId="42" xfId="43" applyNumberFormat="1" applyFont="1" applyFill="1" applyBorder="1" applyAlignment="1" applyProtection="1">
      <alignment horizontal="center" vertical="center"/>
    </xf>
    <xf numFmtId="0" fontId="60" fillId="0" borderId="61" xfId="43" applyFont="1" applyFill="1" applyBorder="1" applyAlignment="1" applyProtection="1">
      <alignment horizontal="center" vertical="center"/>
    </xf>
    <xf numFmtId="164" fontId="61" fillId="38" borderId="28" xfId="43" applyNumberFormat="1" applyFont="1" applyFill="1" applyBorder="1" applyAlignment="1" applyProtection="1">
      <alignment horizontal="center" vertical="center"/>
    </xf>
    <xf numFmtId="1" fontId="52" fillId="38" borderId="28" xfId="43" applyNumberFormat="1" applyFont="1" applyFill="1" applyBorder="1" applyAlignment="1" applyProtection="1">
      <alignment horizontal="center" vertical="center"/>
    </xf>
    <xf numFmtId="0" fontId="34" fillId="33" borderId="54" xfId="43" applyFont="1" applyFill="1" applyBorder="1" applyAlignment="1" applyProtection="1">
      <alignment horizontal="center" vertical="center"/>
    </xf>
    <xf numFmtId="0" fontId="37" fillId="33" borderId="28" xfId="43" applyFont="1" applyFill="1" applyBorder="1" applyAlignment="1" applyProtection="1">
      <alignment horizontal="center" vertical="center"/>
    </xf>
    <xf numFmtId="0" fontId="22" fillId="0" borderId="19" xfId="43" applyFont="1" applyFill="1" applyBorder="1" applyAlignment="1">
      <alignment horizontal="center" vertical="center" wrapText="1"/>
    </xf>
    <xf numFmtId="0" fontId="22" fillId="0" borderId="17" xfId="43" applyFont="1" applyFill="1" applyBorder="1" applyAlignment="1">
      <alignment horizontal="center" vertical="center" wrapText="1"/>
    </xf>
    <xf numFmtId="0" fontId="22" fillId="0" borderId="18" xfId="43" applyFont="1" applyFill="1" applyBorder="1" applyAlignment="1">
      <alignment horizontal="center" vertical="center" wrapText="1"/>
    </xf>
    <xf numFmtId="0" fontId="22" fillId="0" borderId="32" xfId="44" applyFont="1" applyFill="1" applyBorder="1" applyAlignment="1">
      <alignment horizontal="center" vertical="center" wrapText="1"/>
    </xf>
    <xf numFmtId="0" fontId="22" fillId="0" borderId="17" xfId="44" applyFont="1" applyFill="1" applyBorder="1" applyAlignment="1">
      <alignment horizontal="center" vertical="center" wrapText="1"/>
    </xf>
    <xf numFmtId="0" fontId="22" fillId="0" borderId="18" xfId="44" applyFont="1" applyFill="1" applyBorder="1" applyAlignment="1">
      <alignment horizontal="center" vertical="center" wrapText="1"/>
    </xf>
    <xf numFmtId="0" fontId="57" fillId="0" borderId="19" xfId="76" applyFont="1" applyFill="1" applyBorder="1" applyAlignment="1" applyProtection="1">
      <alignment horizontal="center" vertical="center"/>
    </xf>
    <xf numFmtId="0" fontId="57" fillId="0" borderId="17" xfId="76" applyFont="1" applyFill="1" applyBorder="1" applyAlignment="1" applyProtection="1">
      <alignment horizontal="center" vertical="center"/>
    </xf>
    <xf numFmtId="0" fontId="57" fillId="0" borderId="18" xfId="76" applyFont="1" applyFill="1" applyBorder="1" applyAlignment="1" applyProtection="1">
      <alignment horizontal="center" vertical="center"/>
    </xf>
    <xf numFmtId="165" fontId="34" fillId="33" borderId="12" xfId="76" applyNumberFormat="1" applyFont="1" applyFill="1" applyBorder="1" applyAlignment="1">
      <alignment horizontal="center" vertical="center"/>
    </xf>
    <xf numFmtId="165" fontId="34" fillId="33" borderId="13" xfId="76" applyNumberFormat="1" applyFont="1" applyFill="1" applyBorder="1" applyAlignment="1">
      <alignment horizontal="center" vertical="center"/>
    </xf>
    <xf numFmtId="0" fontId="22" fillId="34" borderId="10" xfId="43" applyFont="1" applyFill="1" applyBorder="1" applyAlignment="1" applyProtection="1">
      <alignment horizontal="center" vertical="center" wrapText="1"/>
    </xf>
    <xf numFmtId="0" fontId="22" fillId="34" borderId="41" xfId="43" applyFont="1" applyFill="1" applyBorder="1" applyAlignment="1" applyProtection="1">
      <alignment horizontal="center" vertical="center" wrapText="1"/>
    </xf>
    <xf numFmtId="0" fontId="22" fillId="34" borderId="11" xfId="43" applyFont="1" applyFill="1" applyBorder="1" applyAlignment="1" applyProtection="1">
      <alignment horizontal="center" vertical="center" wrapText="1"/>
    </xf>
    <xf numFmtId="0" fontId="22" fillId="34" borderId="10" xfId="43" applyFont="1" applyFill="1" applyBorder="1" applyAlignment="1" applyProtection="1">
      <alignment horizontal="center" vertical="center"/>
    </xf>
    <xf numFmtId="0" fontId="22" fillId="34" borderId="41" xfId="43" applyFont="1" applyFill="1" applyBorder="1" applyAlignment="1" applyProtection="1">
      <alignment horizontal="center" vertical="center"/>
    </xf>
    <xf numFmtId="0" fontId="22" fillId="34" borderId="11" xfId="43" applyFont="1" applyFill="1" applyBorder="1" applyAlignment="1" applyProtection="1">
      <alignment horizontal="center" vertical="center"/>
    </xf>
    <xf numFmtId="0" fontId="53" fillId="34" borderId="10" xfId="76" applyFont="1" applyFill="1" applyBorder="1" applyAlignment="1" applyProtection="1">
      <alignment horizontal="center" vertical="center"/>
    </xf>
    <xf numFmtId="0" fontId="53" fillId="34" borderId="11" xfId="76" applyFont="1" applyFill="1" applyBorder="1" applyAlignment="1" applyProtection="1">
      <alignment horizontal="center" vertical="center"/>
    </xf>
    <xf numFmtId="165" fontId="34" fillId="33" borderId="19" xfId="76" applyNumberFormat="1" applyFont="1" applyFill="1" applyBorder="1" applyAlignment="1">
      <alignment horizontal="center" vertical="center"/>
    </xf>
    <xf numFmtId="165" fontId="34" fillId="33" borderId="18" xfId="76" applyNumberFormat="1" applyFont="1" applyFill="1" applyBorder="1" applyAlignment="1">
      <alignment horizontal="center" vertical="center"/>
    </xf>
    <xf numFmtId="0" fontId="54" fillId="0" borderId="45" xfId="76" applyFont="1" applyBorder="1" applyAlignment="1">
      <alignment horizontal="center" vertical="center" wrapText="1"/>
    </xf>
    <xf numFmtId="165" fontId="31" fillId="33" borderId="13" xfId="76" applyNumberFormat="1" applyFont="1" applyFill="1" applyBorder="1" applyAlignment="1" applyProtection="1">
      <alignment horizontal="center" vertical="center"/>
    </xf>
    <xf numFmtId="165" fontId="31" fillId="33" borderId="14" xfId="76" applyNumberFormat="1" applyFont="1" applyFill="1" applyBorder="1" applyAlignment="1" applyProtection="1">
      <alignment horizontal="center" vertical="center"/>
    </xf>
    <xf numFmtId="0" fontId="31" fillId="35" borderId="56" xfId="76" applyFont="1" applyFill="1" applyBorder="1" applyAlignment="1">
      <alignment horizontal="center" vertical="center" wrapText="1"/>
    </xf>
    <xf numFmtId="0" fontId="31" fillId="35" borderId="42" xfId="76" applyFont="1" applyFill="1" applyBorder="1" applyAlignment="1">
      <alignment horizontal="center" vertical="center" wrapText="1"/>
    </xf>
    <xf numFmtId="0" fontId="25" fillId="35" borderId="10" xfId="76" applyFont="1" applyFill="1" applyBorder="1" applyAlignment="1">
      <alignment horizontal="center" vertical="center"/>
    </xf>
    <xf numFmtId="0" fontId="25" fillId="35" borderId="41" xfId="76" applyFont="1" applyFill="1" applyBorder="1" applyAlignment="1">
      <alignment horizontal="center" vertical="center"/>
    </xf>
    <xf numFmtId="0" fontId="25" fillId="35" borderId="11" xfId="76" applyFont="1" applyFill="1" applyBorder="1" applyAlignment="1">
      <alignment horizontal="center" vertical="center"/>
    </xf>
    <xf numFmtId="0" fontId="31" fillId="35" borderId="67" xfId="76" applyFont="1" applyFill="1" applyBorder="1" applyAlignment="1">
      <alignment horizontal="center" vertical="center" wrapText="1"/>
    </xf>
    <xf numFmtId="0" fontId="31" fillId="35" borderId="25" xfId="76" applyFont="1" applyFill="1" applyBorder="1" applyAlignment="1">
      <alignment horizontal="center" vertical="center" wrapText="1"/>
    </xf>
    <xf numFmtId="0" fontId="31" fillId="35" borderId="28" xfId="76" applyFont="1" applyFill="1" applyBorder="1" applyAlignment="1">
      <alignment horizontal="center" vertical="center" wrapText="1"/>
    </xf>
    <xf numFmtId="0" fontId="31" fillId="35" borderId="46" xfId="76" applyFont="1" applyFill="1" applyBorder="1" applyAlignment="1">
      <alignment horizontal="center" vertical="center" wrapText="1"/>
    </xf>
    <xf numFmtId="0" fontId="31" fillId="35" borderId="29" xfId="76" applyFont="1" applyFill="1" applyBorder="1" applyAlignment="1">
      <alignment horizontal="center" vertical="center" wrapText="1"/>
    </xf>
    <xf numFmtId="0" fontId="22" fillId="33" borderId="19" xfId="43" applyFont="1" applyFill="1" applyBorder="1" applyAlignment="1" applyProtection="1">
      <alignment horizontal="center" vertical="center" wrapText="1"/>
    </xf>
    <xf numFmtId="0" fontId="22" fillId="33" borderId="17" xfId="43" applyFont="1" applyFill="1" applyBorder="1" applyAlignment="1" applyProtection="1">
      <alignment horizontal="center" vertical="center" wrapText="1"/>
    </xf>
    <xf numFmtId="0" fontId="22" fillId="0" borderId="17" xfId="43" applyFont="1" applyFill="1" applyBorder="1" applyAlignment="1" applyProtection="1">
      <alignment horizontal="center" vertical="center" wrapText="1"/>
    </xf>
    <xf numFmtId="0" fontId="22" fillId="33" borderId="18" xfId="43" applyFont="1" applyFill="1" applyBorder="1" applyAlignment="1" applyProtection="1">
      <alignment horizontal="center" vertical="center" wrapText="1"/>
    </xf>
    <xf numFmtId="0" fontId="22" fillId="0" borderId="19" xfId="43" applyFont="1" applyFill="1" applyBorder="1" applyAlignment="1" applyProtection="1">
      <alignment horizontal="center" vertical="center" wrapText="1"/>
    </xf>
    <xf numFmtId="0" fontId="22" fillId="0" borderId="18" xfId="43" applyFont="1" applyFill="1" applyBorder="1" applyAlignment="1" applyProtection="1">
      <alignment horizontal="center" vertical="center" wrapText="1"/>
    </xf>
    <xf numFmtId="49" fontId="53" fillId="33" borderId="10" xfId="76" applyNumberFormat="1" applyFont="1" applyFill="1" applyBorder="1" applyAlignment="1" applyProtection="1">
      <alignment horizontal="center" vertical="center"/>
    </xf>
    <xf numFmtId="49" fontId="53" fillId="33" borderId="11" xfId="76" applyNumberFormat="1" applyFont="1" applyFill="1" applyBorder="1" applyAlignment="1" applyProtection="1">
      <alignment horizontal="center" vertical="center"/>
    </xf>
    <xf numFmtId="0" fontId="22" fillId="33" borderId="34" xfId="43" applyFont="1" applyFill="1" applyBorder="1" applyAlignment="1" applyProtection="1">
      <alignment horizontal="center" vertical="center" wrapText="1"/>
    </xf>
    <xf numFmtId="0" fontId="22" fillId="33" borderId="30" xfId="43" applyFont="1" applyFill="1" applyBorder="1" applyAlignment="1" applyProtection="1">
      <alignment horizontal="center" vertical="center" wrapText="1"/>
    </xf>
    <xf numFmtId="0" fontId="22" fillId="33" borderId="32" xfId="43" applyFont="1" applyFill="1" applyBorder="1" applyAlignment="1" applyProtection="1">
      <alignment horizontal="center" vertical="center" wrapText="1"/>
    </xf>
    <xf numFmtId="0" fontId="22" fillId="33" borderId="20" xfId="43" applyFont="1" applyFill="1" applyBorder="1" applyAlignment="1" applyProtection="1">
      <alignment horizontal="center" vertical="center" wrapText="1"/>
    </xf>
    <xf numFmtId="0" fontId="22" fillId="33" borderId="31" xfId="43" applyFont="1" applyFill="1" applyBorder="1" applyAlignment="1" applyProtection="1">
      <alignment horizontal="center" vertical="center" wrapText="1"/>
    </xf>
    <xf numFmtId="0" fontId="40" fillId="0" borderId="20" xfId="76" applyFont="1" applyFill="1" applyBorder="1" applyAlignment="1" applyProtection="1">
      <alignment horizontal="center" vertical="center"/>
    </xf>
    <xf numFmtId="0" fontId="40" fillId="0" borderId="30" xfId="76" applyFont="1" applyFill="1" applyBorder="1" applyAlignment="1" applyProtection="1">
      <alignment horizontal="center" vertical="center"/>
    </xf>
    <xf numFmtId="0" fontId="57" fillId="33" borderId="30" xfId="76" applyFont="1" applyFill="1" applyBorder="1" applyAlignment="1" applyProtection="1">
      <alignment horizontal="center" vertical="center"/>
    </xf>
    <xf numFmtId="0" fontId="40" fillId="0" borderId="31" xfId="76" applyFont="1" applyFill="1" applyBorder="1" applyAlignment="1" applyProtection="1">
      <alignment horizontal="center" vertical="center"/>
    </xf>
    <xf numFmtId="0" fontId="57" fillId="33" borderId="19" xfId="76" applyFont="1" applyFill="1" applyBorder="1" applyAlignment="1" applyProtection="1">
      <alignment horizontal="center" vertical="center"/>
    </xf>
    <xf numFmtId="0" fontId="57" fillId="33" borderId="17" xfId="76" applyFont="1" applyFill="1" applyBorder="1" applyAlignment="1" applyProtection="1">
      <alignment horizontal="center" vertical="center"/>
    </xf>
    <xf numFmtId="0" fontId="57" fillId="33" borderId="18" xfId="76" applyFont="1" applyFill="1" applyBorder="1" applyAlignment="1" applyProtection="1">
      <alignment horizontal="center" vertical="center"/>
    </xf>
    <xf numFmtId="0" fontId="51" fillId="0" borderId="19" xfId="43" applyFont="1" applyFill="1" applyBorder="1" applyAlignment="1">
      <alignment horizontal="center" vertical="center" wrapText="1"/>
    </xf>
    <xf numFmtId="0" fontId="51" fillId="0" borderId="17" xfId="43" applyFont="1" applyFill="1" applyBorder="1" applyAlignment="1">
      <alignment horizontal="center" vertical="center" wrapText="1"/>
    </xf>
    <xf numFmtId="0" fontId="51" fillId="0" borderId="34" xfId="43" applyFont="1" applyFill="1" applyBorder="1" applyAlignment="1">
      <alignment horizontal="center" vertical="center" wrapText="1"/>
    </xf>
    <xf numFmtId="0" fontId="24" fillId="34" borderId="21" xfId="43" applyFont="1" applyFill="1" applyBorder="1" applyAlignment="1" applyProtection="1">
      <alignment horizontal="center" vertical="center"/>
    </xf>
    <xf numFmtId="0" fontId="24" fillId="34" borderId="50" xfId="43" applyFont="1" applyFill="1" applyBorder="1" applyAlignment="1" applyProtection="1">
      <alignment horizontal="center" vertical="center"/>
    </xf>
    <xf numFmtId="0" fontId="51" fillId="34" borderId="17" xfId="43" applyFont="1" applyFill="1" applyBorder="1" applyAlignment="1" applyProtection="1">
      <alignment horizontal="center" vertical="center"/>
    </xf>
    <xf numFmtId="49" fontId="53" fillId="33" borderId="10" xfId="49" applyNumberFormat="1" applyFont="1" applyFill="1" applyBorder="1" applyAlignment="1" applyProtection="1">
      <alignment horizontal="center" vertical="center"/>
    </xf>
    <xf numFmtId="49" fontId="53" fillId="33" borderId="11" xfId="49" applyNumberFormat="1" applyFont="1" applyFill="1" applyBorder="1" applyAlignment="1" applyProtection="1">
      <alignment horizontal="center" vertical="center"/>
    </xf>
    <xf numFmtId="165" fontId="34" fillId="33" borderId="13" xfId="49" applyNumberFormat="1" applyFont="1" applyFill="1" applyBorder="1" applyAlignment="1">
      <alignment horizontal="center" vertical="center"/>
    </xf>
    <xf numFmtId="0" fontId="40" fillId="0" borderId="20" xfId="49" applyFont="1" applyFill="1" applyBorder="1" applyAlignment="1" applyProtection="1">
      <alignment horizontal="center" vertical="center"/>
    </xf>
    <xf numFmtId="0" fontId="40" fillId="0" borderId="30" xfId="49" applyFont="1" applyFill="1" applyBorder="1" applyAlignment="1" applyProtection="1">
      <alignment horizontal="center" vertical="center"/>
    </xf>
    <xf numFmtId="0" fontId="57" fillId="33" borderId="30" xfId="49" applyFont="1" applyFill="1" applyBorder="1" applyAlignment="1" applyProtection="1">
      <alignment horizontal="center" vertical="center"/>
    </xf>
    <xf numFmtId="0" fontId="40" fillId="0" borderId="31" xfId="49" applyFont="1" applyFill="1" applyBorder="1" applyAlignment="1" applyProtection="1">
      <alignment horizontal="center" vertical="center"/>
    </xf>
    <xf numFmtId="0" fontId="57" fillId="33" borderId="19" xfId="49" applyFont="1" applyFill="1" applyBorder="1" applyAlignment="1" applyProtection="1">
      <alignment horizontal="center" vertical="center"/>
    </xf>
    <xf numFmtId="0" fontId="57" fillId="33" borderId="17" xfId="49" applyFont="1" applyFill="1" applyBorder="1" applyAlignment="1" applyProtection="1">
      <alignment horizontal="center" vertical="center"/>
    </xf>
    <xf numFmtId="0" fontId="57" fillId="33" borderId="18" xfId="49" applyFont="1" applyFill="1" applyBorder="1" applyAlignment="1" applyProtection="1">
      <alignment horizontal="center" vertical="center"/>
    </xf>
    <xf numFmtId="165" fontId="31" fillId="33" borderId="13" xfId="49" applyNumberFormat="1" applyFont="1" applyFill="1" applyBorder="1" applyAlignment="1" applyProtection="1">
      <alignment horizontal="center" vertical="center"/>
    </xf>
    <xf numFmtId="0" fontId="25" fillId="35" borderId="10" xfId="49" applyFont="1" applyFill="1" applyBorder="1" applyAlignment="1">
      <alignment horizontal="center" vertical="center"/>
    </xf>
    <xf numFmtId="0" fontId="25" fillId="35" borderId="41" xfId="49" applyFont="1" applyFill="1" applyBorder="1" applyAlignment="1">
      <alignment horizontal="center" vertical="center"/>
    </xf>
    <xf numFmtId="0" fontId="25" fillId="35" borderId="11" xfId="49" applyFont="1" applyFill="1" applyBorder="1" applyAlignment="1">
      <alignment horizontal="center" vertical="center"/>
    </xf>
    <xf numFmtId="0" fontId="31" fillId="35" borderId="67" xfId="49" applyFont="1" applyFill="1" applyBorder="1" applyAlignment="1">
      <alignment horizontal="center" vertical="center" wrapText="1"/>
    </xf>
    <xf numFmtId="0" fontId="31" fillId="35" borderId="25" xfId="49" applyFont="1" applyFill="1" applyBorder="1" applyAlignment="1">
      <alignment horizontal="center" vertical="center" wrapText="1"/>
    </xf>
    <xf numFmtId="0" fontId="31" fillId="35" borderId="42" xfId="49" applyFont="1" applyFill="1" applyBorder="1" applyAlignment="1">
      <alignment horizontal="center" vertical="center" wrapText="1"/>
    </xf>
    <xf numFmtId="0" fontId="31" fillId="35" borderId="28" xfId="49" applyFont="1" applyFill="1" applyBorder="1" applyAlignment="1">
      <alignment horizontal="center" vertical="center" wrapText="1"/>
    </xf>
    <xf numFmtId="0" fontId="31" fillId="35" borderId="46" xfId="49" applyFont="1" applyFill="1" applyBorder="1" applyAlignment="1">
      <alignment horizontal="center" vertical="center" wrapText="1"/>
    </xf>
    <xf numFmtId="0" fontId="31" fillId="35" borderId="29" xfId="49" applyFont="1" applyFill="1" applyBorder="1" applyAlignment="1">
      <alignment horizontal="center" vertical="center" wrapText="1"/>
    </xf>
    <xf numFmtId="0" fontId="31" fillId="35" borderId="56" xfId="49" applyFont="1" applyFill="1" applyBorder="1" applyAlignment="1">
      <alignment horizontal="center" vertical="center" wrapText="1"/>
    </xf>
    <xf numFmtId="165" fontId="34" fillId="33" borderId="19" xfId="49" applyNumberFormat="1" applyFont="1" applyFill="1" applyBorder="1" applyAlignment="1">
      <alignment horizontal="center" vertical="center"/>
    </xf>
    <xf numFmtId="165" fontId="34" fillId="33" borderId="18" xfId="49" applyNumberFormat="1" applyFont="1" applyFill="1" applyBorder="1" applyAlignment="1">
      <alignment horizontal="center" vertical="center"/>
    </xf>
    <xf numFmtId="0" fontId="54" fillId="0" borderId="45" xfId="49" applyFont="1" applyBorder="1" applyAlignment="1">
      <alignment horizontal="center" vertical="center" wrapText="1"/>
    </xf>
    <xf numFmtId="165" fontId="34" fillId="33" borderId="12" xfId="49" applyNumberFormat="1" applyFont="1" applyFill="1" applyBorder="1" applyAlignment="1">
      <alignment horizontal="center" vertical="center"/>
    </xf>
    <xf numFmtId="165" fontId="31" fillId="33" borderId="14" xfId="49" applyNumberFormat="1" applyFont="1" applyFill="1" applyBorder="1" applyAlignment="1" applyProtection="1">
      <alignment horizontal="center" vertical="center"/>
    </xf>
    <xf numFmtId="0" fontId="57" fillId="0" borderId="19" xfId="49" applyFont="1" applyFill="1" applyBorder="1" applyAlignment="1" applyProtection="1">
      <alignment horizontal="center" vertical="center"/>
    </xf>
    <xf numFmtId="0" fontId="57" fillId="0" borderId="17" xfId="49" applyFont="1" applyFill="1" applyBorder="1" applyAlignment="1" applyProtection="1">
      <alignment horizontal="center" vertical="center"/>
    </xf>
    <xf numFmtId="0" fontId="57" fillId="0" borderId="18" xfId="49" applyFont="1" applyFill="1" applyBorder="1" applyAlignment="1" applyProtection="1">
      <alignment horizontal="center" vertical="center"/>
    </xf>
    <xf numFmtId="0" fontId="53" fillId="34" borderId="10" xfId="49" applyFont="1" applyFill="1" applyBorder="1" applyAlignment="1" applyProtection="1">
      <alignment horizontal="center" vertical="center"/>
    </xf>
    <xf numFmtId="0" fontId="53" fillId="34" borderId="11" xfId="49" applyFont="1" applyFill="1" applyBorder="1" applyAlignment="1" applyProtection="1">
      <alignment horizontal="center" vertical="center"/>
    </xf>
  </cellXfs>
  <cellStyles count="84">
    <cellStyle name="20% — акцент1" xfId="17" builtinId="30" customBuiltin="1"/>
    <cellStyle name="20% — акцент1 2" xfId="63" xr:uid="{62463549-6557-4630-86BE-A6BC3DE0E6F0}"/>
    <cellStyle name="20% — акцент2" xfId="20" builtinId="34" customBuiltin="1"/>
    <cellStyle name="20% — акцент2 2" xfId="65" xr:uid="{BF430A6D-8570-4546-8AA9-B9991E81188C}"/>
    <cellStyle name="20% — акцент3" xfId="23" builtinId="38" customBuiltin="1"/>
    <cellStyle name="20% — акцент3 2" xfId="67" xr:uid="{5950D5E9-485E-4876-A775-019343FA070F}"/>
    <cellStyle name="20% — акцент4" xfId="26" builtinId="42" customBuiltin="1"/>
    <cellStyle name="20% — акцент4 2" xfId="69" xr:uid="{6FC10611-33D6-4485-ACDB-68D7A78F0DE6}"/>
    <cellStyle name="20% — акцент5" xfId="29" builtinId="46" customBuiltin="1"/>
    <cellStyle name="20% — акцент5 2" xfId="71" xr:uid="{8CCC9592-0306-4A67-AC17-BAEBEB35D15A}"/>
    <cellStyle name="20% — акцент6" xfId="32" builtinId="50" customBuiltin="1"/>
    <cellStyle name="20% — акцент6 2" xfId="73" xr:uid="{3F211B26-8B00-48A7-974C-81E19530ADA5}"/>
    <cellStyle name="40% — акцент1" xfId="18" builtinId="31" customBuiltin="1"/>
    <cellStyle name="40% — акцент1 2" xfId="64" xr:uid="{07319AEE-7E47-438B-A92F-D067702C6E7D}"/>
    <cellStyle name="40% — акцент2" xfId="21" builtinId="35" customBuiltin="1"/>
    <cellStyle name="40% — акцент2 2" xfId="66" xr:uid="{A34D9B37-64F0-442B-A993-BA3F16EF38F7}"/>
    <cellStyle name="40% — акцент3" xfId="24" builtinId="39" customBuiltin="1"/>
    <cellStyle name="40% — акцент3 2" xfId="68" xr:uid="{55FA3CA5-0EA5-449E-85EF-4665EBEDC8EC}"/>
    <cellStyle name="40% — акцент4" xfId="27" builtinId="43" customBuiltin="1"/>
    <cellStyle name="40% — акцент4 2" xfId="70" xr:uid="{F41898CA-B500-4330-AC5F-3F40B562E94B}"/>
    <cellStyle name="40% — акцент5" xfId="30" builtinId="47" customBuiltin="1"/>
    <cellStyle name="40% — акцент5 2" xfId="72" xr:uid="{ADF4C49E-5E18-4770-B316-92066B13D7A0}"/>
    <cellStyle name="40% — акцент6" xfId="33" builtinId="51" customBuiltin="1"/>
    <cellStyle name="40% — акцент6 2" xfId="74" xr:uid="{3B3AE7DA-CED5-4F15-91EC-3FA52E9F7CCD}"/>
    <cellStyle name="60% — акцент1 2" xfId="37" xr:uid="{9008FEEA-20A7-4F49-9388-AA7339B89459}"/>
    <cellStyle name="60% — акцент2 2" xfId="38" xr:uid="{FFF8D84D-FDBE-4801-9BB2-45FFCE454092}"/>
    <cellStyle name="60% — акцент3 2" xfId="39" xr:uid="{404942B8-6E5C-4854-8FA7-75B8D04F2494}"/>
    <cellStyle name="60% — акцент4 2" xfId="40" xr:uid="{0B868F3F-2B3A-4607-83F7-B11A8C7D71BD}"/>
    <cellStyle name="60% — акцент5 2" xfId="41" xr:uid="{0C2494A4-1F44-40ED-B226-413BA7741547}"/>
    <cellStyle name="60% — акцент6 2" xfId="42" xr:uid="{2A8A0585-B161-4192-8C6A-C2965A586F0B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вод 2" xfId="55" xr:uid="{3733113D-041E-49E0-BF63-941F9B86352D}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50378859-CEBE-41EB-BAE6-CF943172A0B0}"/>
    <cellStyle name="Обычный" xfId="0" builtinId="0"/>
    <cellStyle name="Обычный 10 2 2 2 2 2" xfId="49" xr:uid="{4E33647A-FA29-417C-A55B-3AF2F605F660}"/>
    <cellStyle name="Обычный 10 2 2 2 2 2 2" xfId="76" xr:uid="{CA700285-0756-4E6F-BC59-7D00B4BC3171}"/>
    <cellStyle name="Обычный 15" xfId="60" xr:uid="{D2346212-F73B-474B-9758-136276CBDAB5}"/>
    <cellStyle name="Обычный 15 2" xfId="83" xr:uid="{2DFF8FF4-0481-4FE3-9178-ABF920E439EE}"/>
    <cellStyle name="Обычный 187" xfId="48" xr:uid="{AC1AEB7A-9195-4F4F-A891-BC89B27F4BD2}"/>
    <cellStyle name="Обычный 187 2" xfId="75" xr:uid="{DAA7294A-0A00-42C9-9176-08760356EA28}"/>
    <cellStyle name="Обычный 2" xfId="53" xr:uid="{EE8B0F7F-BBFC-4A1E-A090-8747091D4BA2}"/>
    <cellStyle name="Обычный 2 10 5" xfId="50" xr:uid="{DCA6737E-6EDB-4E6E-88DC-91FF11A76645}"/>
    <cellStyle name="Обычный 2 10 5 2" xfId="77" xr:uid="{444A6BB0-5991-480C-936A-A304F36B7001}"/>
    <cellStyle name="Обычный 2 2 8" xfId="51" xr:uid="{11C2793F-71E7-4BBB-8A1C-C57026545C1A}"/>
    <cellStyle name="Обычный 2 9" xfId="43" xr:uid="{CD581DB4-11E7-40B4-AD1C-100E6F81A450}"/>
    <cellStyle name="Обычный 3" xfId="54" xr:uid="{6E6421FB-6515-4B96-A378-54FD13D29C7D}"/>
    <cellStyle name="Обычный 3 2" xfId="78" xr:uid="{91E9344E-6535-43E6-9C04-8BF565C8C8ED}"/>
    <cellStyle name="Обычный 4" xfId="44" xr:uid="{93A79325-ACF6-42DC-9BE9-E95618429D7B}"/>
    <cellStyle name="Обычный 4 10 4" xfId="52" xr:uid="{C46BE619-5DF5-43BC-B4CF-0DC62A699E6E}"/>
    <cellStyle name="Обычный 5" xfId="56" xr:uid="{A78D826E-5E5A-4709-A03F-D4D03E786B0C}"/>
    <cellStyle name="Обычный 5 2" xfId="79" xr:uid="{3CA6BB9F-6F5E-4742-8CF5-6CFB875C2ED6}"/>
    <cellStyle name="Обычный 6" xfId="57" xr:uid="{506B6460-95B2-4005-A827-F35787942B7D}"/>
    <cellStyle name="Обычный 6 2" xfId="80" xr:uid="{8976E76F-BC54-4357-A89A-0C1B18767874}"/>
    <cellStyle name="Обычный 7" xfId="58" xr:uid="{A86190E8-D340-442B-8BBA-63F28C912345}"/>
    <cellStyle name="Обычный 7 2" xfId="81" xr:uid="{3B02AA2F-B2CC-47D6-8BBA-03847042418B}"/>
    <cellStyle name="Обычный 8" xfId="34" xr:uid="{C1F9CB48-F065-47E1-A182-0F204B896F26}"/>
    <cellStyle name="Обычный 9" xfId="61" xr:uid="{6E68B5CB-D807-4A64-8A03-057E4CA09627}"/>
    <cellStyle name="Обычный_Sheet1_1" xfId="47" xr:uid="{110AB6C9-5B4B-4E90-A507-4B632033FD1E}"/>
    <cellStyle name="Обычный_нефть" xfId="46" xr:uid="{5408D82D-B820-42F8-8078-AEA4CF17A13E}"/>
    <cellStyle name="Обычный_тр_ППД-2004.06 " xfId="45" xr:uid="{C4E8B4E8-2D37-48BF-AED5-AE4055CC1448}"/>
    <cellStyle name="Плохой" xfId="7" builtinId="27" customBuiltin="1"/>
    <cellStyle name="Пояснение" xfId="14" builtinId="53" customBuiltin="1"/>
    <cellStyle name="Примечание 2" xfId="36" xr:uid="{693AAD50-7CC8-4867-B0CF-C3D5A9B68331}"/>
    <cellStyle name="Примечание 3" xfId="62" xr:uid="{8846A7E3-9F31-419F-95E8-A66604626437}"/>
    <cellStyle name="Связанная ячейка" xfId="11" builtinId="24" customBuiltin="1"/>
    <cellStyle name="Текст предупреждения" xfId="13" builtinId="11" customBuiltin="1"/>
    <cellStyle name="Финансовый 2" xfId="59" xr:uid="{4B546C20-6B27-4C9E-A595-7FAC3E25634B}"/>
    <cellStyle name="Финансовый 2 2" xfId="82" xr:uid="{70221094-4ACF-49DB-B3E2-228D7B2EE164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Лист1!$I$8</c:f>
              <c:strCache>
                <c:ptCount val="1"/>
                <c:pt idx="0">
                  <c:v>давление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Лист1!$H$9:$H$38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xVal>
          <c:yVal>
            <c:numRef>
              <c:f>Лист1!$I$9:$I$38</c:f>
              <c:numCache>
                <c:formatCode>General</c:formatCode>
                <c:ptCount val="30"/>
                <c:pt idx="0">
                  <c:v>15.892266654968264</c:v>
                </c:pt>
                <c:pt idx="1">
                  <c:v>15.868975639343262</c:v>
                </c:pt>
                <c:pt idx="2">
                  <c:v>15.829884338378905</c:v>
                </c:pt>
                <c:pt idx="3">
                  <c:v>15.77450752258301</c:v>
                </c:pt>
                <c:pt idx="4">
                  <c:v>15.70214767456055</c:v>
                </c:pt>
                <c:pt idx="5">
                  <c:v>15.61201629638672</c:v>
                </c:pt>
                <c:pt idx="6">
                  <c:v>15.502718353271487</c:v>
                </c:pt>
                <c:pt idx="7">
                  <c:v>15.372555541992188</c:v>
                </c:pt>
                <c:pt idx="8">
                  <c:v>15.219465637207032</c:v>
                </c:pt>
                <c:pt idx="9">
                  <c:v>15.040658569335939</c:v>
                </c:pt>
                <c:pt idx="10">
                  <c:v>14.831524658203126</c:v>
                </c:pt>
                <c:pt idx="11">
                  <c:v>14.586483764648438</c:v>
                </c:pt>
                <c:pt idx="12">
                  <c:v>14.296801757812499</c:v>
                </c:pt>
                <c:pt idx="13">
                  <c:v>13.947436523437501</c:v>
                </c:pt>
                <c:pt idx="14">
                  <c:v>13.512670898437504</c:v>
                </c:pt>
                <c:pt idx="15">
                  <c:v>12.934277343750001</c:v>
                </c:pt>
                <c:pt idx="16">
                  <c:v>11.987109375000001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A7-4F7C-833F-00EE7963E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960640"/>
        <c:axId val="1424950656"/>
      </c:scatterChart>
      <c:valAx>
        <c:axId val="14249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4950656"/>
        <c:crosses val="autoZero"/>
        <c:crossBetween val="midCat"/>
      </c:valAx>
      <c:valAx>
        <c:axId val="14249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49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126999</xdr:rowOff>
    </xdr:from>
    <xdr:to>
      <xdr:col>6</xdr:col>
      <xdr:colOff>596900</xdr:colOff>
      <xdr:row>38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1E3AE0-288F-43AF-AF91-B0D17BAF0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86;%20&#1080;&#1085;&#1078;&#1077;&#1085;&#1077;&#1088;&#1082;&#1077;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json"/>
      <definedName name="MF_p_choke_atma"/>
      <definedName name="MF_p_pipeline_atma"/>
      <definedName name="MF_q_choke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5"/>
  <sheetViews>
    <sheetView tabSelected="1" workbookViewId="0">
      <selection activeCell="J14" sqref="J14"/>
    </sheetView>
  </sheetViews>
  <sheetFormatPr defaultRowHeight="14.5"/>
  <sheetData>
    <row r="1" spans="1:31">
      <c r="A1" t="s">
        <v>1</v>
      </c>
      <c r="B1">
        <v>800.5</v>
      </c>
      <c r="C1" t="s">
        <v>0</v>
      </c>
    </row>
    <row r="2" spans="1:31">
      <c r="A2" t="s">
        <v>2</v>
      </c>
      <c r="B2">
        <v>0.8</v>
      </c>
      <c r="C2" t="s">
        <v>0</v>
      </c>
      <c r="T2" t="s">
        <v>232</v>
      </c>
    </row>
    <row r="3" spans="1:31">
      <c r="A3" t="s">
        <v>3</v>
      </c>
      <c r="B3">
        <v>48.1</v>
      </c>
      <c r="C3" t="s">
        <v>4</v>
      </c>
    </row>
    <row r="4" spans="1:31">
      <c r="A4" t="s">
        <v>5</v>
      </c>
      <c r="B4">
        <v>17.5</v>
      </c>
      <c r="C4" t="s">
        <v>6</v>
      </c>
      <c r="T4" t="s">
        <v>209</v>
      </c>
    </row>
    <row r="5" spans="1:31">
      <c r="A5" t="s">
        <v>7</v>
      </c>
      <c r="B5">
        <v>56.8</v>
      </c>
      <c r="C5" t="s">
        <v>6</v>
      </c>
      <c r="T5">
        <v>0</v>
      </c>
      <c r="U5">
        <v>89.2954640008262</v>
      </c>
      <c r="V5">
        <v>27</v>
      </c>
      <c r="W5">
        <v>23</v>
      </c>
      <c r="X5">
        <v>20</v>
      </c>
      <c r="Y5">
        <v>89.2954640008262</v>
      </c>
      <c r="Z5">
        <v>27</v>
      </c>
      <c r="AA5">
        <v>1</v>
      </c>
      <c r="AB5">
        <v>1</v>
      </c>
      <c r="AC5">
        <v>934.49999999999989</v>
      </c>
    </row>
    <row r="6" spans="1:31">
      <c r="A6" t="s">
        <v>125</v>
      </c>
      <c r="B6">
        <v>15.9</v>
      </c>
      <c r="C6" t="s">
        <v>182</v>
      </c>
      <c r="I6">
        <v>1</v>
      </c>
      <c r="O6">
        <v>2</v>
      </c>
      <c r="P6" t="s">
        <v>201</v>
      </c>
      <c r="T6">
        <v>100</v>
      </c>
      <c r="U6" t="s">
        <v>210</v>
      </c>
      <c r="V6" t="s">
        <v>211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218</v>
      </c>
      <c r="AE6" t="s">
        <v>219</v>
      </c>
    </row>
    <row r="7" spans="1:31">
      <c r="B7" t="s">
        <v>205</v>
      </c>
      <c r="C7">
        <v>20</v>
      </c>
      <c r="T7">
        <v>200</v>
      </c>
      <c r="U7" t="s">
        <v>220</v>
      </c>
      <c r="V7" t="s">
        <v>221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227</v>
      </c>
      <c r="AC7" t="s">
        <v>228</v>
      </c>
    </row>
    <row r="8" spans="1:31">
      <c r="A8" t="s">
        <v>194</v>
      </c>
      <c r="H8" t="s">
        <v>199</v>
      </c>
      <c r="I8" t="s">
        <v>200</v>
      </c>
      <c r="P8" t="s">
        <v>202</v>
      </c>
      <c r="T8">
        <v>300</v>
      </c>
      <c r="U8">
        <v>1</v>
      </c>
      <c r="V8">
        <v>0</v>
      </c>
      <c r="W8">
        <v>0</v>
      </c>
      <c r="X8">
        <v>23</v>
      </c>
      <c r="Y8">
        <v>20</v>
      </c>
      <c r="Z8">
        <v>0.70715550549150175</v>
      </c>
      <c r="AA8">
        <v>103</v>
      </c>
      <c r="AB8">
        <v>20</v>
      </c>
      <c r="AC8">
        <v>6.2E-2</v>
      </c>
    </row>
    <row r="9" spans="1:31">
      <c r="A9" t="s">
        <v>195</v>
      </c>
      <c r="B9">
        <v>56.8</v>
      </c>
      <c r="C9" t="s">
        <v>6</v>
      </c>
      <c r="H9">
        <v>10</v>
      </c>
      <c r="I9">
        <f>[1]!MF_p_choke_atma(H9,20,B$4,B$6,-1,B$5,20)</f>
        <v>15.892266654968264</v>
      </c>
      <c r="P9">
        <v>2</v>
      </c>
      <c r="Q9">
        <f>[1]!MF_q_choke_sm3day(20,P9,166,12.6,B$9,20)</f>
        <v>10.543186598733374</v>
      </c>
      <c r="T9">
        <v>400</v>
      </c>
      <c r="U9">
        <v>2</v>
      </c>
      <c r="V9">
        <v>52.631578947368418</v>
      </c>
      <c r="W9">
        <v>52.631578947368418</v>
      </c>
      <c r="X9">
        <v>26.023296817650667</v>
      </c>
      <c r="Y9">
        <v>20.368421052631579</v>
      </c>
      <c r="Z9">
        <v>0.73354552130656625</v>
      </c>
      <c r="AA9">
        <v>103</v>
      </c>
      <c r="AB9">
        <v>20.368421052631579</v>
      </c>
      <c r="AC9">
        <v>6.2E-2</v>
      </c>
    </row>
    <row r="10" spans="1:31">
      <c r="A10" t="s">
        <v>1</v>
      </c>
      <c r="B10">
        <v>800.5</v>
      </c>
      <c r="C10" t="s">
        <v>0</v>
      </c>
      <c r="H10">
        <v>20</v>
      </c>
      <c r="I10">
        <f>[1]!MF_p_choke_atma(H10,20,B$4,B$6,-1,B$5,20)</f>
        <v>15.868975639343262</v>
      </c>
      <c r="P10">
        <v>2.5</v>
      </c>
      <c r="Q10">
        <f>[1]!MF_q_choke_sm3day(20,P10,166,12.6,B$9,20)</f>
        <v>16.301183668949676</v>
      </c>
      <c r="T10">
        <v>500</v>
      </c>
      <c r="U10">
        <v>3</v>
      </c>
      <c r="V10">
        <v>105.26315789473684</v>
      </c>
      <c r="W10">
        <v>105.26315789473684</v>
      </c>
      <c r="X10">
        <v>29.065565686021802</v>
      </c>
      <c r="Y10">
        <v>20.736842105263158</v>
      </c>
      <c r="Z10">
        <v>0.75946237434497565</v>
      </c>
      <c r="AA10">
        <v>103</v>
      </c>
      <c r="AB10">
        <v>20.736842105263158</v>
      </c>
      <c r="AC10">
        <v>6.2E-2</v>
      </c>
    </row>
    <row r="11" spans="1:31">
      <c r="A11" t="s">
        <v>2</v>
      </c>
      <c r="B11">
        <v>0.8</v>
      </c>
      <c r="C11" t="s">
        <v>0</v>
      </c>
      <c r="H11">
        <v>30</v>
      </c>
      <c r="I11">
        <f>[1]!MF_p_choke_atma(H11,20,B$4,B$6,-1,B$5,20)</f>
        <v>15.829884338378905</v>
      </c>
      <c r="P11">
        <v>3</v>
      </c>
      <c r="Q11">
        <f>[1]!MF_q_choke_sm3day(20,P11,166,12.6,B$9,20)</f>
        <v>23.176725551741253</v>
      </c>
      <c r="T11">
        <v>600</v>
      </c>
      <c r="U11">
        <v>4</v>
      </c>
      <c r="V11">
        <v>157.89473684210526</v>
      </c>
      <c r="W11">
        <v>157.89473684210526</v>
      </c>
      <c r="X11">
        <v>32.278583010877128</v>
      </c>
      <c r="Y11">
        <v>21.105263157894736</v>
      </c>
      <c r="Z11">
        <v>0.78112076239348882</v>
      </c>
      <c r="AA11">
        <v>103</v>
      </c>
      <c r="AB11">
        <v>21.105263157894736</v>
      </c>
      <c r="AC11">
        <v>6.2E-2</v>
      </c>
    </row>
    <row r="12" spans="1:31">
      <c r="A12" t="s">
        <v>3</v>
      </c>
      <c r="B12">
        <v>48.1</v>
      </c>
      <c r="C12" t="s">
        <v>4</v>
      </c>
      <c r="H12">
        <v>40</v>
      </c>
      <c r="I12">
        <f>[1]!MF_p_choke_atma(H12,20,B$4,B$6,-1,B$5,20)</f>
        <v>15.77450752258301</v>
      </c>
      <c r="P12">
        <v>3.5</v>
      </c>
      <c r="Q12">
        <f>[1]!MF_q_choke_sm3day(20,P12,166,12.6,B$9,20)</f>
        <v>31.075959853267388</v>
      </c>
      <c r="T12">
        <v>700</v>
      </c>
      <c r="U12">
        <v>5</v>
      </c>
      <c r="V12">
        <v>210.52631578947367</v>
      </c>
      <c r="W12">
        <v>210.52631578947367</v>
      </c>
      <c r="X12">
        <v>35.518880763942953</v>
      </c>
      <c r="Y12">
        <v>21.473684210526315</v>
      </c>
      <c r="Z12">
        <v>0.8001366534710217</v>
      </c>
      <c r="AA12">
        <v>103</v>
      </c>
      <c r="AB12">
        <v>21.473684210526315</v>
      </c>
      <c r="AC12">
        <v>6.2E-2</v>
      </c>
    </row>
    <row r="13" spans="1:31">
      <c r="A13" t="s">
        <v>196</v>
      </c>
      <c r="B13">
        <v>2000</v>
      </c>
      <c r="C13" t="s">
        <v>181</v>
      </c>
      <c r="H13">
        <v>50</v>
      </c>
      <c r="I13">
        <f>[1]!MF_p_choke_atma(H13,20,B$4,B$6,-1,B$5,20)</f>
        <v>15.70214767456055</v>
      </c>
      <c r="P13">
        <v>4</v>
      </c>
      <c r="Q13">
        <f>[1]!MF_q_choke_sm3day(20,P13,166,12.6,B$9,20)</f>
        <v>39.888310934800195</v>
      </c>
      <c r="T13">
        <v>800</v>
      </c>
      <c r="U13">
        <v>6</v>
      </c>
      <c r="V13">
        <v>263.15789473684208</v>
      </c>
      <c r="W13">
        <v>263.15789473684208</v>
      </c>
      <c r="X13">
        <v>38.868300229850774</v>
      </c>
      <c r="Y13">
        <v>21.842105263157894</v>
      </c>
      <c r="Z13">
        <v>0.80858255666463297</v>
      </c>
      <c r="AA13">
        <v>103</v>
      </c>
      <c r="AB13">
        <v>21.842105263157894</v>
      </c>
      <c r="AC13">
        <v>6.2E-2</v>
      </c>
    </row>
    <row r="14" spans="1:31">
      <c r="A14" t="s">
        <v>197</v>
      </c>
      <c r="B14">
        <v>12.6</v>
      </c>
      <c r="C14" t="s">
        <v>182</v>
      </c>
      <c r="H14">
        <v>60</v>
      </c>
      <c r="I14">
        <f>[1]!MF_p_choke_atma(H14,20,B$4,B$6,-1,B$5,20)</f>
        <v>15.61201629638672</v>
      </c>
      <c r="J14" t="s">
        <v>233</v>
      </c>
      <c r="P14">
        <v>4.5</v>
      </c>
      <c r="Q14">
        <f>[1]!MF_q_choke_sm3day(20,P14,166,12.6,B$9,20)</f>
        <v>49.485737270363522</v>
      </c>
      <c r="T14">
        <v>900</v>
      </c>
      <c r="U14">
        <v>7</v>
      </c>
      <c r="V14">
        <v>315.78947368421052</v>
      </c>
      <c r="W14">
        <v>315.78947368421052</v>
      </c>
      <c r="X14">
        <v>42.248952065326513</v>
      </c>
      <c r="Y14">
        <v>22.210526315789476</v>
      </c>
      <c r="Z14">
        <v>0.81935338554951731</v>
      </c>
      <c r="AA14">
        <v>102</v>
      </c>
      <c r="AB14">
        <v>22.210526315789476</v>
      </c>
      <c r="AC14">
        <v>6.2E-2</v>
      </c>
    </row>
    <row r="15" spans="1:31">
      <c r="A15" t="s">
        <v>198</v>
      </c>
      <c r="B15">
        <v>166</v>
      </c>
      <c r="C15" t="s">
        <v>182</v>
      </c>
      <c r="H15">
        <v>70</v>
      </c>
      <c r="I15">
        <f>[1]!MF_p_choke_atma(H15,20,B$4,B$6,-1,B$5,20)</f>
        <v>15.502718353271487</v>
      </c>
      <c r="P15">
        <v>5</v>
      </c>
      <c r="Q15">
        <f>[1]!MF_q_choke_sm3day(20,P15,166,12.6,B$9,20)</f>
        <v>59.721774079392603</v>
      </c>
      <c r="T15">
        <v>1000</v>
      </c>
      <c r="U15">
        <v>8</v>
      </c>
      <c r="V15">
        <v>368.4210526315789</v>
      </c>
      <c r="W15">
        <v>368.4210526315789</v>
      </c>
      <c r="X15">
        <v>45.702479429794053</v>
      </c>
      <c r="Y15">
        <v>22.578947368421055</v>
      </c>
      <c r="Z15">
        <v>0.83554904104737204</v>
      </c>
      <c r="AA15">
        <v>102</v>
      </c>
      <c r="AB15">
        <v>22.578947368421055</v>
      </c>
      <c r="AC15">
        <v>6.2E-2</v>
      </c>
    </row>
    <row r="16" spans="1:31">
      <c r="B16" t="s">
        <v>205</v>
      </c>
      <c r="C16">
        <v>20</v>
      </c>
      <c r="H16">
        <v>80</v>
      </c>
      <c r="I16">
        <f>[1]!MF_p_choke_atma(H16,20,B$4,B$6,-1,B$5,20)</f>
        <v>15.372555541992188</v>
      </c>
      <c r="P16">
        <v>5.5</v>
      </c>
      <c r="Q16">
        <f>[1]!MF_q_choke_sm3day(20,P16,166,12.6,B$9,20)</f>
        <v>70.430355401173841</v>
      </c>
      <c r="T16">
        <v>1100</v>
      </c>
      <c r="U16">
        <v>9</v>
      </c>
      <c r="V16">
        <v>421.05263157894734</v>
      </c>
      <c r="W16">
        <v>421.05263157894734</v>
      </c>
      <c r="X16">
        <v>49.190674578304439</v>
      </c>
      <c r="Y16">
        <v>22.947368421052634</v>
      </c>
      <c r="Z16">
        <v>0.8505640420520939</v>
      </c>
      <c r="AA16">
        <v>102</v>
      </c>
      <c r="AB16">
        <v>22.947368421052634</v>
      </c>
      <c r="AC16">
        <v>6.2E-2</v>
      </c>
    </row>
    <row r="17" spans="2:31">
      <c r="B17" t="s">
        <v>203</v>
      </c>
      <c r="C17">
        <v>100</v>
      </c>
      <c r="H17">
        <v>90</v>
      </c>
      <c r="I17">
        <f>[1]!MF_p_choke_atma(H17,20,B$4,B$6,-1,B$5,20)</f>
        <v>15.219465637207032</v>
      </c>
      <c r="P17">
        <v>6</v>
      </c>
      <c r="Q17">
        <f>[1]!MF_q_choke_sm3day(20,P17,166,12.6,B$9,20)</f>
        <v>81.424399854495874</v>
      </c>
      <c r="T17">
        <v>1200</v>
      </c>
      <c r="U17">
        <v>10</v>
      </c>
      <c r="V17">
        <v>473.68421052631578</v>
      </c>
      <c r="W17">
        <v>473.68421052631578</v>
      </c>
      <c r="X17">
        <v>52.730871402879089</v>
      </c>
      <c r="Y17">
        <v>23.315789473684212</v>
      </c>
      <c r="Z17">
        <v>0.86380806131711629</v>
      </c>
      <c r="AA17">
        <v>102</v>
      </c>
      <c r="AB17">
        <v>23.315789473684212</v>
      </c>
      <c r="AC17">
        <v>6.2E-2</v>
      </c>
    </row>
    <row r="18" spans="2:31">
      <c r="B18" t="s">
        <v>206</v>
      </c>
      <c r="C18">
        <v>90</v>
      </c>
      <c r="H18">
        <v>100</v>
      </c>
      <c r="I18">
        <f>[1]!MF_p_choke_atma(H18,20,B$4,B$6,-1,B$5,20)</f>
        <v>15.040658569335939</v>
      </c>
      <c r="P18">
        <v>6.5</v>
      </c>
      <c r="Q18">
        <f>[1]!MF_q_choke_sm3day(20,P18,166,12.6,B$9,20)</f>
        <v>92.494134490182631</v>
      </c>
      <c r="T18">
        <v>1300</v>
      </c>
      <c r="U18">
        <v>11</v>
      </c>
      <c r="V18">
        <v>526.31578947368416</v>
      </c>
      <c r="W18">
        <v>526.31578947368416</v>
      </c>
      <c r="X18">
        <v>56.302514660418915</v>
      </c>
      <c r="Y18">
        <v>23.684210526315788</v>
      </c>
      <c r="Z18">
        <v>0.87585513753055644</v>
      </c>
      <c r="AA18">
        <v>102</v>
      </c>
      <c r="AB18">
        <v>23.684210526315788</v>
      </c>
      <c r="AC18">
        <v>6.2E-2</v>
      </c>
    </row>
    <row r="19" spans="2:31">
      <c r="H19">
        <v>110</v>
      </c>
      <c r="I19">
        <f>[1]!MF_p_choke_atma(H19,20,B$4,B$6,-1,B$5,20)</f>
        <v>14.831524658203126</v>
      </c>
      <c r="P19">
        <v>6.6</v>
      </c>
      <c r="Q19">
        <f>[1]!MF_q_choke_sm3day(20,P19,166,12.6,B$9,20)</f>
        <v>94.696992573415486</v>
      </c>
      <c r="T19">
        <v>1400</v>
      </c>
      <c r="U19">
        <v>12</v>
      </c>
      <c r="V19">
        <v>578.9473684210526</v>
      </c>
      <c r="W19">
        <v>578.9473684210526</v>
      </c>
      <c r="X19">
        <v>59.905604350923916</v>
      </c>
      <c r="Y19">
        <v>24.052631578947366</v>
      </c>
      <c r="Z19">
        <v>0.88670527069241423</v>
      </c>
      <c r="AA19">
        <v>102</v>
      </c>
      <c r="AB19">
        <v>24.052631578947366</v>
      </c>
      <c r="AC19">
        <v>6.2E-2</v>
      </c>
    </row>
    <row r="20" spans="2:31">
      <c r="H20">
        <v>120</v>
      </c>
      <c r="I20">
        <f>[1]!MF_p_choke_atma(H20,20,B$4,B$6,-1,B$5,20)</f>
        <v>14.586483764648438</v>
      </c>
      <c r="P20">
        <v>6.7</v>
      </c>
      <c r="Q20">
        <f>[1]!MF_q_choke_sm3day(20,P20,166,12.6,B$9,20)</f>
        <v>96.891586688929038</v>
      </c>
      <c r="T20">
        <v>1500</v>
      </c>
      <c r="U20">
        <v>13</v>
      </c>
      <c r="V20">
        <v>631.57894736842104</v>
      </c>
      <c r="W20">
        <v>631.57894736842104</v>
      </c>
      <c r="X20">
        <v>63.534914040344013</v>
      </c>
      <c r="Y20">
        <v>24.421052631578945</v>
      </c>
      <c r="Z20">
        <v>0.89639194186305238</v>
      </c>
      <c r="AA20">
        <v>102</v>
      </c>
      <c r="AB20">
        <v>24.421052631578945</v>
      </c>
      <c r="AC20">
        <v>6.2E-2</v>
      </c>
    </row>
    <row r="21" spans="2:31">
      <c r="H21">
        <v>130</v>
      </c>
      <c r="I21">
        <f>[1]!MF_p_choke_atma(H21,20,B$4,B$6,-1,B$5,20)</f>
        <v>14.296801757812499</v>
      </c>
      <c r="P21">
        <v>6.8</v>
      </c>
      <c r="Q21">
        <f>[1]!MF_q_choke_sm3day(20,P21,166,12.6,B$9,20)</f>
        <v>99.075872748188218</v>
      </c>
      <c r="T21">
        <v>1600</v>
      </c>
      <c r="U21">
        <v>14</v>
      </c>
      <c r="V21">
        <v>684.21052631578948</v>
      </c>
      <c r="W21">
        <v>684.21052631578948</v>
      </c>
      <c r="X21">
        <v>67.181703729040834</v>
      </c>
      <c r="Y21">
        <v>24.789473684210524</v>
      </c>
      <c r="Z21">
        <v>0.90530297170621088</v>
      </c>
      <c r="AA21">
        <v>102</v>
      </c>
      <c r="AB21">
        <v>24.789473684210524</v>
      </c>
      <c r="AC21">
        <v>6.2E-2</v>
      </c>
    </row>
    <row r="22" spans="2:31">
      <c r="H22">
        <v>140</v>
      </c>
      <c r="I22">
        <f>[1]!MF_p_choke_atma(H22,20,B$4,B$6,-1,B$5,20)</f>
        <v>13.947436523437501</v>
      </c>
      <c r="O22" s="267" t="s">
        <v>207</v>
      </c>
      <c r="P22">
        <v>6.8425000000000002</v>
      </c>
      <c r="Q22">
        <f>[1]!MF_q_choke_sm3day(20,P22,166,12.6,B$9,20)</f>
        <v>100.00056322019427</v>
      </c>
      <c r="T22">
        <v>1700</v>
      </c>
      <c r="U22">
        <v>15</v>
      </c>
      <c r="V22">
        <v>736.8421052631578</v>
      </c>
      <c r="W22">
        <v>736.8421052631578</v>
      </c>
      <c r="X22">
        <v>70.848225107057004</v>
      </c>
      <c r="Y22">
        <v>25.157894736842103</v>
      </c>
      <c r="Z22">
        <v>0.91311928457694302</v>
      </c>
      <c r="AA22">
        <v>102</v>
      </c>
      <c r="AB22">
        <v>25.157894736842103</v>
      </c>
      <c r="AC22">
        <v>6.2E-2</v>
      </c>
    </row>
    <row r="23" spans="2:31">
      <c r="C23" s="267" t="s">
        <v>204</v>
      </c>
      <c r="H23">
        <v>150</v>
      </c>
      <c r="I23">
        <f>[1]!MF_p_choke_atma(H23,20,B$4,B$6,-1,B$5,20)</f>
        <v>13.512670898437504</v>
      </c>
      <c r="P23">
        <v>9</v>
      </c>
      <c r="Q23">
        <f>[1]!MF_q_choke_sm3day(20,P23,166,12.6,B$9,20)</f>
        <v>139.7665363194165</v>
      </c>
      <c r="T23">
        <v>1800</v>
      </c>
      <c r="U23">
        <v>16</v>
      </c>
      <c r="V23">
        <v>789.47368421052624</v>
      </c>
      <c r="W23">
        <v>789.47368421052624</v>
      </c>
      <c r="X23">
        <v>74.523202923352898</v>
      </c>
      <c r="Y23">
        <v>25.526315789473685</v>
      </c>
      <c r="Z23">
        <v>0.92046643303092102</v>
      </c>
      <c r="AA23">
        <v>102</v>
      </c>
      <c r="AB23">
        <v>25.526315789473685</v>
      </c>
      <c r="AC23">
        <v>6.2E-2</v>
      </c>
    </row>
    <row r="24" spans="2:31">
      <c r="H24">
        <v>160</v>
      </c>
      <c r="I24">
        <f>[1]!MF_p_choke_atma(H24,20,B$4,B$6,-1,B$5,20)</f>
        <v>12.934277343750001</v>
      </c>
      <c r="P24">
        <v>9.5</v>
      </c>
      <c r="Q24">
        <f>[1]!MF_q_choke_sm3day(20,P24,166,12.6,B$9,20)</f>
        <v>145.31418905137721</v>
      </c>
      <c r="T24">
        <v>1886</v>
      </c>
      <c r="U24">
        <v>17</v>
      </c>
      <c r="V24">
        <v>842.10526315789468</v>
      </c>
      <c r="W24">
        <v>842.10526315789468</v>
      </c>
      <c r="X24">
        <v>78.210907640480329</v>
      </c>
      <c r="Y24">
        <v>25.894736842105264</v>
      </c>
      <c r="Z24">
        <v>0.92680172429422258</v>
      </c>
      <c r="AA24">
        <v>102</v>
      </c>
      <c r="AB24">
        <v>25.894736842105264</v>
      </c>
      <c r="AC24">
        <v>6.2E-2</v>
      </c>
    </row>
    <row r="25" spans="2:31">
      <c r="H25">
        <v>170</v>
      </c>
      <c r="I25">
        <f>[1]!MF_p_choke_atma(H25,20,B$4,B$6,-1,B$5,20)</f>
        <v>11.987109375000001</v>
      </c>
      <c r="M25" t="str" cm="1">
        <f t="array" ref="M25">[1]!encode_json(P22:Q22)</f>
        <v>{"6,8425":100.000563220194}</v>
      </c>
      <c r="P25">
        <v>10</v>
      </c>
      <c r="Q25">
        <f>[1]!MF_q_choke_sm3day(20,P25,166,12.6,B$9,20)</f>
        <v>148.61148584930396</v>
      </c>
      <c r="T25">
        <v>1900</v>
      </c>
      <c r="U25">
        <v>18</v>
      </c>
      <c r="V25">
        <v>894.73684210526312</v>
      </c>
      <c r="W25">
        <v>894.73684210526312</v>
      </c>
      <c r="X25">
        <v>81.901794082815641</v>
      </c>
      <c r="Y25">
        <v>26.263157894736842</v>
      </c>
      <c r="Z25">
        <v>0.93288405125985518</v>
      </c>
      <c r="AA25">
        <v>102</v>
      </c>
      <c r="AB25">
        <v>26.263157894736842</v>
      </c>
      <c r="AC25">
        <v>6.2E-2</v>
      </c>
    </row>
    <row r="26" spans="2:31">
      <c r="H26">
        <v>180</v>
      </c>
      <c r="I26">
        <f>[1]!MF_p_choke_atma(H26,20,B$4,B$6,-1,B$5,20)</f>
        <v>-1</v>
      </c>
      <c r="P26">
        <v>10.5</v>
      </c>
      <c r="Q26">
        <f>[1]!MF_q_choke_sm3day(20,P26,166,12.6,B$9,20)</f>
        <v>149.1519724117841</v>
      </c>
      <c r="T26">
        <v>2000</v>
      </c>
      <c r="U26">
        <v>19</v>
      </c>
      <c r="V26">
        <v>947.36842105263156</v>
      </c>
      <c r="W26">
        <v>947.36842105263156</v>
      </c>
      <c r="X26">
        <v>85.598315961996178</v>
      </c>
      <c r="Y26">
        <v>26.631578947368421</v>
      </c>
      <c r="Z26">
        <v>0.93807078324966253</v>
      </c>
      <c r="AA26">
        <v>102</v>
      </c>
      <c r="AB26">
        <v>26.631578947368421</v>
      </c>
      <c r="AC26">
        <v>6.2E-2</v>
      </c>
    </row>
    <row r="27" spans="2:31">
      <c r="H27">
        <v>190</v>
      </c>
      <c r="I27">
        <f>[1]!MF_p_choke_atma(H27,20,B$4,B$6,-1,B$5,20)</f>
        <v>-1</v>
      </c>
      <c r="P27">
        <v>11</v>
      </c>
      <c r="Q27">
        <f>[1]!MF_q_choke_sm3day(20,P27,166,12.6,B$9,20)</f>
        <v>146.36290762498899</v>
      </c>
      <c r="T27">
        <v>2100</v>
      </c>
      <c r="U27">
        <v>20</v>
      </c>
      <c r="V27">
        <v>1000</v>
      </c>
      <c r="W27">
        <v>1000</v>
      </c>
      <c r="X27">
        <v>89.2954640008262</v>
      </c>
      <c r="Y27">
        <v>27</v>
      </c>
      <c r="Z27">
        <v>0.94315800468660027</v>
      </c>
      <c r="AA27">
        <v>102</v>
      </c>
      <c r="AB27">
        <v>27</v>
      </c>
      <c r="AC27">
        <v>6.2E-2</v>
      </c>
    </row>
    <row r="28" spans="2:31">
      <c r="H28">
        <v>200</v>
      </c>
      <c r="I28">
        <f>[1]!MF_p_choke_atma(H28,20,B$4,B$6,-1,B$5,20)</f>
        <v>-1</v>
      </c>
      <c r="P28">
        <v>11.5</v>
      </c>
      <c r="Q28">
        <f>[1]!MF_q_choke_sm3day(20,P28,166,12.6,B$9,20)</f>
        <v>139.59011112266202</v>
      </c>
      <c r="T28">
        <v>2200</v>
      </c>
      <c r="U28">
        <v>192.49497190578552</v>
      </c>
      <c r="V28">
        <v>37</v>
      </c>
      <c r="W28">
        <v>89.2954640008262</v>
      </c>
      <c r="X28">
        <v>27</v>
      </c>
      <c r="Y28">
        <v>192.49497190578552</v>
      </c>
      <c r="Z28">
        <v>37</v>
      </c>
      <c r="AA28">
        <v>1</v>
      </c>
      <c r="AB28">
        <v>1</v>
      </c>
      <c r="AC28">
        <v>929.69999999999993</v>
      </c>
    </row>
    <row r="29" spans="2:31">
      <c r="H29">
        <v>210</v>
      </c>
      <c r="I29">
        <f>[1]!MF_p_choke_atma(H29,20,B$4,B$6,-1,B$5,20)</f>
        <v>-1</v>
      </c>
      <c r="P29">
        <v>12</v>
      </c>
      <c r="Q29">
        <f>[1]!MF_q_choke_sm3day(20,P29,166,12.6,B$9,20)</f>
        <v>128.07453966644951</v>
      </c>
      <c r="T29">
        <v>2300</v>
      </c>
      <c r="U29" t="s">
        <v>210</v>
      </c>
      <c r="V29" t="s">
        <v>211</v>
      </c>
      <c r="W29" t="s">
        <v>212</v>
      </c>
      <c r="X29" t="s">
        <v>213</v>
      </c>
      <c r="Y29" t="s">
        <v>214</v>
      </c>
      <c r="Z29" t="s">
        <v>215</v>
      </c>
      <c r="AA29" t="s">
        <v>216</v>
      </c>
      <c r="AB29" t="s">
        <v>217</v>
      </c>
      <c r="AC29" t="s">
        <v>218</v>
      </c>
      <c r="AE29" t="s">
        <v>229</v>
      </c>
    </row>
    <row r="30" spans="2:31">
      <c r="H30">
        <v>220</v>
      </c>
      <c r="I30">
        <f>[1]!MF_p_choke_atma(H30,20,B$4,B$6,-1,B$5,20)</f>
        <v>-1</v>
      </c>
      <c r="P30">
        <v>12.5</v>
      </c>
      <c r="Q30">
        <f>[1]!MF_q_choke_sm3day(20,P30,166,12.6,B$9,20)</f>
        <v>110.91188870574609</v>
      </c>
      <c r="T30">
        <v>2400</v>
      </c>
      <c r="U30" t="s">
        <v>220</v>
      </c>
      <c r="V30" t="s">
        <v>221</v>
      </c>
      <c r="W30" t="s">
        <v>222</v>
      </c>
      <c r="X30" t="s">
        <v>223</v>
      </c>
      <c r="Y30" t="s">
        <v>224</v>
      </c>
      <c r="Z30" t="s">
        <v>225</v>
      </c>
      <c r="AA30" t="s">
        <v>226</v>
      </c>
      <c r="AB30" t="s">
        <v>227</v>
      </c>
      <c r="AC30" t="s">
        <v>228</v>
      </c>
      <c r="AE30" t="s">
        <v>230</v>
      </c>
    </row>
    <row r="31" spans="2:31">
      <c r="H31">
        <v>230</v>
      </c>
      <c r="I31">
        <f>[1]!MF_p_choke_atma(H31,20,B$4,B$6,-1,B$5,20)</f>
        <v>-1</v>
      </c>
      <c r="P31">
        <v>13</v>
      </c>
      <c r="Q31">
        <f>[1]!MF_q_choke_sm3day(20,P31,166,12.6,B$9,20)</f>
        <v>86.970633461427283</v>
      </c>
      <c r="T31">
        <v>2500</v>
      </c>
      <c r="U31">
        <v>1</v>
      </c>
      <c r="V31">
        <v>1000</v>
      </c>
      <c r="W31">
        <v>1000</v>
      </c>
      <c r="X31">
        <v>89.2954640008262</v>
      </c>
      <c r="Y31">
        <v>27</v>
      </c>
      <c r="Z31">
        <v>0.94369024787949773</v>
      </c>
      <c r="AA31">
        <v>102</v>
      </c>
      <c r="AB31">
        <v>27</v>
      </c>
      <c r="AC31">
        <v>6.2E-2</v>
      </c>
    </row>
    <row r="32" spans="2:31">
      <c r="H32">
        <v>240</v>
      </c>
      <c r="I32">
        <f>[1]!MF_p_choke_atma(H32,20,B$4,B$6,-1,B$5,20)</f>
        <v>-1</v>
      </c>
      <c r="P32">
        <v>13.5</v>
      </c>
      <c r="Q32">
        <f>[1]!MF_q_choke_sm3day(20,P32,166,12.6,B$9,20)</f>
        <v>54.673903830560775</v>
      </c>
      <c r="T32">
        <v>2514.8000000000002</v>
      </c>
      <c r="U32">
        <v>2</v>
      </c>
      <c r="V32">
        <v>1079.7263157894736</v>
      </c>
      <c r="W32">
        <v>1079.7263157894736</v>
      </c>
      <c r="X32">
        <v>94.896582919629424</v>
      </c>
      <c r="Y32">
        <v>27.526315789473681</v>
      </c>
      <c r="Z32">
        <v>0.95020001219878691</v>
      </c>
      <c r="AA32">
        <v>102</v>
      </c>
      <c r="AB32">
        <v>27.526315789473681</v>
      </c>
      <c r="AC32">
        <v>6.2E-2</v>
      </c>
    </row>
    <row r="33" spans="2:37">
      <c r="H33">
        <v>250</v>
      </c>
      <c r="I33">
        <f>[1]!MF_p_choke_atma(H33,20,B$4,B$6,-1,B$5,20)</f>
        <v>-1</v>
      </c>
      <c r="P33">
        <v>14</v>
      </c>
      <c r="Q33">
        <f>[1]!MF_q_choke_sm3day(20,P33,166,12.6,B$9,20)</f>
        <v>10.876173230892412</v>
      </c>
      <c r="U33">
        <v>3</v>
      </c>
      <c r="V33">
        <v>1159.4526315789474</v>
      </c>
      <c r="W33">
        <v>1159.4526315789474</v>
      </c>
      <c r="X33">
        <v>100.48967307684116</v>
      </c>
      <c r="Y33">
        <v>28.052631578947366</v>
      </c>
      <c r="Z33">
        <v>0.95601083272159504</v>
      </c>
      <c r="AA33">
        <v>102</v>
      </c>
      <c r="AB33">
        <v>28.052631578947366</v>
      </c>
      <c r="AC33">
        <v>6.2E-2</v>
      </c>
    </row>
    <row r="34" spans="2:37">
      <c r="H34">
        <v>260</v>
      </c>
      <c r="I34">
        <f>[1]!MF_p_choke_atma(H34,20,B$4,B$6,-1,B$5,20)</f>
        <v>-1</v>
      </c>
      <c r="P34">
        <v>14.5</v>
      </c>
      <c r="Q34">
        <f>[1]!MF_q_choke_sm3day(20,P34,166,12.6,B$9,20)</f>
        <v>1.5410417874857453E-2</v>
      </c>
      <c r="U34">
        <v>4</v>
      </c>
      <c r="V34">
        <v>1239.1789473684212</v>
      </c>
      <c r="W34">
        <v>1239.1789473684212</v>
      </c>
      <c r="X34">
        <v>106.07140967883439</v>
      </c>
      <c r="Y34">
        <v>28.578947368421051</v>
      </c>
      <c r="Z34">
        <v>0.9612352497473583</v>
      </c>
      <c r="AA34">
        <v>102</v>
      </c>
      <c r="AB34">
        <v>28.578947368421051</v>
      </c>
      <c r="AC34">
        <v>6.2E-2</v>
      </c>
    </row>
    <row r="35" spans="2:37">
      <c r="H35">
        <v>270</v>
      </c>
      <c r="I35">
        <f>[1]!MF_p_choke_atma(H35,20,B$4,B$6,-1,B$5,20)</f>
        <v>-1</v>
      </c>
      <c r="P35">
        <v>15</v>
      </c>
      <c r="Q35">
        <f>[1]!MF_q_choke_sm3day(20,P35,166,12.6,B$9,20)</f>
        <v>1.649152923587606E-2</v>
      </c>
      <c r="U35">
        <v>5</v>
      </c>
      <c r="V35">
        <v>1318.9052631578948</v>
      </c>
      <c r="W35">
        <v>1318.9052631578948</v>
      </c>
      <c r="X35">
        <v>111.63886211648482</v>
      </c>
      <c r="Y35">
        <v>29.105263157894736</v>
      </c>
      <c r="Z35">
        <v>0.96595871269985567</v>
      </c>
      <c r="AA35">
        <v>102</v>
      </c>
      <c r="AB35">
        <v>29.105263157894736</v>
      </c>
      <c r="AC35">
        <v>6.2E-2</v>
      </c>
    </row>
    <row r="36" spans="2:37">
      <c r="H36">
        <v>280</v>
      </c>
      <c r="I36">
        <f>[1]!MF_p_choke_atma(H36,20,B$4,B$6,-1,B$5,20)</f>
        <v>-1</v>
      </c>
      <c r="P36">
        <v>15.5</v>
      </c>
      <c r="Q36">
        <f>[1]!MF_q_choke_sm3day(20,P36,166,12.6,B$9,20)</f>
        <v>1.7609288439641078E-2</v>
      </c>
      <c r="U36">
        <v>6</v>
      </c>
      <c r="V36">
        <v>1398.6315789473683</v>
      </c>
      <c r="W36">
        <v>1398.6315789473683</v>
      </c>
      <c r="X36">
        <v>117.18904638427273</v>
      </c>
      <c r="Y36">
        <v>29.631578947368421</v>
      </c>
      <c r="Z36">
        <v>0.97022940201716001</v>
      </c>
      <c r="AA36">
        <v>102</v>
      </c>
      <c r="AB36">
        <v>29.631578947368421</v>
      </c>
      <c r="AC36">
        <v>6.2E-2</v>
      </c>
      <c r="AK36" t="s">
        <v>231</v>
      </c>
    </row>
    <row r="37" spans="2:37">
      <c r="H37">
        <v>290</v>
      </c>
      <c r="I37">
        <f>[1]!MF_p_choke_atma(H37,20,B$4,B$6,-1,B$5,20)</f>
        <v>-1</v>
      </c>
      <c r="P37">
        <v>16</v>
      </c>
      <c r="Q37">
        <f>[1]!MF_q_choke_sm3day(20,P37,166,12.6,B$9,20)</f>
        <v>1.8763695486152504E-2</v>
      </c>
      <c r="U37">
        <v>7</v>
      </c>
      <c r="V37">
        <v>1478.3578947368421</v>
      </c>
      <c r="W37">
        <v>1478.3578947368421</v>
      </c>
      <c r="X37">
        <v>122.71311924879132</v>
      </c>
      <c r="Y37">
        <v>30.157894736842106</v>
      </c>
      <c r="Z37">
        <v>0.97406976998383155</v>
      </c>
      <c r="AA37">
        <v>102</v>
      </c>
      <c r="AB37">
        <v>30.157894736842106</v>
      </c>
      <c r="AC37">
        <v>6.2E-2</v>
      </c>
      <c r="AK37">
        <v>6.7594433399602387</v>
      </c>
    </row>
    <row r="38" spans="2:37">
      <c r="H38">
        <v>300</v>
      </c>
      <c r="I38">
        <f>[1]!MF_p_choke_atma(H38,20,B$4,B$6,-1,B$5,20)</f>
        <v>-1</v>
      </c>
      <c r="P38">
        <v>16.5</v>
      </c>
      <c r="Q38">
        <f>[1]!MF_q_choke_sm3day(20,P38,166,12.6,B$9,20)</f>
        <v>1.9954750375410349E-2</v>
      </c>
      <c r="U38">
        <v>8</v>
      </c>
      <c r="V38">
        <v>1558.0842105263159</v>
      </c>
      <c r="W38">
        <v>1558.0842105263159</v>
      </c>
      <c r="X38">
        <v>128.21533760755327</v>
      </c>
      <c r="Y38">
        <v>30.684210526315788</v>
      </c>
      <c r="Z38">
        <v>0.97765743137631267</v>
      </c>
      <c r="AA38">
        <v>102</v>
      </c>
      <c r="AB38">
        <v>30.684210526315788</v>
      </c>
      <c r="AC38">
        <v>6.2E-2</v>
      </c>
    </row>
    <row r="39" spans="2:37">
      <c r="P39">
        <v>17</v>
      </c>
      <c r="Q39">
        <f>[1]!MF_q_choke_sm3day(20,P39,166,12.6,B$9,20)</f>
        <v>2.1182453107414609E-2</v>
      </c>
      <c r="U39">
        <v>9</v>
      </c>
      <c r="V39">
        <v>1637.8105263157895</v>
      </c>
      <c r="W39">
        <v>1637.8105263157895</v>
      </c>
      <c r="X39">
        <v>133.69470120771894</v>
      </c>
      <c r="Y39">
        <v>31.210526315789473</v>
      </c>
      <c r="Z39">
        <v>0.98103133193572112</v>
      </c>
      <c r="AA39">
        <v>102</v>
      </c>
      <c r="AB39">
        <v>31.210526315789473</v>
      </c>
      <c r="AC39">
        <v>6.2E-2</v>
      </c>
    </row>
    <row r="40" spans="2:37">
      <c r="B40" t="s">
        <v>208</v>
      </c>
      <c r="P40">
        <v>17.5</v>
      </c>
      <c r="Q40">
        <f>[1]!MF_q_choke_sm3day(20,P40,166,12.6,B$9,20)</f>
        <v>2.2446803682165291E-2</v>
      </c>
      <c r="U40">
        <v>10</v>
      </c>
      <c r="V40">
        <v>1717.5368421052631</v>
      </c>
      <c r="W40">
        <v>1717.5368421052631</v>
      </c>
      <c r="X40">
        <v>139.150358765845</v>
      </c>
      <c r="Y40">
        <v>31.736842105263154</v>
      </c>
      <c r="Z40">
        <v>0.98422609863712429</v>
      </c>
      <c r="AA40">
        <v>102</v>
      </c>
      <c r="AB40">
        <v>31.736842105263154</v>
      </c>
      <c r="AC40">
        <v>6.2E-2</v>
      </c>
    </row>
    <row r="41" spans="2:37">
      <c r="P41">
        <v>18</v>
      </c>
      <c r="Q41">
        <f>[1]!MF_q_choke_sm3day(20,P41,166,12.6,B$9,20)</f>
        <v>2.3747802099662388E-2</v>
      </c>
      <c r="U41">
        <v>11</v>
      </c>
      <c r="V41">
        <v>1797.2631578947369</v>
      </c>
      <c r="W41">
        <v>1797.2631578947369</v>
      </c>
      <c r="X41">
        <v>144.58045317987063</v>
      </c>
      <c r="Y41">
        <v>32.263157894736842</v>
      </c>
      <c r="Z41">
        <v>0.98726681311961506</v>
      </c>
      <c r="AA41">
        <v>102</v>
      </c>
      <c r="AB41">
        <v>32.263157894736842</v>
      </c>
      <c r="AC41">
        <v>6.2E-2</v>
      </c>
    </row>
    <row r="42" spans="2:37">
      <c r="P42">
        <v>18.5</v>
      </c>
      <c r="Q42">
        <f>[1]!MF_q_choke_sm3day(20,P42,166,12.6,B$9,20)</f>
        <v>2.5085448359905921E-2</v>
      </c>
      <c r="U42">
        <v>12</v>
      </c>
      <c r="V42">
        <v>1876.9894736842107</v>
      </c>
      <c r="W42">
        <v>1876.9894736842107</v>
      </c>
      <c r="X42">
        <v>149.97817864392556</v>
      </c>
      <c r="Y42">
        <v>32.78947368421052</v>
      </c>
      <c r="Z42">
        <v>0.99016220037078584</v>
      </c>
      <c r="AA42">
        <v>102</v>
      </c>
      <c r="AB42">
        <v>32.78947368421052</v>
      </c>
      <c r="AC42">
        <v>6.2E-2</v>
      </c>
    </row>
    <row r="43" spans="2:37">
      <c r="P43">
        <v>19</v>
      </c>
      <c r="Q43">
        <f>[1]!MF_q_choke_sm3day(20,P43,166,12.6,B$9,20)</f>
        <v>2.6459742462895893E-2</v>
      </c>
      <c r="U43">
        <v>13</v>
      </c>
      <c r="V43">
        <v>1956.7157894736843</v>
      </c>
      <c r="W43">
        <v>1956.7157894736843</v>
      </c>
      <c r="X43">
        <v>155.35040703848389</v>
      </c>
      <c r="Y43">
        <v>33.315789473684205</v>
      </c>
      <c r="Z43">
        <v>0.99297192355777097</v>
      </c>
      <c r="AA43">
        <v>102</v>
      </c>
      <c r="AB43">
        <v>33.315789473684205</v>
      </c>
      <c r="AC43">
        <v>6.2E-2</v>
      </c>
    </row>
    <row r="44" spans="2:37">
      <c r="P44">
        <v>19.5</v>
      </c>
      <c r="Q44">
        <f>[1]!MF_q_choke_sm3day(20,P44,166,12.6,B$9,20)</f>
        <v>2.7870684408632294E-2</v>
      </c>
      <c r="U44">
        <v>14</v>
      </c>
      <c r="V44">
        <v>2036.4421052631578</v>
      </c>
      <c r="W44">
        <v>2036.4421052631578</v>
      </c>
      <c r="X44">
        <v>160.6969970886754</v>
      </c>
      <c r="Y44">
        <v>33.84210526315789</v>
      </c>
      <c r="Z44">
        <v>0.99572375799036328</v>
      </c>
      <c r="AA44">
        <v>102</v>
      </c>
      <c r="AB44">
        <v>33.84210526315789</v>
      </c>
      <c r="AC44">
        <v>6.2E-2</v>
      </c>
    </row>
    <row r="45" spans="2:37">
      <c r="P45">
        <v>20</v>
      </c>
      <c r="Q45">
        <f>[1]!MF_q_choke_sm3day(20,P45,166,12.6,B$9,20)</f>
        <v>2.9318274197115152E-2</v>
      </c>
      <c r="U45">
        <v>15</v>
      </c>
      <c r="V45">
        <v>2116.1684210526319</v>
      </c>
      <c r="W45">
        <v>2116.1684210526319</v>
      </c>
      <c r="X45">
        <v>166.01834672005305</v>
      </c>
      <c r="Y45">
        <v>34.368421052631582</v>
      </c>
      <c r="Z45">
        <v>0.99798439232956049</v>
      </c>
      <c r="AA45">
        <v>102</v>
      </c>
      <c r="AB45">
        <v>34.368421052631582</v>
      </c>
      <c r="AC45">
        <v>6.2E-2</v>
      </c>
    </row>
    <row r="46" spans="2:37">
      <c r="P46">
        <v>20.5</v>
      </c>
      <c r="Q46">
        <f>[1]!MF_q_choke_sm3day(20,P46,166,12.6,B$9,20)</f>
        <v>3.0802511828344443E-2</v>
      </c>
      <c r="U46">
        <v>16</v>
      </c>
      <c r="V46">
        <v>2195.8947368421054</v>
      </c>
      <c r="W46">
        <v>2195.8947368421054</v>
      </c>
      <c r="X46">
        <v>171.31406348826283</v>
      </c>
      <c r="Y46">
        <v>34.89473684210526</v>
      </c>
      <c r="Z46">
        <v>0.99843192149157922</v>
      </c>
      <c r="AA46">
        <v>102</v>
      </c>
      <c r="AB46">
        <v>34.89473684210526</v>
      </c>
      <c r="AC46">
        <v>6.2E-2</v>
      </c>
    </row>
    <row r="47" spans="2:37">
      <c r="P47">
        <v>21</v>
      </c>
      <c r="Q47">
        <f>[1]!MF_q_choke_sm3day(20,P47,166,12.6,B$9,20)</f>
        <v>3.2323397302320186E-2</v>
      </c>
      <c r="U47">
        <v>17</v>
      </c>
      <c r="V47">
        <v>2275.621052631579</v>
      </c>
      <c r="W47">
        <v>2275.621052631579</v>
      </c>
      <c r="X47">
        <v>176.60895073285033</v>
      </c>
      <c r="Y47">
        <v>35.421052631578945</v>
      </c>
      <c r="Z47">
        <v>0.99846784311592029</v>
      </c>
      <c r="AA47">
        <v>102</v>
      </c>
      <c r="AB47">
        <v>35.421052631578945</v>
      </c>
      <c r="AC47">
        <v>6.2E-2</v>
      </c>
    </row>
    <row r="48" spans="2:37">
      <c r="P48">
        <v>21.5</v>
      </c>
      <c r="Q48">
        <f>[1]!MF_q_choke_sm3day(20,P48,166,12.6,B$9,20)</f>
        <v>3.3880930619042404E-2</v>
      </c>
      <c r="U48">
        <v>18</v>
      </c>
      <c r="V48">
        <v>2355.3473684210526</v>
      </c>
      <c r="W48">
        <v>2355.3473684210526</v>
      </c>
      <c r="X48">
        <v>181.90415521228437</v>
      </c>
      <c r="Y48">
        <v>35.94736842105263</v>
      </c>
      <c r="Z48">
        <v>0.99848043941709452</v>
      </c>
      <c r="AA48">
        <v>102</v>
      </c>
      <c r="AB48">
        <v>35.94736842105263</v>
      </c>
      <c r="AC48">
        <v>6.2E-2</v>
      </c>
    </row>
    <row r="49" spans="16:29">
      <c r="P49">
        <v>22</v>
      </c>
      <c r="Q49">
        <f>[1]!MF_q_choke_sm3day(20,P49,166,12.6,B$9,20)</f>
        <v>3.5475111778511086E-2</v>
      </c>
      <c r="U49">
        <v>19</v>
      </c>
      <c r="V49">
        <v>2435.0736842105262</v>
      </c>
      <c r="W49">
        <v>2435.0736842105262</v>
      </c>
      <c r="X49">
        <v>187.19963763298421</v>
      </c>
      <c r="Y49">
        <v>36.473684210526308</v>
      </c>
      <c r="Z49">
        <v>0.99831706420289601</v>
      </c>
      <c r="AA49">
        <v>102</v>
      </c>
      <c r="AB49">
        <v>36.473684210526308</v>
      </c>
      <c r="AC49">
        <v>6.2E-2</v>
      </c>
    </row>
    <row r="50" spans="16:29">
      <c r="P50">
        <v>22.5</v>
      </c>
      <c r="Q50">
        <f>[1]!MF_q_choke_sm3day(20,P50,166,12.6,B$9,20)</f>
        <v>3.7105940780726251E-2</v>
      </c>
      <c r="U50">
        <v>20</v>
      </c>
      <c r="V50">
        <v>2514.8000000000002</v>
      </c>
      <c r="W50">
        <v>2514.8000000000002</v>
      </c>
      <c r="X50">
        <v>192.49497190578552</v>
      </c>
      <c r="Y50">
        <v>37</v>
      </c>
      <c r="Z50">
        <v>0.99800586636963695</v>
      </c>
      <c r="AA50">
        <v>102</v>
      </c>
      <c r="AB50">
        <v>37</v>
      </c>
      <c r="AC50">
        <v>6.2E-2</v>
      </c>
    </row>
    <row r="51" spans="16:29">
      <c r="P51">
        <v>23</v>
      </c>
      <c r="Q51">
        <f>[1]!MF_q_choke_sm3day(20,P51,166,12.6,B$9,20)</f>
        <v>3.8773417625687888E-2</v>
      </c>
    </row>
    <row r="52" spans="16:29">
      <c r="P52">
        <v>23.5</v>
      </c>
      <c r="Q52">
        <f>[1]!MF_q_choke_sm3day(20,P52,166,12.6,B$9,20)</f>
        <v>4.0477542313396037E-2</v>
      </c>
    </row>
    <row r="53" spans="16:29">
      <c r="P53">
        <v>24</v>
      </c>
      <c r="Q53">
        <f>[1]!MF_q_choke_sm3day(20,P53,166,12.6,B$9,20)</f>
        <v>4.221831484385067E-2</v>
      </c>
    </row>
    <row r="54" spans="16:29">
      <c r="P54">
        <v>24.5</v>
      </c>
      <c r="Q54">
        <f>[1]!MF_q_choke_sm3day(20,P54,166,12.6,B$9,20)</f>
        <v>4.3995735217051829E-2</v>
      </c>
    </row>
    <row r="55" spans="16:29">
      <c r="P55">
        <v>25</v>
      </c>
      <c r="Q55">
        <f>[1]!MF_q_choke_sm3day(20,P55,166,12.6,B$9,20)</f>
        <v>4.58098034329995E-2</v>
      </c>
    </row>
    <row r="56" spans="16:29">
      <c r="P56">
        <v>25.5</v>
      </c>
      <c r="Q56">
        <f>[1]!MF_q_choke_sm3day(20,P56,166,12.6,B$9,20)</f>
        <v>4.7660519491693705E-2</v>
      </c>
    </row>
    <row r="57" spans="16:29">
      <c r="P57">
        <v>26</v>
      </c>
      <c r="Q57">
        <f>[1]!MF_q_choke_sm3day(20,P57,166,12.6,B$9,20)</f>
        <v>4.9547883393134463E-2</v>
      </c>
    </row>
    <row r="58" spans="16:29">
      <c r="P58">
        <v>26.5</v>
      </c>
      <c r="Q58">
        <f>[1]!MF_q_choke_sm3day(20,P58,166,12.6,B$9,20)</f>
        <v>5.1471895137321762E-2</v>
      </c>
    </row>
    <row r="59" spans="16:29">
      <c r="P59">
        <v>27</v>
      </c>
      <c r="Q59">
        <f>[1]!MF_q_choke_sm3day(20,P59,166,12.6,B$9,20)</f>
        <v>5.3432554724255656E-2</v>
      </c>
    </row>
    <row r="60" spans="16:29">
      <c r="P60">
        <v>27.5</v>
      </c>
      <c r="Q60">
        <f>[1]!MF_q_choke_sm3day(20,P60,166,12.6,B$9,20)</f>
        <v>5.5429862153936131E-2</v>
      </c>
    </row>
    <row r="61" spans="16:29">
      <c r="P61">
        <v>28</v>
      </c>
      <c r="Q61">
        <f>[1]!MF_q_choke_sm3day(20,P61,166,12.6,B$9,20)</f>
        <v>5.7463817426363202E-2</v>
      </c>
    </row>
    <row r="62" spans="16:29">
      <c r="P62">
        <v>28.5</v>
      </c>
      <c r="Q62">
        <f>[1]!MF_q_choke_sm3day(20,P62,166,12.6,B$9,20)</f>
        <v>5.9534420541536882E-2</v>
      </c>
    </row>
    <row r="63" spans="16:29">
      <c r="P63">
        <v>29</v>
      </c>
      <c r="Q63">
        <f>[1]!MF_q_choke_sm3day(20,P63,166,12.6,B$9,20)</f>
        <v>6.16416714994572E-2</v>
      </c>
    </row>
    <row r="64" spans="16:29">
      <c r="P64">
        <v>29.5</v>
      </c>
      <c r="Q64">
        <f>[1]!MF_q_choke_sm3day(20,P64,166,12.6,B$9,20)</f>
        <v>6.3785570300124175E-2</v>
      </c>
    </row>
    <row r="65" spans="16:17">
      <c r="P65">
        <v>30</v>
      </c>
      <c r="Q65">
        <f>[1]!MF_q_choke_sm3day(20,P65,166,12.6,B$9,20)</f>
        <v>6.5966116943537809E-2</v>
      </c>
    </row>
    <row r="66" spans="16:17">
      <c r="P66">
        <v>30.5</v>
      </c>
      <c r="Q66">
        <f>[1]!MF_q_choke_sm3day(20,P66,166,12.6,B$9,20)</f>
        <v>6.8183311429698149E-2</v>
      </c>
    </row>
    <row r="67" spans="16:17">
      <c r="P67">
        <v>31</v>
      </c>
      <c r="Q67">
        <f>[1]!MF_q_choke_sm3day(20,P67,166,12.6,B$9,20)</f>
        <v>7.0437153758605181E-2</v>
      </c>
    </row>
    <row r="68" spans="16:17">
      <c r="P68">
        <v>31.5</v>
      </c>
      <c r="Q68">
        <f>[1]!MF_q_choke_sm3day(20,P68,166,12.6,B$9,20)</f>
        <v>7.2727643930258962E-2</v>
      </c>
    </row>
    <row r="69" spans="16:17">
      <c r="P69">
        <v>32</v>
      </c>
      <c r="Q69">
        <f>[1]!MF_q_choke_sm3day(20,P69,166,12.6,B$9,20)</f>
        <v>7.5054781944659463E-2</v>
      </c>
    </row>
    <row r="70" spans="16:17">
      <c r="P70">
        <v>32.5</v>
      </c>
      <c r="Q70">
        <f>[1]!MF_q_choke_sm3day(20,P70,166,12.6,B$9,20)</f>
        <v>7.7418567801806795E-2</v>
      </c>
    </row>
    <row r="71" spans="16:17">
      <c r="P71">
        <v>33</v>
      </c>
      <c r="Q71">
        <f>[1]!MF_q_choke_sm3day(20,P71,166,12.6,B$9,20)</f>
        <v>7.981900150170089E-2</v>
      </c>
    </row>
    <row r="72" spans="16:17">
      <c r="P72">
        <v>33.5</v>
      </c>
      <c r="Q72">
        <f>[1]!MF_q_choke_sm3day(20,P72,166,12.6,B$9,20)</f>
        <v>8.2256083044341816E-2</v>
      </c>
    </row>
    <row r="73" spans="16:17">
      <c r="P73">
        <v>34</v>
      </c>
      <c r="Q73">
        <f>[1]!MF_q_choke_sm3day(20,P73,166,12.6,B$9,20)</f>
        <v>8.4729812429729587E-2</v>
      </c>
    </row>
    <row r="74" spans="16:17">
      <c r="P74">
        <v>34.5</v>
      </c>
      <c r="Q74">
        <f>[1]!MF_q_choke_sm3day(20,P74,166,12.6,B$9,20)</f>
        <v>8.7240189657864245E-2</v>
      </c>
    </row>
    <row r="75" spans="16:17">
      <c r="P75">
        <v>35</v>
      </c>
      <c r="Q75">
        <f>[1]!MF_q_choke_sm3day(20,P75,166,12.6,B$9,20)</f>
        <v>8.9787214728745846E-2</v>
      </c>
    </row>
    <row r="76" spans="16:17">
      <c r="P76">
        <v>35.5</v>
      </c>
      <c r="Q76">
        <f>[1]!MF_q_choke_sm3day(20,P76,166,12.6,B$9,20)</f>
        <v>9.2370887642374333E-2</v>
      </c>
    </row>
    <row r="77" spans="16:17">
      <c r="P77">
        <v>36</v>
      </c>
      <c r="Q77">
        <f>[1]!MF_q_choke_sm3day(20,P77,166,12.6,B$9,20)</f>
        <v>9.4991208398749818E-2</v>
      </c>
    </row>
    <row r="78" spans="16:17">
      <c r="P78">
        <v>36.5</v>
      </c>
      <c r="Q78">
        <f>[1]!MF_q_choke_sm3day(20,P78,166,12.6,B$9,20)</f>
        <v>9.764817699787233E-2</v>
      </c>
    </row>
    <row r="79" spans="16:17">
      <c r="P79">
        <v>37</v>
      </c>
      <c r="Q79">
        <f>[1]!MF_q_choke_sm3day(20,P79,166,12.6,B$9,20)</f>
        <v>0.10034179343974188</v>
      </c>
    </row>
    <row r="80" spans="16:17">
      <c r="P80">
        <v>37.5</v>
      </c>
      <c r="Q80">
        <f>[1]!MF_q_choke_sm3day(20,P80,166,12.6,B$9,20)</f>
        <v>0.10307205772435853</v>
      </c>
    </row>
    <row r="81" spans="16:17">
      <c r="P81">
        <v>38</v>
      </c>
      <c r="Q81">
        <f>[1]!MF_q_choke_sm3day(20,P81,166,12.6,B$9,20)</f>
        <v>0.10583896985172224</v>
      </c>
    </row>
    <row r="82" spans="16:17">
      <c r="P82">
        <v>38.5</v>
      </c>
      <c r="Q82">
        <f>[1]!MF_q_choke_sm3day(20,P82,166,12.6,B$9,20)</f>
        <v>0.10864252982183314</v>
      </c>
    </row>
    <row r="83" spans="16:17">
      <c r="P83">
        <v>39</v>
      </c>
      <c r="Q83">
        <f>[1]!MF_q_choke_sm3day(20,P83,166,12.6,B$9,20)</f>
        <v>0.11148273763469126</v>
      </c>
    </row>
    <row r="84" spans="16:17">
      <c r="P84">
        <v>39.5</v>
      </c>
      <c r="Q84">
        <f>[1]!MF_q_choke_sm3day(20,P84,166,12.6,B$9,20)</f>
        <v>0.11435959329029662</v>
      </c>
    </row>
    <row r="85" spans="16:17">
      <c r="P85">
        <v>40</v>
      </c>
      <c r="Q85">
        <f>[1]!MF_q_choke_sm3day(20,P85,166,12.6,B$9,20)</f>
        <v>0.11727309678864926</v>
      </c>
    </row>
    <row r="86" spans="16:17">
      <c r="P86">
        <v>40.5</v>
      </c>
      <c r="Q86">
        <f>[1]!MF_q_choke_sm3day(20,P86,166,12.6,B$9,20)</f>
        <v>0.12022324812974919</v>
      </c>
    </row>
    <row r="87" spans="16:17">
      <c r="P87">
        <v>41</v>
      </c>
      <c r="Q87">
        <f>[1]!MF_q_choke_sm3day(20,P87,166,12.6,B$9,20)</f>
        <v>0.12321004731359655</v>
      </c>
    </row>
    <row r="88" spans="16:17">
      <c r="P88">
        <v>41.5</v>
      </c>
      <c r="Q88">
        <f>[1]!MF_q_choke_sm3day(20,P88,166,12.6,B$9,20)</f>
        <v>0.12623349434019135</v>
      </c>
    </row>
    <row r="89" spans="16:17">
      <c r="P89">
        <v>42</v>
      </c>
      <c r="Q89">
        <f>[1]!MF_q_choke_sm3day(20,P89,166,12.6,B$9,20)</f>
        <v>0.1292935892095336</v>
      </c>
    </row>
    <row r="90" spans="16:17">
      <c r="P90">
        <v>42.5</v>
      </c>
      <c r="Q90">
        <f>[1]!MF_q_choke_sm3day(20,P90,166,12.6,B$9,20)</f>
        <v>0.13239033192162344</v>
      </c>
    </row>
    <row r="91" spans="16:17">
      <c r="P91">
        <v>43</v>
      </c>
      <c r="Q91">
        <f>[1]!MF_q_choke_sm3day(20,P91,166,12.6,B$9,20)</f>
        <v>0.13552372247646077</v>
      </c>
    </row>
    <row r="92" spans="16:17">
      <c r="P92">
        <v>43.5</v>
      </c>
      <c r="Q92">
        <f>[1]!MF_q_choke_sm3day(20,P92,166,12.6,B$9,20)</f>
        <v>0.13869376087404583</v>
      </c>
    </row>
    <row r="93" spans="16:17">
      <c r="P93">
        <v>44</v>
      </c>
      <c r="Q93">
        <f>[1]!MF_q_choke_sm3day(20,P93,166,12.6,B$9,20)</f>
        <v>0.14190044711437858</v>
      </c>
    </row>
    <row r="94" spans="16:17">
      <c r="P94">
        <v>44.5</v>
      </c>
      <c r="Q94">
        <f>[1]!MF_q_choke_sm3day(20,P94,166,12.6,B$9,20)</f>
        <v>0.1451437811974591</v>
      </c>
    </row>
    <row r="95" spans="16:17">
      <c r="P95">
        <v>45</v>
      </c>
      <c r="Q95">
        <f>[1]!MF_q_choke_sm3day(20,P95,166,12.6,B$9,20)</f>
        <v>0.14842376312328745</v>
      </c>
    </row>
    <row r="96" spans="16:17">
      <c r="P96">
        <v>45.5</v>
      </c>
      <c r="Q96">
        <f>[1]!MF_q_choke_sm3day(20,P96,166,12.6,B$9,20)</f>
        <v>0.15174039289186372</v>
      </c>
    </row>
    <row r="97" spans="16:17">
      <c r="P97">
        <v>46</v>
      </c>
      <c r="Q97">
        <f>[1]!MF_q_choke_sm3day(20,P97,166,12.6,B$9,20)</f>
        <v>0.15509367050318795</v>
      </c>
    </row>
    <row r="98" spans="16:17">
      <c r="P98">
        <v>46.5</v>
      </c>
      <c r="Q98">
        <f>[1]!MF_q_choke_sm3day(20,P98,166,12.6,B$9,20)</f>
        <v>0.15848359595726025</v>
      </c>
    </row>
    <row r="99" spans="16:17">
      <c r="P99">
        <v>47</v>
      </c>
      <c r="Q99">
        <f>[1]!MF_q_choke_sm3day(20,P99,166,12.6,B$9,20)</f>
        <v>0.16191016925408061</v>
      </c>
    </row>
    <row r="100" spans="16:17">
      <c r="P100">
        <v>47.5</v>
      </c>
      <c r="Q100">
        <f>[1]!MF_q_choke_sm3day(20,P100,166,12.6,B$9,20)</f>
        <v>0.16537339039364918</v>
      </c>
    </row>
    <row r="101" spans="16:17">
      <c r="P101">
        <v>48</v>
      </c>
      <c r="Q101">
        <f>[1]!MF_q_choke_sm3day(20,P101,166,12.6,B$9,20)</f>
        <v>0.16887325937596601</v>
      </c>
    </row>
    <row r="102" spans="16:17">
      <c r="P102">
        <v>48.5</v>
      </c>
      <c r="Q102">
        <f>[1]!MF_q_choke_sm3day(20,P102,166,12.6,B$9,20)</f>
        <v>0.17240977620103121</v>
      </c>
    </row>
    <row r="103" spans="16:17">
      <c r="P103">
        <v>49</v>
      </c>
      <c r="Q103">
        <f>[1]!MF_q_choke_sm3day(20,P103,166,12.6,B$9,20)</f>
        <v>0.17598294086884483</v>
      </c>
    </row>
    <row r="104" spans="16:17">
      <c r="P104">
        <v>49.5</v>
      </c>
      <c r="Q104">
        <f>[1]!MF_q_choke_sm3day(20,P104,166,12.6,B$9,20)</f>
        <v>0.17959275337940697</v>
      </c>
    </row>
    <row r="105" spans="16:17">
      <c r="P105">
        <v>50</v>
      </c>
      <c r="Q105">
        <f>[1]!MF_q_choke_sm3day(20,P105,166,12.6,B$9,20)</f>
        <v>0.1832392137327177</v>
      </c>
    </row>
    <row r="106" spans="16:17">
      <c r="P106">
        <v>50.5</v>
      </c>
      <c r="Q106">
        <f>[1]!MF_q_choke_sm3day(20,P106,166,12.6,B$9,20)</f>
        <v>0.18692232192877714</v>
      </c>
    </row>
    <row r="107" spans="16:17">
      <c r="P107">
        <v>51</v>
      </c>
      <c r="Q107">
        <f>[1]!MF_q_choke_sm3day(20,P107,166,12.6,B$9,20)</f>
        <v>0.19064207796758528</v>
      </c>
    </row>
    <row r="108" spans="16:17">
      <c r="P108">
        <v>51.5</v>
      </c>
      <c r="Q108">
        <f>[1]!MF_q_choke_sm3day(20,P108,166,12.6,B$9,20)</f>
        <v>0.19439848184914238</v>
      </c>
    </row>
    <row r="109" spans="16:17">
      <c r="P109">
        <v>52</v>
      </c>
      <c r="Q109">
        <f>[1]!MF_q_choke_sm3day(20,P109,166,12.6,B$9,20)</f>
        <v>0.19819153357344843</v>
      </c>
    </row>
    <row r="110" spans="16:17">
      <c r="P110">
        <v>52.5</v>
      </c>
      <c r="Q110">
        <f>[1]!MF_q_choke_sm3day(20,P110,166,12.6,B$9,20)</f>
        <v>0.2020212331405036</v>
      </c>
    </row>
    <row r="111" spans="16:17">
      <c r="P111">
        <v>53</v>
      </c>
      <c r="Q111">
        <f>[1]!MF_q_choke_sm3day(20,P111,166,12.6,B$9,20)</f>
        <v>0.20588758055030795</v>
      </c>
    </row>
    <row r="112" spans="16:17">
      <c r="P112">
        <v>53.5</v>
      </c>
      <c r="Q112">
        <f>[1]!MF_q_choke_sm3day(20,P112,166,12.6,B$9,20)</f>
        <v>0.20979057580286156</v>
      </c>
    </row>
    <row r="113" spans="16:17">
      <c r="P113">
        <v>54</v>
      </c>
      <c r="Q113">
        <f>[1]!MF_q_choke_sm3day(20,P113,166,12.6,B$9,20)</f>
        <v>0.21373021889816465</v>
      </c>
    </row>
    <row r="114" spans="16:17">
      <c r="P114">
        <v>54.5</v>
      </c>
      <c r="Q114">
        <f>[1]!MF_q_choke_sm3day(20,P114,166,12.6,B$9,20)</f>
        <v>0.21770650983621723</v>
      </c>
    </row>
    <row r="115" spans="16:17">
      <c r="P115">
        <v>55</v>
      </c>
      <c r="Q115">
        <f>[1]!MF_q_choke_sm3day(20,P115,166,12.6,B$9,20)</f>
        <v>0.22171944861701942</v>
      </c>
    </row>
    <row r="116" spans="16:17">
      <c r="P116">
        <v>55.5</v>
      </c>
      <c r="Q116">
        <f>[1]!MF_q_choke_sm3day(20,P116,166,12.6,B$9,20)</f>
        <v>0.22576903524057149</v>
      </c>
    </row>
    <row r="117" spans="16:17">
      <c r="P117">
        <v>56</v>
      </c>
      <c r="Q117">
        <f>[1]!MF_q_choke_sm3day(20,P117,166,12.6,B$9,20)</f>
        <v>0.22985526970687334</v>
      </c>
    </row>
    <row r="118" spans="16:17">
      <c r="P118">
        <v>56.5</v>
      </c>
      <c r="Q118">
        <f>[1]!MF_q_choke_sm3day(20,P118,166,12.6,B$9,20)</f>
        <v>0.2339781520159252</v>
      </c>
    </row>
    <row r="119" spans="16:17">
      <c r="P119">
        <v>57</v>
      </c>
      <c r="Q119">
        <f>[1]!MF_q_choke_sm3day(20,P119,166,12.6,B$9,20)</f>
        <v>-1</v>
      </c>
    </row>
    <row r="120" spans="16:17">
      <c r="P120">
        <v>57.5</v>
      </c>
      <c r="Q120">
        <f>[1]!MF_q_choke_sm3day(20,P120,166,12.6,B$9,20)</f>
        <v>-1</v>
      </c>
    </row>
    <row r="121" spans="16:17">
      <c r="P121">
        <v>58</v>
      </c>
      <c r="Q121">
        <f>[1]!MF_q_choke_sm3day(20,P121,166,12.6,B$9,20)</f>
        <v>-1</v>
      </c>
    </row>
    <row r="122" spans="16:17">
      <c r="P122">
        <v>58.5</v>
      </c>
      <c r="Q122">
        <f>[1]!MF_q_choke_sm3day(20,P122,166,12.6,B$9,20)</f>
        <v>0</v>
      </c>
    </row>
    <row r="123" spans="16:17">
      <c r="P123">
        <v>59</v>
      </c>
      <c r="Q123">
        <f>[1]!MF_q_choke_sm3day(20,P123,166,12.6,B$9,20)</f>
        <v>-1</v>
      </c>
    </row>
    <row r="124" spans="16:17">
      <c r="P124">
        <v>59.5</v>
      </c>
      <c r="Q124">
        <f>[1]!MF_q_choke_sm3day(20,P124,166,12.6,B$9,20)</f>
        <v>0</v>
      </c>
    </row>
    <row r="125" spans="16:17">
      <c r="P125">
        <v>60</v>
      </c>
      <c r="Q125">
        <f>[1]!MF_q_choke_sm3day(20,P125,166,12.6,B$9,20)</f>
        <v>0</v>
      </c>
    </row>
    <row r="126" spans="16:17">
      <c r="P126">
        <v>60.5</v>
      </c>
      <c r="Q126">
        <f>[1]!MF_q_choke_sm3day(20,P126,166,12.6,B$9,20)</f>
        <v>0</v>
      </c>
    </row>
    <row r="127" spans="16:17">
      <c r="P127">
        <v>61</v>
      </c>
      <c r="Q127">
        <f>[1]!MF_q_choke_sm3day(20,P127,166,12.6,B$9,20)</f>
        <v>0</v>
      </c>
    </row>
    <row r="128" spans="16:17">
      <c r="P128">
        <v>61.5</v>
      </c>
      <c r="Q128">
        <f>[1]!MF_q_choke_sm3day(20,P128,166,12.6,B$9,20)</f>
        <v>0</v>
      </c>
    </row>
    <row r="129" spans="16:17">
      <c r="P129">
        <v>62</v>
      </c>
      <c r="Q129">
        <f>[1]!MF_q_choke_sm3day(20,P129,166,12.6,B$9,20)</f>
        <v>0</v>
      </c>
    </row>
    <row r="130" spans="16:17">
      <c r="P130">
        <v>62.5</v>
      </c>
      <c r="Q130">
        <f>[1]!MF_q_choke_sm3day(20,P130,166,12.6,B$9,20)</f>
        <v>0</v>
      </c>
    </row>
    <row r="131" spans="16:17">
      <c r="P131">
        <v>63</v>
      </c>
      <c r="Q131">
        <f>[1]!MF_q_choke_sm3day(20,P131,166,12.6,B$9,20)</f>
        <v>0</v>
      </c>
    </row>
    <row r="132" spans="16:17">
      <c r="P132">
        <v>63.5</v>
      </c>
      <c r="Q132">
        <f>[1]!MF_q_choke_sm3day(20,P132,166,12.6,B$9,20)</f>
        <v>0</v>
      </c>
    </row>
    <row r="133" spans="16:17">
      <c r="P133">
        <v>64</v>
      </c>
      <c r="Q133">
        <f>[1]!MF_q_choke_sm3day(20,P133,166,12.6,B$9,20)</f>
        <v>0</v>
      </c>
    </row>
    <row r="134" spans="16:17">
      <c r="P134">
        <v>64.5</v>
      </c>
      <c r="Q134">
        <f>[1]!MF_q_choke_sm3day(20,P134,166,12.6,B$9,20)</f>
        <v>0</v>
      </c>
    </row>
    <row r="135" spans="16:17">
      <c r="P135">
        <v>65</v>
      </c>
      <c r="Q135">
        <f>[1]!MF_q_choke_sm3day(20,P135,166,12.6,B$9,20)</f>
        <v>0</v>
      </c>
    </row>
    <row r="136" spans="16:17">
      <c r="P136">
        <v>65.5</v>
      </c>
      <c r="Q136">
        <f>[1]!MF_q_choke_sm3day(20,P136,166,12.6,B$9,20)</f>
        <v>0</v>
      </c>
    </row>
    <row r="137" spans="16:17">
      <c r="P137">
        <v>66</v>
      </c>
      <c r="Q137">
        <f>[1]!MF_q_choke_sm3day(20,P137,166,12.6,B$9,20)</f>
        <v>0</v>
      </c>
    </row>
    <row r="138" spans="16:17">
      <c r="P138">
        <v>66.5</v>
      </c>
      <c r="Q138">
        <f>[1]!MF_q_choke_sm3day(20,P138,166,12.6,B$9,20)</f>
        <v>0</v>
      </c>
    </row>
    <row r="139" spans="16:17">
      <c r="P139">
        <v>67</v>
      </c>
      <c r="Q139">
        <f>[1]!MF_q_choke_sm3day(20,P139,166,12.6,B$9,20)</f>
        <v>0</v>
      </c>
    </row>
    <row r="140" spans="16:17">
      <c r="P140">
        <v>67.5</v>
      </c>
      <c r="Q140">
        <f>[1]!MF_q_choke_sm3day(20,P140,166,12.6,B$9,20)</f>
        <v>0</v>
      </c>
    </row>
    <row r="141" spans="16:17">
      <c r="P141">
        <v>68</v>
      </c>
      <c r="Q141">
        <f>[1]!MF_q_choke_sm3day(20,P141,166,12.6,B$9,20)</f>
        <v>0</v>
      </c>
    </row>
    <row r="142" spans="16:17">
      <c r="P142">
        <v>68.5</v>
      </c>
      <c r="Q142">
        <f>[1]!MF_q_choke_sm3day(20,P142,166,12.6,B$9,20)</f>
        <v>0</v>
      </c>
    </row>
    <row r="143" spans="16:17">
      <c r="P143">
        <v>69</v>
      </c>
      <c r="Q143">
        <f>[1]!MF_q_choke_sm3day(20,P143,166,12.6,B$9,20)</f>
        <v>0</v>
      </c>
    </row>
    <row r="144" spans="16:17">
      <c r="P144">
        <v>69.5</v>
      </c>
      <c r="Q144">
        <f>[1]!MF_q_choke_sm3day(20,P144,166,12.6,B$9,20)</f>
        <v>0</v>
      </c>
    </row>
    <row r="145" spans="16:17">
      <c r="P145">
        <v>70</v>
      </c>
      <c r="Q145">
        <f>[1]!MF_q_choke_sm3day(20,P145,166,12.6,B$9,20)</f>
        <v>0</v>
      </c>
    </row>
    <row r="146" spans="16:17">
      <c r="P146">
        <v>70.5</v>
      </c>
      <c r="Q146">
        <f>[1]!MF_q_choke_sm3day(20,P146,166,12.6,B$9,20)</f>
        <v>0</v>
      </c>
    </row>
    <row r="147" spans="16:17">
      <c r="P147">
        <v>71</v>
      </c>
      <c r="Q147">
        <f>[1]!MF_q_choke_sm3day(20,P147,166,12.6,B$9,20)</f>
        <v>0</v>
      </c>
    </row>
    <row r="148" spans="16:17">
      <c r="P148">
        <v>71.5</v>
      </c>
      <c r="Q148">
        <f>[1]!MF_q_choke_sm3day(20,P148,166,12.6,B$9,20)</f>
        <v>0</v>
      </c>
    </row>
    <row r="149" spans="16:17">
      <c r="P149">
        <v>72</v>
      </c>
      <c r="Q149">
        <f>[1]!MF_q_choke_sm3day(20,P149,166,12.6,B$9,20)</f>
        <v>0</v>
      </c>
    </row>
    <row r="150" spans="16:17">
      <c r="P150">
        <v>72.5</v>
      </c>
      <c r="Q150">
        <f>[1]!MF_q_choke_sm3day(20,P150,166,12.6,B$9,20)</f>
        <v>0</v>
      </c>
    </row>
    <row r="151" spans="16:17">
      <c r="P151">
        <v>73</v>
      </c>
      <c r="Q151">
        <f>[1]!MF_q_choke_sm3day(20,P151,166,12.6,B$9,20)</f>
        <v>0</v>
      </c>
    </row>
    <row r="152" spans="16:17">
      <c r="P152">
        <v>73.5</v>
      </c>
      <c r="Q152">
        <f>[1]!MF_q_choke_sm3day(20,P152,166,12.6,B$9,20)</f>
        <v>0</v>
      </c>
    </row>
    <row r="153" spans="16:17">
      <c r="P153">
        <v>74</v>
      </c>
      <c r="Q153">
        <f>[1]!MF_q_choke_sm3day(20,P153,166,12.6,B$9,20)</f>
        <v>0</v>
      </c>
    </row>
    <row r="154" spans="16:17">
      <c r="P154">
        <v>74.5</v>
      </c>
      <c r="Q154">
        <f>[1]!MF_q_choke_sm3day(20,P154,166,12.6,B$9,20)</f>
        <v>0</v>
      </c>
    </row>
    <row r="155" spans="16:17">
      <c r="P155">
        <v>75</v>
      </c>
      <c r="Q155">
        <f>[1]!MF_q_choke_sm3day(20,P155,166,12.6,B$9,20)</f>
        <v>0</v>
      </c>
    </row>
    <row r="156" spans="16:17">
      <c r="P156">
        <v>75.5</v>
      </c>
      <c r="Q156">
        <f>[1]!MF_q_choke_sm3day(20,P156,166,12.6,B$9,20)</f>
        <v>0</v>
      </c>
    </row>
    <row r="157" spans="16:17">
      <c r="P157">
        <v>76</v>
      </c>
      <c r="Q157">
        <f>[1]!MF_q_choke_sm3day(20,P157,166,12.6,B$9,20)</f>
        <v>0</v>
      </c>
    </row>
    <row r="158" spans="16:17">
      <c r="P158">
        <v>76.5</v>
      </c>
      <c r="Q158">
        <f>[1]!MF_q_choke_sm3day(20,P158,166,12.6,B$9,20)</f>
        <v>0</v>
      </c>
    </row>
    <row r="159" spans="16:17">
      <c r="P159">
        <v>77</v>
      </c>
      <c r="Q159">
        <f>[1]!MF_q_choke_sm3day(20,P159,166,12.6,B$9,20)</f>
        <v>0</v>
      </c>
    </row>
    <row r="160" spans="16:17">
      <c r="P160">
        <v>77.5</v>
      </c>
      <c r="Q160">
        <f>[1]!MF_q_choke_sm3day(20,P160,166,12.6,B$9,20)</f>
        <v>0</v>
      </c>
    </row>
    <row r="161" spans="16:17">
      <c r="P161">
        <v>78</v>
      </c>
      <c r="Q161">
        <f>[1]!MF_q_choke_sm3day(20,P161,166,12.6,B$9,20)</f>
        <v>0</v>
      </c>
    </row>
    <row r="162" spans="16:17">
      <c r="P162">
        <v>78.5</v>
      </c>
      <c r="Q162">
        <f>[1]!MF_q_choke_sm3day(20,P162,166,12.6,B$9,20)</f>
        <v>0</v>
      </c>
    </row>
    <row r="163" spans="16:17">
      <c r="P163">
        <v>79</v>
      </c>
      <c r="Q163">
        <f>[1]!MF_q_choke_sm3day(20,P163,166,12.6,B$9,20)</f>
        <v>0</v>
      </c>
    </row>
    <row r="164" spans="16:17">
      <c r="P164">
        <v>79.5</v>
      </c>
      <c r="Q164">
        <f>[1]!MF_q_choke_sm3day(20,P164,166,12.6,B$9,20)</f>
        <v>0</v>
      </c>
    </row>
    <row r="165" spans="16:17">
      <c r="P165">
        <v>80</v>
      </c>
      <c r="Q165">
        <f>[1]!MF_q_choke_sm3day(20,P165,166,12.6,B$9,20)</f>
        <v>0</v>
      </c>
    </row>
    <row r="166" spans="16:17">
      <c r="P166">
        <v>80.5</v>
      </c>
      <c r="Q166">
        <f>[1]!MF_q_choke_sm3day(20,P166,166,12.6,B$9,20)</f>
        <v>0</v>
      </c>
    </row>
    <row r="167" spans="16:17">
      <c r="P167">
        <v>81</v>
      </c>
      <c r="Q167">
        <f>[1]!MF_q_choke_sm3day(20,P167,166,12.6,B$9,20)</f>
        <v>0</v>
      </c>
    </row>
    <row r="168" spans="16:17">
      <c r="P168">
        <v>81.5</v>
      </c>
      <c r="Q168">
        <f>[1]!MF_q_choke_sm3day(20,P168,166,12.6,B$9,20)</f>
        <v>0</v>
      </c>
    </row>
    <row r="169" spans="16:17">
      <c r="P169">
        <v>82</v>
      </c>
      <c r="Q169">
        <f>[1]!MF_q_choke_sm3day(20,P169,166,12.6,B$9,20)</f>
        <v>0</v>
      </c>
    </row>
    <row r="170" spans="16:17">
      <c r="P170">
        <v>82.5</v>
      </c>
      <c r="Q170">
        <f>[1]!MF_q_choke_sm3day(20,P170,166,12.6,B$9,20)</f>
        <v>0</v>
      </c>
    </row>
    <row r="171" spans="16:17">
      <c r="P171">
        <v>83</v>
      </c>
      <c r="Q171">
        <f>[1]!MF_q_choke_sm3day(20,P171,166,12.6,B$9,20)</f>
        <v>0</v>
      </c>
    </row>
    <row r="172" spans="16:17">
      <c r="P172">
        <v>83.5</v>
      </c>
      <c r="Q172">
        <f>[1]!MF_q_choke_sm3day(20,P172,166,12.6,B$9,20)</f>
        <v>0</v>
      </c>
    </row>
    <row r="173" spans="16:17">
      <c r="P173">
        <v>84</v>
      </c>
      <c r="Q173">
        <f>[1]!MF_q_choke_sm3day(20,P173,166,12.6,B$9,20)</f>
        <v>0</v>
      </c>
    </row>
    <row r="174" spans="16:17">
      <c r="P174">
        <v>84.5</v>
      </c>
      <c r="Q174">
        <f>[1]!MF_q_choke_sm3day(20,P174,166,12.6,B$9,20)</f>
        <v>0</v>
      </c>
    </row>
    <row r="175" spans="16:17">
      <c r="P175">
        <v>85</v>
      </c>
      <c r="Q175">
        <f>[1]!MF_q_choke_sm3day(20,P175,166,12.6,B$9,20)</f>
        <v>0</v>
      </c>
    </row>
    <row r="176" spans="16:17">
      <c r="P176">
        <v>85.5</v>
      </c>
      <c r="Q176">
        <f>[1]!MF_q_choke_sm3day(20,P176,166,12.6,B$9,20)</f>
        <v>0</v>
      </c>
    </row>
    <row r="177" spans="16:17">
      <c r="P177">
        <v>86</v>
      </c>
      <c r="Q177">
        <f>[1]!MF_q_choke_sm3day(20,P177,166,12.6,B$9,20)</f>
        <v>0</v>
      </c>
    </row>
    <row r="178" spans="16:17">
      <c r="P178">
        <v>86.5</v>
      </c>
      <c r="Q178">
        <f>[1]!MF_q_choke_sm3day(20,P178,166,12.6,B$9,20)</f>
        <v>0</v>
      </c>
    </row>
    <row r="179" spans="16:17">
      <c r="P179">
        <v>87</v>
      </c>
      <c r="Q179">
        <f>[1]!MF_q_choke_sm3day(20,P179,166,12.6,B$9,20)</f>
        <v>0</v>
      </c>
    </row>
    <row r="180" spans="16:17">
      <c r="P180">
        <v>87.5</v>
      </c>
      <c r="Q180">
        <f>[1]!MF_q_choke_sm3day(20,P180,166,12.6,B$9,20)</f>
        <v>0</v>
      </c>
    </row>
    <row r="181" spans="16:17">
      <c r="P181">
        <v>88</v>
      </c>
      <c r="Q181">
        <f>[1]!MF_q_choke_sm3day(20,P181,166,12.6,B$9,20)</f>
        <v>0</v>
      </c>
    </row>
    <row r="182" spans="16:17">
      <c r="P182">
        <v>88.5</v>
      </c>
      <c r="Q182">
        <f>[1]!MF_q_choke_sm3day(20,P182,166,12.6,B$9,20)</f>
        <v>0</v>
      </c>
    </row>
    <row r="183" spans="16:17">
      <c r="P183">
        <v>89</v>
      </c>
      <c r="Q183">
        <f>[1]!MF_q_choke_sm3day(20,P183,166,12.6,B$9,20)</f>
        <v>0</v>
      </c>
    </row>
    <row r="184" spans="16:17">
      <c r="P184">
        <v>89.5</v>
      </c>
      <c r="Q184">
        <f>[1]!MF_q_choke_sm3day(20,P184,166,12.6,B$9,20)</f>
        <v>0</v>
      </c>
    </row>
    <row r="185" spans="16:17">
      <c r="P185">
        <v>90</v>
      </c>
      <c r="Q185">
        <f>[1]!MF_q_choke_sm3day(20,P185,166,12.6,B$9,20)</f>
        <v>0</v>
      </c>
    </row>
    <row r="186" spans="16:17">
      <c r="P186">
        <v>90.5</v>
      </c>
      <c r="Q186">
        <f>[1]!MF_q_choke_sm3day(20,P186,166,12.6,B$9,20)</f>
        <v>0</v>
      </c>
    </row>
    <row r="187" spans="16:17">
      <c r="P187">
        <v>91</v>
      </c>
      <c r="Q187">
        <f>[1]!MF_q_choke_sm3day(20,P187,166,12.6,B$9,20)</f>
        <v>0</v>
      </c>
    </row>
    <row r="188" spans="16:17">
      <c r="P188">
        <v>91.5</v>
      </c>
      <c r="Q188">
        <f>[1]!MF_q_choke_sm3day(20,P188,166,12.6,B$9,20)</f>
        <v>0</v>
      </c>
    </row>
    <row r="189" spans="16:17">
      <c r="P189">
        <v>92</v>
      </c>
      <c r="Q189">
        <f>[1]!MF_q_choke_sm3day(20,P189,166,12.6,B$9,20)</f>
        <v>0</v>
      </c>
    </row>
    <row r="190" spans="16:17">
      <c r="P190">
        <v>92.5</v>
      </c>
      <c r="Q190">
        <f>[1]!MF_q_choke_sm3day(20,P190,166,12.6,B$9,20)</f>
        <v>0</v>
      </c>
    </row>
    <row r="191" spans="16:17">
      <c r="P191">
        <v>93</v>
      </c>
      <c r="Q191">
        <f>[1]!MF_q_choke_sm3day(20,P191,166,12.6,B$9,20)</f>
        <v>0</v>
      </c>
    </row>
    <row r="192" spans="16:17">
      <c r="P192">
        <v>93.5</v>
      </c>
      <c r="Q192">
        <f>[1]!MF_q_choke_sm3day(20,P192,166,12.6,B$9,20)</f>
        <v>0</v>
      </c>
    </row>
    <row r="193" spans="16:17">
      <c r="P193">
        <v>94</v>
      </c>
      <c r="Q193">
        <f>[1]!MF_q_choke_sm3day(20,P193,166,12.6,B$9,20)</f>
        <v>0</v>
      </c>
    </row>
    <row r="194" spans="16:17">
      <c r="P194">
        <v>94.5</v>
      </c>
      <c r="Q194">
        <f>[1]!MF_q_choke_sm3day(20,P194,166,12.6,B$9,20)</f>
        <v>0</v>
      </c>
    </row>
    <row r="195" spans="16:17">
      <c r="P195">
        <v>95</v>
      </c>
      <c r="Q195">
        <f>[1]!MF_q_choke_sm3day(20,P195,166,12.6,B$9,20)</f>
        <v>0</v>
      </c>
    </row>
    <row r="196" spans="16:17">
      <c r="P196">
        <v>95.5</v>
      </c>
      <c r="Q196">
        <f>[1]!MF_q_choke_sm3day(20,P196,166,12.6,B$9,20)</f>
        <v>0</v>
      </c>
    </row>
    <row r="197" spans="16:17">
      <c r="P197">
        <v>96</v>
      </c>
      <c r="Q197">
        <f>[1]!MF_q_choke_sm3day(20,P197,166,12.6,B$9,20)</f>
        <v>0</v>
      </c>
    </row>
    <row r="198" spans="16:17">
      <c r="P198">
        <v>96.5</v>
      </c>
      <c r="Q198">
        <f>[1]!MF_q_choke_sm3day(20,P198,166,12.6,B$9,20)</f>
        <v>0</v>
      </c>
    </row>
    <row r="199" spans="16:17">
      <c r="P199">
        <v>97</v>
      </c>
      <c r="Q199">
        <f>[1]!MF_q_choke_sm3day(20,P199,166,12.6,B$9,20)</f>
        <v>0</v>
      </c>
    </row>
    <row r="200" spans="16:17">
      <c r="P200">
        <v>97.5</v>
      </c>
      <c r="Q200">
        <f>[1]!MF_q_choke_sm3day(20,P200,166,12.6,B$9,20)</f>
        <v>0</v>
      </c>
    </row>
    <row r="201" spans="16:17">
      <c r="P201">
        <v>98</v>
      </c>
      <c r="Q201">
        <f>[1]!MF_q_choke_sm3day(20,P201,166,12.6,B$9,20)</f>
        <v>0</v>
      </c>
    </row>
    <row r="202" spans="16:17">
      <c r="P202">
        <v>98.5</v>
      </c>
      <c r="Q202">
        <f>[1]!MF_q_choke_sm3day(20,P202,166,12.6,B$9,20)</f>
        <v>0</v>
      </c>
    </row>
    <row r="203" spans="16:17">
      <c r="P203">
        <v>99</v>
      </c>
      <c r="Q203">
        <f>[1]!MF_q_choke_sm3day(20,P203,166,12.6,B$9,20)</f>
        <v>0</v>
      </c>
    </row>
    <row r="204" spans="16:17">
      <c r="P204">
        <v>99.5</v>
      </c>
      <c r="Q204">
        <f>[1]!MF_q_choke_sm3day(20,P204,166,12.6,B$9,20)</f>
        <v>0</v>
      </c>
    </row>
    <row r="205" spans="16:17">
      <c r="P205">
        <v>100</v>
      </c>
      <c r="Q205">
        <f>[1]!MF_q_choke_sm3day(20,P205,166,12.6,B$9,20)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A500-6288-4181-932E-B61872463A4C}">
  <dimension ref="A1:KI51"/>
  <sheetViews>
    <sheetView workbookViewId="0">
      <selection activeCell="D42" sqref="D42"/>
    </sheetView>
  </sheetViews>
  <sheetFormatPr defaultRowHeight="14.5"/>
  <cols>
    <col min="2" max="2" width="10.453125" bestFit="1" customWidth="1"/>
  </cols>
  <sheetData>
    <row r="1" spans="1:295" ht="15" thickBot="1">
      <c r="A1" s="20"/>
      <c r="B1" s="80"/>
      <c r="C1" s="17"/>
      <c r="D1" s="17"/>
      <c r="E1" s="17"/>
      <c r="F1" s="17"/>
      <c r="G1" s="17"/>
      <c r="H1" s="17"/>
      <c r="I1" s="93"/>
      <c r="J1" s="26"/>
      <c r="K1" s="6"/>
      <c r="L1" s="17"/>
      <c r="M1" s="17"/>
      <c r="N1" s="25"/>
      <c r="O1" s="40"/>
      <c r="P1" s="38"/>
      <c r="Q1" s="27"/>
      <c r="R1" s="18"/>
      <c r="S1" s="25"/>
      <c r="T1" s="33"/>
      <c r="U1" s="24"/>
      <c r="V1" s="34"/>
      <c r="W1" s="34"/>
      <c r="X1" s="24"/>
      <c r="Y1" s="35"/>
      <c r="Z1" s="35"/>
      <c r="AA1" s="34"/>
      <c r="AB1" s="31"/>
      <c r="AC1" s="36"/>
      <c r="AD1" s="28"/>
      <c r="AE1" s="17"/>
      <c r="AF1" s="18"/>
      <c r="AG1" s="3"/>
      <c r="AH1" s="3"/>
      <c r="AI1" s="2"/>
      <c r="AJ1" s="2"/>
      <c r="AK1" s="2"/>
      <c r="AL1" s="3"/>
      <c r="AM1" s="2"/>
      <c r="AN1" s="2"/>
      <c r="AO1" s="2"/>
      <c r="AP1" s="17"/>
      <c r="AQ1" s="2"/>
      <c r="AR1" s="39"/>
      <c r="AS1" s="20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7"/>
      <c r="BI1" s="17"/>
      <c r="BJ1" s="17"/>
      <c r="BK1" s="17"/>
      <c r="BL1" s="18"/>
      <c r="BM1" s="7"/>
      <c r="BN1" s="17"/>
      <c r="BO1" s="7"/>
      <c r="BP1" s="17"/>
      <c r="BQ1" s="17"/>
      <c r="BR1" s="7"/>
      <c r="BS1" s="29"/>
      <c r="BT1" s="7"/>
      <c r="BU1" s="7"/>
      <c r="BV1" s="7"/>
      <c r="BW1" s="17"/>
      <c r="BX1" s="17"/>
      <c r="BY1" s="17"/>
      <c r="BZ1" s="21"/>
      <c r="CA1" s="21"/>
      <c r="CB1" s="7"/>
      <c r="CC1" s="7"/>
      <c r="CD1" s="7"/>
      <c r="CE1" s="6"/>
      <c r="CF1" s="7"/>
      <c r="CG1" s="7"/>
      <c r="CH1" s="17"/>
      <c r="CI1" s="7"/>
      <c r="CJ1" s="17"/>
      <c r="CK1" s="22"/>
      <c r="CL1" s="85"/>
      <c r="CM1" s="86"/>
      <c r="CN1" s="59"/>
      <c r="CO1" s="7"/>
      <c r="CP1" s="7"/>
      <c r="CQ1" s="7"/>
      <c r="CR1" s="41"/>
      <c r="CS1" s="7"/>
      <c r="CT1" s="31"/>
      <c r="CU1" s="30"/>
      <c r="CV1" s="23"/>
      <c r="CW1" s="60"/>
      <c r="CX1" s="88"/>
      <c r="CY1" s="87"/>
      <c r="CZ1" s="53"/>
      <c r="DA1" s="61"/>
      <c r="DB1" s="31"/>
      <c r="DC1" s="62"/>
      <c r="DD1" s="72"/>
      <c r="DE1" s="57"/>
      <c r="DF1" s="74"/>
      <c r="DG1" s="47"/>
      <c r="DH1" s="47"/>
      <c r="DI1" s="47"/>
      <c r="DJ1" s="73"/>
      <c r="DK1" s="75"/>
      <c r="DL1" s="76"/>
      <c r="DM1" s="77"/>
      <c r="DN1" s="42"/>
      <c r="DO1" s="32"/>
      <c r="DP1" s="45"/>
      <c r="DQ1" s="58"/>
      <c r="DR1" s="44"/>
      <c r="DS1" s="51"/>
      <c r="DT1" s="48"/>
      <c r="DU1" s="49"/>
      <c r="DV1" s="44"/>
      <c r="DW1" s="50"/>
      <c r="DX1" s="37"/>
      <c r="DY1" s="20"/>
      <c r="DZ1" s="7"/>
      <c r="EA1" s="7"/>
      <c r="EB1" s="7"/>
      <c r="EC1" s="17"/>
      <c r="ED1" s="21"/>
      <c r="EE1" s="21"/>
      <c r="EF1" s="89"/>
      <c r="EG1" s="90"/>
      <c r="EH1" s="46"/>
      <c r="EI1" s="11"/>
      <c r="EJ1" s="5"/>
      <c r="EK1" s="9"/>
      <c r="EL1" s="11"/>
      <c r="EM1" s="78"/>
      <c r="EN1" s="10"/>
      <c r="EO1" s="5"/>
      <c r="EP1" s="5"/>
      <c r="EQ1" s="11"/>
      <c r="ER1" s="11"/>
      <c r="ES1" s="11"/>
      <c r="ET1" s="11"/>
      <c r="EU1" s="89"/>
      <c r="EV1" s="90"/>
      <c r="EW1" s="46"/>
      <c r="EX1" s="52"/>
      <c r="EY1" s="4"/>
      <c r="EZ1" s="8"/>
      <c r="FA1" s="12"/>
      <c r="FB1" s="12"/>
      <c r="FC1" s="56"/>
      <c r="FD1" s="9"/>
      <c r="FE1" s="9"/>
      <c r="FF1" s="9"/>
      <c r="FG1" s="9"/>
      <c r="FH1" s="9"/>
      <c r="FI1" s="91"/>
      <c r="FJ1" s="92"/>
      <c r="FK1" s="54"/>
      <c r="FL1" s="63"/>
      <c r="FM1" s="8"/>
      <c r="FN1" s="8"/>
      <c r="FO1" s="8"/>
      <c r="FP1" s="55"/>
      <c r="FQ1" s="79"/>
      <c r="FR1" s="43"/>
      <c r="FS1" s="13"/>
      <c r="FT1" s="19"/>
      <c r="FU1" s="83"/>
      <c r="FV1" s="71"/>
      <c r="FW1" s="15"/>
      <c r="FX1" s="71"/>
      <c r="FY1" s="15"/>
      <c r="FZ1" s="71"/>
      <c r="GA1" s="15"/>
      <c r="GB1" s="71"/>
      <c r="GC1" s="15"/>
      <c r="GD1" s="71"/>
      <c r="GE1" s="15"/>
      <c r="GF1" s="71"/>
      <c r="GG1" s="15"/>
      <c r="GH1" s="71"/>
      <c r="GI1" s="15"/>
      <c r="GJ1" s="71"/>
      <c r="GK1" s="15"/>
      <c r="GL1" s="71"/>
      <c r="GM1" s="15"/>
      <c r="GN1" s="71"/>
      <c r="GO1" s="15"/>
      <c r="GP1" s="71"/>
      <c r="GQ1" s="15"/>
      <c r="GR1" s="67"/>
      <c r="GS1" s="15"/>
      <c r="GT1" s="68"/>
      <c r="GU1" s="15"/>
      <c r="GV1" s="68"/>
      <c r="GW1" s="15"/>
      <c r="GX1" s="68"/>
      <c r="GY1" s="15"/>
      <c r="GZ1" s="68"/>
      <c r="HA1" s="15"/>
      <c r="HB1" s="69"/>
      <c r="HC1" s="69"/>
      <c r="HD1" s="69"/>
      <c r="HE1" s="69"/>
      <c r="HF1" s="70"/>
      <c r="HG1" s="69"/>
      <c r="HH1" s="70"/>
      <c r="HI1" s="69"/>
      <c r="HJ1" s="70"/>
      <c r="HK1" s="69"/>
      <c r="HL1" s="70"/>
      <c r="HM1" s="69"/>
      <c r="HN1" s="70"/>
      <c r="HO1" s="69"/>
      <c r="HP1" s="70"/>
      <c r="HQ1" s="69"/>
      <c r="HR1" s="70"/>
      <c r="HS1" s="69"/>
      <c r="HT1" s="70"/>
      <c r="HU1" s="69"/>
      <c r="HV1" s="70"/>
      <c r="HW1" s="69"/>
      <c r="HX1" s="70"/>
      <c r="HY1" s="69"/>
      <c r="HZ1" s="70"/>
      <c r="IA1" s="69"/>
      <c r="IB1" s="70"/>
      <c r="IC1" s="69"/>
      <c r="ID1" s="70"/>
      <c r="IE1" s="69"/>
      <c r="IF1" s="70"/>
      <c r="IG1" s="69"/>
      <c r="IH1" s="70"/>
      <c r="II1" s="69"/>
      <c r="IJ1" s="70"/>
      <c r="IK1" s="69"/>
      <c r="IL1" s="70"/>
      <c r="IM1" s="69"/>
      <c r="IN1" s="70"/>
      <c r="IO1" s="69"/>
      <c r="IP1" s="70"/>
      <c r="IQ1" s="69"/>
      <c r="IR1" s="70"/>
      <c r="IS1" s="69"/>
      <c r="IT1" s="70"/>
      <c r="IU1" s="69"/>
      <c r="IV1" s="70"/>
      <c r="IW1" s="69"/>
      <c r="IX1" s="70"/>
      <c r="IY1" s="69"/>
      <c r="IZ1" s="70"/>
      <c r="JA1" s="69"/>
      <c r="JB1" s="70"/>
      <c r="JC1" s="69"/>
      <c r="JD1" s="70"/>
      <c r="JE1" s="69"/>
      <c r="JF1" s="70"/>
      <c r="JG1" s="69"/>
      <c r="JH1" s="70"/>
      <c r="JI1" s="69"/>
      <c r="JJ1" s="70"/>
      <c r="JK1" s="69"/>
      <c r="JL1" s="70"/>
      <c r="JM1" s="69"/>
      <c r="JN1" s="70"/>
      <c r="JO1" s="64"/>
      <c r="JP1" s="1"/>
      <c r="JQ1" s="16"/>
      <c r="JR1" s="65"/>
      <c r="JS1" s="65"/>
      <c r="JT1" s="66"/>
      <c r="JU1" s="15"/>
      <c r="JV1" s="14"/>
      <c r="JW1" s="14"/>
      <c r="JX1" s="14"/>
      <c r="JY1" s="14"/>
      <c r="JZ1" s="81"/>
      <c r="KA1" s="82"/>
      <c r="KB1" s="1"/>
      <c r="KC1" s="1"/>
      <c r="KD1" s="2"/>
      <c r="KE1" s="2"/>
      <c r="KF1" s="1"/>
      <c r="KG1" s="17"/>
      <c r="KH1" s="1"/>
      <c r="KI1" s="84"/>
    </row>
    <row r="2" spans="1:295" ht="16" thickBot="1">
      <c r="A2" s="196"/>
      <c r="B2" s="197"/>
      <c r="C2" s="583"/>
      <c r="D2" s="584"/>
      <c r="E2" s="584"/>
      <c r="F2" s="584"/>
      <c r="G2" s="585"/>
      <c r="H2" s="585"/>
      <c r="I2" s="585"/>
      <c r="J2" s="584"/>
      <c r="K2" s="584"/>
      <c r="L2" s="584"/>
      <c r="M2" s="584"/>
      <c r="N2" s="584"/>
      <c r="O2" s="586"/>
      <c r="P2" s="153"/>
      <c r="Q2" s="154"/>
      <c r="R2" s="154"/>
      <c r="S2" s="155"/>
      <c r="T2" s="591"/>
      <c r="U2" s="592"/>
      <c r="V2" s="592"/>
      <c r="W2" s="592"/>
      <c r="X2" s="592"/>
      <c r="Y2" s="592"/>
      <c r="Z2" s="592"/>
      <c r="AA2" s="592"/>
      <c r="AB2" s="592"/>
      <c r="AC2" s="593"/>
      <c r="AD2" s="594"/>
      <c r="AE2" s="592"/>
      <c r="AF2" s="592"/>
      <c r="AG2" s="592"/>
      <c r="AH2" s="592"/>
      <c r="AI2" s="592"/>
      <c r="AJ2" s="592"/>
      <c r="AK2" s="592"/>
      <c r="AL2" s="592"/>
      <c r="AM2" s="592"/>
      <c r="AN2" s="592"/>
      <c r="AO2" s="592"/>
      <c r="AP2" s="592"/>
      <c r="AQ2" s="592"/>
      <c r="AR2" s="595"/>
      <c r="AS2" s="587"/>
      <c r="AT2" s="585"/>
      <c r="AU2" s="585"/>
      <c r="AV2" s="585"/>
      <c r="AW2" s="585"/>
      <c r="AX2" s="585"/>
      <c r="AY2" s="585"/>
      <c r="AZ2" s="585"/>
      <c r="BA2" s="585"/>
      <c r="BB2" s="585"/>
      <c r="BC2" s="585"/>
      <c r="BD2" s="585"/>
      <c r="BE2" s="585"/>
      <c r="BF2" s="585"/>
      <c r="BG2" s="585"/>
      <c r="BH2" s="585"/>
      <c r="BI2" s="585"/>
      <c r="BJ2" s="585"/>
      <c r="BK2" s="585"/>
      <c r="BL2" s="585"/>
      <c r="BM2" s="585"/>
      <c r="BN2" s="585"/>
      <c r="BO2" s="585"/>
      <c r="BP2" s="585"/>
      <c r="BQ2" s="585"/>
      <c r="BR2" s="585"/>
      <c r="BS2" s="585"/>
      <c r="BT2" s="585"/>
      <c r="BU2" s="585"/>
      <c r="BV2" s="585"/>
      <c r="BW2" s="585"/>
      <c r="BX2" s="585"/>
      <c r="BY2" s="585"/>
      <c r="BZ2" s="585"/>
      <c r="CA2" s="585"/>
      <c r="CB2" s="585"/>
      <c r="CC2" s="585"/>
      <c r="CD2" s="585"/>
      <c r="CE2" s="585"/>
      <c r="CF2" s="585"/>
      <c r="CG2" s="585"/>
      <c r="CH2" s="585"/>
      <c r="CI2" s="585"/>
      <c r="CJ2" s="585"/>
      <c r="CK2" s="588"/>
      <c r="CL2" s="612"/>
      <c r="CM2" s="613"/>
      <c r="CN2" s="613"/>
      <c r="CO2" s="613"/>
      <c r="CP2" s="613"/>
      <c r="CQ2" s="613"/>
      <c r="CR2" s="613"/>
      <c r="CS2" s="613"/>
      <c r="CT2" s="613"/>
      <c r="CU2" s="614"/>
      <c r="CV2" s="615"/>
      <c r="CW2" s="616"/>
      <c r="CX2" s="617"/>
      <c r="CY2" s="617"/>
      <c r="CZ2" s="617"/>
      <c r="DA2" s="617"/>
      <c r="DB2" s="617"/>
      <c r="DC2" s="618"/>
      <c r="DD2" s="603"/>
      <c r="DE2" s="604"/>
      <c r="DF2" s="605"/>
      <c r="DG2" s="552"/>
      <c r="DH2" s="553"/>
      <c r="DI2" s="553"/>
      <c r="DJ2" s="554"/>
      <c r="DK2" s="549"/>
      <c r="DL2" s="550"/>
      <c r="DM2" s="551"/>
      <c r="DN2" s="635"/>
      <c r="DO2" s="636"/>
      <c r="DP2" s="636"/>
      <c r="DQ2" s="636"/>
      <c r="DR2" s="636"/>
      <c r="DS2" s="637"/>
      <c r="DT2" s="608"/>
      <c r="DU2" s="608"/>
      <c r="DV2" s="608"/>
      <c r="DW2" s="608"/>
      <c r="DX2" s="100"/>
      <c r="DY2" s="563"/>
      <c r="DZ2" s="564"/>
      <c r="EA2" s="564"/>
      <c r="EB2" s="564"/>
      <c r="EC2" s="564"/>
      <c r="ED2" s="564"/>
      <c r="EE2" s="564"/>
      <c r="EF2" s="564"/>
      <c r="EG2" s="564"/>
      <c r="EH2" s="564"/>
      <c r="EI2" s="564"/>
      <c r="EJ2" s="564"/>
      <c r="EK2" s="564"/>
      <c r="EL2" s="564"/>
      <c r="EM2" s="565"/>
      <c r="EN2" s="563"/>
      <c r="EO2" s="564"/>
      <c r="EP2" s="564"/>
      <c r="EQ2" s="564"/>
      <c r="ER2" s="564"/>
      <c r="ES2" s="564"/>
      <c r="ET2" s="564"/>
      <c r="EU2" s="564"/>
      <c r="EV2" s="564"/>
      <c r="EW2" s="564"/>
      <c r="EX2" s="564"/>
      <c r="EY2" s="564"/>
      <c r="EZ2" s="564"/>
      <c r="FA2" s="564"/>
      <c r="FB2" s="565"/>
      <c r="FC2" s="560"/>
      <c r="FD2" s="561"/>
      <c r="FE2" s="561"/>
      <c r="FF2" s="561"/>
      <c r="FG2" s="561"/>
      <c r="FH2" s="561"/>
      <c r="FI2" s="561"/>
      <c r="FJ2" s="561"/>
      <c r="FK2" s="561"/>
      <c r="FL2" s="561"/>
      <c r="FM2" s="561"/>
      <c r="FN2" s="561"/>
      <c r="FO2" s="561"/>
      <c r="FP2" s="562"/>
      <c r="FQ2" s="638"/>
      <c r="FR2" s="639"/>
      <c r="FS2" s="638"/>
      <c r="FT2" s="639"/>
      <c r="FU2" s="245"/>
      <c r="FV2" s="245"/>
      <c r="FW2" s="245"/>
      <c r="FX2" s="245"/>
      <c r="FY2" s="245"/>
      <c r="FZ2" s="245"/>
      <c r="GA2" s="128"/>
      <c r="GB2" s="128"/>
      <c r="GC2" s="128"/>
      <c r="GD2" s="128"/>
      <c r="GE2" s="128"/>
      <c r="GF2" s="128"/>
      <c r="GG2" s="128"/>
      <c r="GH2" s="128"/>
      <c r="GI2" s="128"/>
      <c r="GJ2" s="128"/>
      <c r="GK2" s="128"/>
      <c r="GL2" s="128"/>
      <c r="GM2" s="128"/>
      <c r="GN2" s="128"/>
      <c r="GO2" s="128"/>
      <c r="GP2" s="128"/>
      <c r="GQ2" s="128"/>
      <c r="GR2" s="128"/>
      <c r="GS2" s="128"/>
      <c r="GT2" s="128"/>
      <c r="GU2" s="128"/>
      <c r="GV2" s="128"/>
      <c r="GW2" s="157"/>
      <c r="GX2" s="128"/>
      <c r="GY2" s="128"/>
      <c r="GZ2" s="128"/>
      <c r="HA2" s="128"/>
      <c r="HB2" s="128"/>
      <c r="HC2" s="129"/>
      <c r="HD2" s="128"/>
      <c r="HE2" s="129"/>
      <c r="HF2" s="198"/>
      <c r="HG2" s="198"/>
      <c r="HH2" s="198"/>
      <c r="HI2" s="198"/>
      <c r="HJ2" s="198"/>
      <c r="HK2" s="198"/>
      <c r="HL2" s="198"/>
      <c r="HM2" s="198"/>
      <c r="HN2" s="198"/>
      <c r="HO2" s="198"/>
      <c r="HP2" s="198"/>
      <c r="HQ2" s="198"/>
      <c r="HR2" s="198"/>
      <c r="HS2" s="198"/>
      <c r="HT2" s="198"/>
      <c r="HU2" s="198"/>
      <c r="HV2" s="198"/>
      <c r="HW2" s="198"/>
      <c r="HX2" s="198"/>
      <c r="HY2" s="198"/>
      <c r="HZ2" s="198"/>
      <c r="IA2" s="198"/>
      <c r="IB2" s="94"/>
      <c r="IC2" s="94"/>
      <c r="ID2" s="94"/>
      <c r="IE2" s="94"/>
      <c r="IF2" s="94"/>
      <c r="IG2" s="94"/>
      <c r="IH2" s="94"/>
      <c r="II2" s="94"/>
      <c r="IJ2" s="94"/>
      <c r="IK2" s="94"/>
      <c r="IL2" s="94"/>
      <c r="IM2" s="94"/>
      <c r="IN2" s="94"/>
      <c r="IO2" s="94"/>
      <c r="IP2" s="94"/>
      <c r="IQ2" s="94"/>
      <c r="IR2" s="94"/>
      <c r="IS2" s="94"/>
      <c r="IT2" s="94"/>
      <c r="IU2" s="94"/>
      <c r="IV2" s="94"/>
      <c r="IW2" s="94"/>
      <c r="IX2" s="94"/>
      <c r="IY2" s="94"/>
      <c r="IZ2" s="94"/>
      <c r="JA2" s="94"/>
      <c r="JB2" s="94"/>
      <c r="JC2" s="94"/>
      <c r="JD2" s="94"/>
      <c r="JE2" s="94"/>
      <c r="JF2" s="94"/>
      <c r="JG2" s="94"/>
      <c r="JH2" s="94"/>
      <c r="JI2" s="94"/>
      <c r="JJ2" s="94"/>
      <c r="JK2" s="94"/>
      <c r="JL2" s="94"/>
      <c r="JM2" s="94"/>
      <c r="JN2" s="94"/>
      <c r="JO2" s="94"/>
      <c r="JP2" s="199"/>
      <c r="JQ2" s="609"/>
      <c r="JR2" s="610"/>
      <c r="JS2" s="232"/>
      <c r="JT2" s="620"/>
      <c r="JU2" s="621"/>
      <c r="JV2" s="621"/>
      <c r="JW2" s="621"/>
      <c r="JX2" s="621"/>
      <c r="JY2" s="621"/>
      <c r="JZ2" s="622"/>
      <c r="KA2" s="243"/>
      <c r="KB2" s="199"/>
      <c r="KC2" s="199"/>
      <c r="KD2" s="199"/>
      <c r="KE2" s="199"/>
      <c r="KF2" s="199"/>
      <c r="KG2" s="199"/>
      <c r="KH2" s="199"/>
      <c r="KI2" s="249"/>
    </row>
    <row r="3" spans="1:295" ht="15" thickBot="1">
      <c r="A3" s="95"/>
      <c r="B3" s="96"/>
      <c r="C3" s="95"/>
      <c r="D3" s="103"/>
      <c r="E3" s="103"/>
      <c r="F3" s="103"/>
      <c r="G3" s="103"/>
      <c r="H3" s="103"/>
      <c r="I3" s="144"/>
      <c r="J3" s="144"/>
      <c r="K3" s="145"/>
      <c r="L3" s="146"/>
      <c r="M3" s="146"/>
      <c r="N3" s="150"/>
      <c r="O3" s="159"/>
      <c r="P3" s="148"/>
      <c r="Q3" s="105"/>
      <c r="R3" s="105"/>
      <c r="S3" s="107"/>
      <c r="T3" s="149"/>
      <c r="U3" s="103"/>
      <c r="V3" s="103"/>
      <c r="W3" s="103"/>
      <c r="X3" s="103"/>
      <c r="Y3" s="103"/>
      <c r="Z3" s="103"/>
      <c r="AA3" s="103"/>
      <c r="AB3" s="103"/>
      <c r="AC3" s="150"/>
      <c r="AD3" s="95"/>
      <c r="AE3" s="105"/>
      <c r="AF3" s="105"/>
      <c r="AG3" s="103"/>
      <c r="AH3" s="103"/>
      <c r="AI3" s="105"/>
      <c r="AJ3" s="105"/>
      <c r="AK3" s="151"/>
      <c r="AL3" s="146"/>
      <c r="AM3" s="108"/>
      <c r="AN3" s="105"/>
      <c r="AO3" s="105"/>
      <c r="AP3" s="106"/>
      <c r="AQ3" s="105"/>
      <c r="AR3" s="107"/>
      <c r="AS3" s="152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47"/>
      <c r="CL3" s="253"/>
      <c r="CM3" s="256"/>
      <c r="CN3" s="140"/>
      <c r="CO3" s="103"/>
      <c r="CP3" s="103"/>
      <c r="CQ3" s="103"/>
      <c r="CR3" s="103"/>
      <c r="CS3" s="103"/>
      <c r="CT3" s="103"/>
      <c r="CU3" s="103"/>
      <c r="CV3" s="147"/>
      <c r="CW3" s="102"/>
      <c r="CX3" s="258"/>
      <c r="CY3" s="256"/>
      <c r="CZ3" s="140"/>
      <c r="DA3" s="103"/>
      <c r="DB3" s="103"/>
      <c r="DC3" s="104"/>
      <c r="DD3" s="188"/>
      <c r="DE3" s="189"/>
      <c r="DF3" s="189"/>
      <c r="DG3" s="189"/>
      <c r="DH3" s="189"/>
      <c r="DI3" s="189"/>
      <c r="DJ3" s="190"/>
      <c r="DK3" s="188"/>
      <c r="DL3" s="189"/>
      <c r="DM3" s="191"/>
      <c r="DN3" s="171"/>
      <c r="DO3" s="97"/>
      <c r="DP3" s="135"/>
      <c r="DQ3" s="137"/>
      <c r="DR3" s="134"/>
      <c r="DS3" s="99"/>
      <c r="DT3" s="170"/>
      <c r="DU3" s="137"/>
      <c r="DV3" s="134"/>
      <c r="DW3" s="101"/>
      <c r="DX3" s="606"/>
      <c r="DY3" s="173"/>
      <c r="DZ3" s="105"/>
      <c r="EA3" s="105"/>
      <c r="EB3" s="105"/>
      <c r="EC3" s="105"/>
      <c r="ED3" s="105"/>
      <c r="EE3" s="105"/>
      <c r="EF3" s="261"/>
      <c r="EG3" s="164"/>
      <c r="EH3" s="165"/>
      <c r="EI3" s="166"/>
      <c r="EJ3" s="166"/>
      <c r="EK3" s="166"/>
      <c r="EL3" s="166"/>
      <c r="EM3" s="174"/>
      <c r="EN3" s="175"/>
      <c r="EO3" s="105"/>
      <c r="EP3" s="105"/>
      <c r="EQ3" s="105"/>
      <c r="ER3" s="105"/>
      <c r="ES3" s="105"/>
      <c r="ET3" s="105"/>
      <c r="EU3" s="261"/>
      <c r="EV3" s="164"/>
      <c r="EW3" s="165"/>
      <c r="EX3" s="166"/>
      <c r="EY3" s="166"/>
      <c r="EZ3" s="166"/>
      <c r="FA3" s="166"/>
      <c r="FB3" s="174"/>
      <c r="FC3" s="173"/>
      <c r="FD3" s="105"/>
      <c r="FE3" s="105"/>
      <c r="FF3" s="176"/>
      <c r="FG3" s="105"/>
      <c r="FH3" s="105"/>
      <c r="FI3" s="261"/>
      <c r="FJ3" s="164"/>
      <c r="FK3" s="165"/>
      <c r="FL3" s="166"/>
      <c r="FM3" s="166"/>
      <c r="FN3" s="177"/>
      <c r="FO3" s="166"/>
      <c r="FP3" s="174"/>
      <c r="FQ3" s="178"/>
      <c r="FR3" s="179"/>
      <c r="FS3" s="180"/>
      <c r="FT3" s="201"/>
      <c r="FU3" s="246"/>
      <c r="FV3" s="246"/>
      <c r="FW3" s="246"/>
      <c r="FX3" s="246"/>
      <c r="FY3" s="246"/>
      <c r="FZ3" s="246"/>
      <c r="GA3" s="156"/>
      <c r="GB3" s="156"/>
      <c r="GC3" s="156"/>
      <c r="GD3" s="156"/>
      <c r="GE3" s="156"/>
      <c r="GF3" s="156"/>
      <c r="GG3" s="156"/>
      <c r="GH3" s="156"/>
      <c r="GI3" s="156"/>
      <c r="GJ3" s="156"/>
      <c r="GK3" s="156"/>
      <c r="GL3" s="156"/>
      <c r="GM3" s="156"/>
      <c r="GN3" s="156"/>
      <c r="GO3" s="156"/>
      <c r="GP3" s="156"/>
      <c r="GQ3" s="156"/>
      <c r="GR3" s="156"/>
      <c r="GS3" s="156"/>
      <c r="GT3" s="156"/>
      <c r="GU3" s="156"/>
      <c r="GV3" s="156"/>
      <c r="GW3" s="158"/>
      <c r="GX3" s="156"/>
      <c r="GY3" s="156"/>
      <c r="GZ3" s="156"/>
      <c r="HA3" s="156"/>
      <c r="HB3" s="130"/>
      <c r="HC3" s="202"/>
      <c r="HD3" s="130"/>
      <c r="HE3" s="202"/>
      <c r="HF3" s="203"/>
      <c r="HG3" s="203"/>
      <c r="HH3" s="203"/>
      <c r="HI3" s="203"/>
      <c r="HJ3" s="203"/>
      <c r="HK3" s="203"/>
      <c r="HL3" s="203"/>
      <c r="HM3" s="203"/>
      <c r="HN3" s="203"/>
      <c r="HO3" s="203"/>
      <c r="HP3" s="203"/>
      <c r="HQ3" s="203"/>
      <c r="HR3" s="203"/>
      <c r="HS3" s="203"/>
      <c r="HT3" s="203"/>
      <c r="HU3" s="203"/>
      <c r="HV3" s="203"/>
      <c r="HW3" s="203"/>
      <c r="HX3" s="203"/>
      <c r="HY3" s="203"/>
      <c r="HZ3" s="203"/>
      <c r="IA3" s="203"/>
      <c r="IB3" s="127"/>
      <c r="IC3" s="127"/>
      <c r="ID3" s="127"/>
      <c r="IE3" s="127"/>
      <c r="IF3" s="127"/>
      <c r="IG3" s="127"/>
      <c r="IH3" s="127"/>
      <c r="II3" s="127"/>
      <c r="IJ3" s="127"/>
      <c r="IK3" s="127"/>
      <c r="IL3" s="127"/>
      <c r="IM3" s="127"/>
      <c r="IN3" s="127"/>
      <c r="IO3" s="127"/>
      <c r="IP3" s="127"/>
      <c r="IQ3" s="127"/>
      <c r="IR3" s="127"/>
      <c r="IS3" s="127"/>
      <c r="IT3" s="127"/>
      <c r="IU3" s="127"/>
      <c r="IV3" s="127"/>
      <c r="IW3" s="127"/>
      <c r="IX3" s="127"/>
      <c r="IY3" s="127"/>
      <c r="IZ3" s="127"/>
      <c r="JA3" s="127"/>
      <c r="JB3" s="127"/>
      <c r="JC3" s="127"/>
      <c r="JD3" s="127"/>
      <c r="JE3" s="127"/>
      <c r="JF3" s="127"/>
      <c r="JG3" s="127"/>
      <c r="JH3" s="127"/>
      <c r="JI3" s="127"/>
      <c r="JJ3" s="127"/>
      <c r="JK3" s="127"/>
      <c r="JL3" s="127"/>
      <c r="JM3" s="127"/>
      <c r="JN3" s="127"/>
      <c r="JO3" s="127"/>
      <c r="JP3" s="200"/>
      <c r="JQ3" s="204"/>
      <c r="JR3" s="205"/>
      <c r="JS3" s="205"/>
      <c r="JT3" s="623"/>
      <c r="JU3" s="625"/>
      <c r="JV3" s="625"/>
      <c r="JW3" s="629"/>
      <c r="JX3" s="629"/>
      <c r="JY3" s="629"/>
      <c r="JZ3" s="627"/>
      <c r="KA3" s="632"/>
      <c r="KB3" s="200"/>
      <c r="KC3" s="200"/>
      <c r="KD3" s="103"/>
      <c r="KE3" s="103"/>
      <c r="KF3" s="200"/>
      <c r="KG3" s="103"/>
      <c r="KH3" s="200"/>
      <c r="KI3" s="250"/>
    </row>
    <row r="4" spans="1:295" ht="15" thickBot="1">
      <c r="A4" s="109"/>
      <c r="B4" s="110"/>
      <c r="C4" s="111"/>
      <c r="D4" s="114"/>
      <c r="E4" s="114"/>
      <c r="F4" s="114"/>
      <c r="G4" s="114"/>
      <c r="H4" s="114"/>
      <c r="I4" s="206"/>
      <c r="J4" s="206"/>
      <c r="K4" s="115"/>
      <c r="L4" s="112"/>
      <c r="M4" s="112"/>
      <c r="N4" s="110"/>
      <c r="O4" s="160"/>
      <c r="P4" s="142"/>
      <c r="Q4" s="113"/>
      <c r="R4" s="113"/>
      <c r="S4" s="116"/>
      <c r="T4" s="117"/>
      <c r="U4" s="114"/>
      <c r="V4" s="114"/>
      <c r="W4" s="114"/>
      <c r="X4" s="114"/>
      <c r="Y4" s="114"/>
      <c r="Z4" s="114"/>
      <c r="AA4" s="114"/>
      <c r="AB4" s="114"/>
      <c r="AC4" s="118"/>
      <c r="AD4" s="109"/>
      <c r="AE4" s="113"/>
      <c r="AF4" s="113"/>
      <c r="AG4" s="114"/>
      <c r="AH4" s="114"/>
      <c r="AI4" s="113"/>
      <c r="AJ4" s="113"/>
      <c r="AK4" s="112"/>
      <c r="AL4" s="112"/>
      <c r="AM4" s="119"/>
      <c r="AN4" s="113"/>
      <c r="AO4" s="113"/>
      <c r="AP4" s="113"/>
      <c r="AQ4" s="113"/>
      <c r="AR4" s="120"/>
      <c r="AS4" s="122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2"/>
      <c r="BL4" s="114"/>
      <c r="BM4" s="112"/>
      <c r="BN4" s="114"/>
      <c r="BO4" s="114"/>
      <c r="BP4" s="114"/>
      <c r="BQ4" s="114"/>
      <c r="BR4" s="112"/>
      <c r="BS4" s="112"/>
      <c r="BT4" s="112"/>
      <c r="BU4" s="112"/>
      <c r="BV4" s="112"/>
      <c r="BW4" s="112"/>
      <c r="BX4" s="114"/>
      <c r="BY4" s="112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21"/>
      <c r="CL4" s="254"/>
      <c r="CM4" s="257"/>
      <c r="CN4" s="132"/>
      <c r="CO4" s="114"/>
      <c r="CP4" s="114"/>
      <c r="CQ4" s="114"/>
      <c r="CR4" s="114"/>
      <c r="CS4" s="114"/>
      <c r="CT4" s="114"/>
      <c r="CU4" s="114"/>
      <c r="CV4" s="121"/>
      <c r="CW4" s="122"/>
      <c r="CX4" s="259"/>
      <c r="CY4" s="257"/>
      <c r="CZ4" s="132"/>
      <c r="DA4" s="123"/>
      <c r="DB4" s="114"/>
      <c r="DC4" s="124"/>
      <c r="DD4" s="192"/>
      <c r="DE4" s="193"/>
      <c r="DF4" s="193"/>
      <c r="DG4" s="193"/>
      <c r="DH4" s="193"/>
      <c r="DI4" s="193"/>
      <c r="DJ4" s="207"/>
      <c r="DK4" s="192"/>
      <c r="DL4" s="193"/>
      <c r="DM4" s="194"/>
      <c r="DN4" s="172"/>
      <c r="DO4" s="113"/>
      <c r="DP4" s="136"/>
      <c r="DQ4" s="133"/>
      <c r="DR4" s="132"/>
      <c r="DS4" s="125"/>
      <c r="DT4" s="141"/>
      <c r="DU4" s="133"/>
      <c r="DV4" s="132"/>
      <c r="DW4" s="125"/>
      <c r="DX4" s="607"/>
      <c r="DY4" s="126"/>
      <c r="DZ4" s="123"/>
      <c r="EA4" s="123"/>
      <c r="EB4" s="123"/>
      <c r="EC4" s="123"/>
      <c r="ED4" s="123"/>
      <c r="EE4" s="123"/>
      <c r="EF4" s="262"/>
      <c r="EG4" s="138"/>
      <c r="EH4" s="139"/>
      <c r="EI4" s="123"/>
      <c r="EJ4" s="123"/>
      <c r="EK4" s="123"/>
      <c r="EL4" s="123"/>
      <c r="EM4" s="124"/>
      <c r="EN4" s="126"/>
      <c r="EO4" s="123"/>
      <c r="EP4" s="123"/>
      <c r="EQ4" s="123"/>
      <c r="ER4" s="123"/>
      <c r="ES4" s="123"/>
      <c r="ET4" s="123"/>
      <c r="EU4" s="262"/>
      <c r="EV4" s="138"/>
      <c r="EW4" s="139"/>
      <c r="EX4" s="123"/>
      <c r="EY4" s="123"/>
      <c r="EZ4" s="123"/>
      <c r="FA4" s="123"/>
      <c r="FB4" s="124"/>
      <c r="FC4" s="126"/>
      <c r="FD4" s="123"/>
      <c r="FE4" s="123"/>
      <c r="FF4" s="123"/>
      <c r="FG4" s="123"/>
      <c r="FH4" s="123"/>
      <c r="FI4" s="262"/>
      <c r="FJ4" s="138"/>
      <c r="FK4" s="139"/>
      <c r="FL4" s="123"/>
      <c r="FM4" s="123"/>
      <c r="FN4" s="123"/>
      <c r="FO4" s="123"/>
      <c r="FP4" s="143"/>
      <c r="FQ4" s="181"/>
      <c r="FR4" s="182"/>
      <c r="FS4" s="181"/>
      <c r="FT4" s="208"/>
      <c r="FU4" s="247"/>
      <c r="FV4" s="630"/>
      <c r="FW4" s="631"/>
      <c r="FX4" s="630"/>
      <c r="FY4" s="631"/>
      <c r="FZ4" s="630"/>
      <c r="GA4" s="631"/>
      <c r="GB4" s="630"/>
      <c r="GC4" s="631"/>
      <c r="GD4" s="630"/>
      <c r="GE4" s="631"/>
      <c r="GF4" s="630"/>
      <c r="GG4" s="631"/>
      <c r="GH4" s="630"/>
      <c r="GI4" s="631"/>
      <c r="GJ4" s="633"/>
      <c r="GK4" s="611"/>
      <c r="GL4" s="633"/>
      <c r="GM4" s="611"/>
      <c r="GN4" s="633"/>
      <c r="GO4" s="611"/>
      <c r="GP4" s="633"/>
      <c r="GQ4" s="611"/>
      <c r="GR4" s="611"/>
      <c r="GS4" s="611"/>
      <c r="GT4" s="611"/>
      <c r="GU4" s="611"/>
      <c r="GV4" s="611"/>
      <c r="GW4" s="611"/>
      <c r="GX4" s="611"/>
      <c r="GY4" s="611"/>
      <c r="GZ4" s="611"/>
      <c r="HA4" s="611"/>
      <c r="HB4" s="611"/>
      <c r="HC4" s="611"/>
      <c r="HD4" s="611"/>
      <c r="HE4" s="611"/>
      <c r="HF4" s="611"/>
      <c r="HG4" s="611"/>
      <c r="HH4" s="619"/>
      <c r="HI4" s="619"/>
      <c r="HJ4" s="619"/>
      <c r="HK4" s="619"/>
      <c r="HL4" s="619"/>
      <c r="HM4" s="619"/>
      <c r="HN4" s="619"/>
      <c r="HO4" s="619"/>
      <c r="HP4" s="619"/>
      <c r="HQ4" s="619"/>
      <c r="HR4" s="619"/>
      <c r="HS4" s="619"/>
      <c r="HT4" s="619"/>
      <c r="HU4" s="619"/>
      <c r="HV4" s="619"/>
      <c r="HW4" s="619"/>
      <c r="HX4" s="619"/>
      <c r="HY4" s="619"/>
      <c r="HZ4" s="619"/>
      <c r="IA4" s="619"/>
      <c r="IB4" s="619"/>
      <c r="IC4" s="619"/>
      <c r="ID4" s="619"/>
      <c r="IE4" s="619"/>
      <c r="IF4" s="619"/>
      <c r="IG4" s="619"/>
      <c r="IH4" s="619"/>
      <c r="II4" s="619"/>
      <c r="IJ4" s="619"/>
      <c r="IK4" s="619"/>
      <c r="IL4" s="619"/>
      <c r="IM4" s="619"/>
      <c r="IN4" s="619"/>
      <c r="IO4" s="619"/>
      <c r="IP4" s="619"/>
      <c r="IQ4" s="619"/>
      <c r="IR4" s="619"/>
      <c r="IS4" s="619"/>
      <c r="IT4" s="619"/>
      <c r="IU4" s="619"/>
      <c r="IV4" s="619"/>
      <c r="IW4" s="619"/>
      <c r="IX4" s="619"/>
      <c r="IY4" s="619"/>
      <c r="IZ4" s="619"/>
      <c r="JA4" s="619"/>
      <c r="JB4" s="619"/>
      <c r="JC4" s="619"/>
      <c r="JD4" s="619"/>
      <c r="JE4" s="619"/>
      <c r="JF4" s="619"/>
      <c r="JG4" s="619"/>
      <c r="JH4" s="619"/>
      <c r="JI4" s="619"/>
      <c r="JJ4" s="619"/>
      <c r="JK4" s="619"/>
      <c r="JL4" s="619"/>
      <c r="JM4" s="619"/>
      <c r="JN4" s="619"/>
      <c r="JO4" s="634"/>
      <c r="JP4" s="195"/>
      <c r="JQ4" s="209"/>
      <c r="JR4" s="210"/>
      <c r="JS4" s="210"/>
      <c r="JT4" s="624"/>
      <c r="JU4" s="626"/>
      <c r="JV4" s="626"/>
      <c r="JW4" s="625"/>
      <c r="JX4" s="625"/>
      <c r="JY4" s="625"/>
      <c r="JZ4" s="628"/>
      <c r="KA4" s="632"/>
      <c r="KB4" s="195"/>
      <c r="KC4" s="195"/>
      <c r="KD4" s="114"/>
      <c r="KE4" s="114"/>
      <c r="KF4" s="195"/>
      <c r="KG4" s="114"/>
      <c r="KH4" s="195"/>
      <c r="KI4" s="251"/>
    </row>
    <row r="5" spans="1:295" ht="15" thickBot="1">
      <c r="A5" s="235"/>
      <c r="B5" s="236"/>
      <c r="C5" s="235"/>
      <c r="D5" s="236"/>
      <c r="E5" s="235"/>
      <c r="F5" s="98"/>
      <c r="G5" s="237"/>
      <c r="H5" s="236"/>
      <c r="I5" s="265"/>
      <c r="J5" s="98"/>
      <c r="K5" s="98"/>
      <c r="L5" s="98"/>
      <c r="M5" s="98"/>
      <c r="N5" s="212"/>
      <c r="O5" s="238"/>
      <c r="P5" s="239"/>
      <c r="Q5" s="235"/>
      <c r="R5" s="236"/>
      <c r="S5" s="238"/>
      <c r="T5" s="239"/>
      <c r="U5" s="235"/>
      <c r="V5" s="236"/>
      <c r="W5" s="235"/>
      <c r="X5" s="236"/>
      <c r="Y5" s="235"/>
      <c r="Z5" s="236"/>
      <c r="AA5" s="235"/>
      <c r="AB5" s="236"/>
      <c r="AC5" s="240"/>
      <c r="AD5" s="213"/>
      <c r="AE5" s="98"/>
      <c r="AF5" s="98"/>
      <c r="AG5" s="98"/>
      <c r="AH5" s="98"/>
      <c r="AI5" s="98"/>
      <c r="AJ5" s="98"/>
      <c r="AK5" s="98"/>
      <c r="AL5" s="98"/>
      <c r="AM5" s="237"/>
      <c r="AN5" s="236"/>
      <c r="AO5" s="235"/>
      <c r="AP5" s="241"/>
      <c r="AQ5" s="235"/>
      <c r="AR5" s="214"/>
      <c r="AS5" s="213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242"/>
      <c r="BT5" s="98"/>
      <c r="BU5" s="98"/>
      <c r="BV5" s="98"/>
      <c r="BW5" s="98"/>
      <c r="BX5" s="215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216"/>
      <c r="CL5" s="255"/>
      <c r="CM5" s="225"/>
      <c r="CN5" s="217"/>
      <c r="CO5" s="236"/>
      <c r="CP5" s="236"/>
      <c r="CQ5" s="236"/>
      <c r="CR5" s="236"/>
      <c r="CS5" s="98"/>
      <c r="CT5" s="98"/>
      <c r="CU5" s="237"/>
      <c r="CV5" s="214"/>
      <c r="CW5" s="218"/>
      <c r="CX5" s="260"/>
      <c r="CY5" s="219"/>
      <c r="CZ5" s="220"/>
      <c r="DA5" s="221"/>
      <c r="DB5" s="212"/>
      <c r="DC5" s="216"/>
      <c r="DD5" s="213"/>
      <c r="DE5" s="222"/>
      <c r="DF5" s="222"/>
      <c r="DG5" s="222"/>
      <c r="DH5" s="222"/>
      <c r="DI5" s="222"/>
      <c r="DJ5" s="223"/>
      <c r="DK5" s="213"/>
      <c r="DL5" s="222"/>
      <c r="DM5" s="223"/>
      <c r="DN5" s="213"/>
      <c r="DO5" s="222"/>
      <c r="DP5" s="222"/>
      <c r="DQ5" s="222"/>
      <c r="DR5" s="222"/>
      <c r="DS5" s="223"/>
      <c r="DT5" s="222"/>
      <c r="DU5" s="222"/>
      <c r="DV5" s="222"/>
      <c r="DW5" s="222"/>
      <c r="DX5" s="224"/>
      <c r="DY5" s="184"/>
      <c r="DZ5" s="131"/>
      <c r="EA5" s="131"/>
      <c r="EB5" s="131"/>
      <c r="EC5" s="131"/>
      <c r="ED5" s="131"/>
      <c r="EE5" s="131"/>
      <c r="EF5" s="263"/>
      <c r="EG5" s="225"/>
      <c r="EH5" s="217"/>
      <c r="EI5" s="131"/>
      <c r="EJ5" s="131"/>
      <c r="EK5" s="131"/>
      <c r="EL5" s="131"/>
      <c r="EM5" s="183"/>
      <c r="EN5" s="184"/>
      <c r="EO5" s="131"/>
      <c r="EP5" s="131"/>
      <c r="EQ5" s="131"/>
      <c r="ER5" s="131"/>
      <c r="ES5" s="131"/>
      <c r="ET5" s="131"/>
      <c r="EU5" s="263"/>
      <c r="EV5" s="225"/>
      <c r="EW5" s="217"/>
      <c r="EX5" s="131"/>
      <c r="EY5" s="131"/>
      <c r="EZ5" s="131"/>
      <c r="FA5" s="131"/>
      <c r="FB5" s="183"/>
      <c r="FC5" s="226"/>
      <c r="FD5" s="227"/>
      <c r="FE5" s="227"/>
      <c r="FF5" s="227"/>
      <c r="FG5" s="227"/>
      <c r="FH5" s="227"/>
      <c r="FI5" s="264"/>
      <c r="FJ5" s="228"/>
      <c r="FK5" s="229"/>
      <c r="FL5" s="227"/>
      <c r="FM5" s="227"/>
      <c r="FN5" s="227"/>
      <c r="FO5" s="227"/>
      <c r="FP5" s="227"/>
      <c r="FQ5" s="185"/>
      <c r="FR5" s="183"/>
      <c r="FS5" s="186"/>
      <c r="FT5" s="187"/>
      <c r="FU5" s="248"/>
      <c r="FV5" s="230"/>
      <c r="FW5" s="231"/>
      <c r="FX5" s="230"/>
      <c r="FY5" s="231"/>
      <c r="FZ5" s="230"/>
      <c r="GA5" s="231"/>
      <c r="GB5" s="230"/>
      <c r="GC5" s="231"/>
      <c r="GD5" s="230"/>
      <c r="GE5" s="231"/>
      <c r="GF5" s="230"/>
      <c r="GG5" s="231"/>
      <c r="GH5" s="230"/>
      <c r="GI5" s="231"/>
      <c r="GJ5" s="167"/>
      <c r="GK5" s="168"/>
      <c r="GL5" s="167"/>
      <c r="GM5" s="168"/>
      <c r="GN5" s="167"/>
      <c r="GO5" s="168"/>
      <c r="GP5" s="167"/>
      <c r="GQ5" s="168"/>
      <c r="GR5" s="169"/>
      <c r="GS5" s="168"/>
      <c r="GT5" s="169"/>
      <c r="GU5" s="168"/>
      <c r="GV5" s="169"/>
      <c r="GW5" s="168"/>
      <c r="GX5" s="169"/>
      <c r="GY5" s="169"/>
      <c r="GZ5" s="169"/>
      <c r="HA5" s="169"/>
      <c r="HB5" s="169"/>
      <c r="HC5" s="169"/>
      <c r="HD5" s="169"/>
      <c r="HE5" s="169"/>
      <c r="HF5" s="169"/>
      <c r="HG5" s="169"/>
      <c r="HH5" s="162"/>
      <c r="HI5" s="162"/>
      <c r="HJ5" s="162"/>
      <c r="HK5" s="162"/>
      <c r="HL5" s="162"/>
      <c r="HM5" s="162"/>
      <c r="HN5" s="162"/>
      <c r="HO5" s="162"/>
      <c r="HP5" s="162"/>
      <c r="HQ5" s="162"/>
      <c r="HR5" s="162"/>
      <c r="HS5" s="162"/>
      <c r="HT5" s="162"/>
      <c r="HU5" s="162"/>
      <c r="HV5" s="162"/>
      <c r="HW5" s="162"/>
      <c r="HX5" s="162"/>
      <c r="HY5" s="162"/>
      <c r="HZ5" s="162"/>
      <c r="IA5" s="162"/>
      <c r="IB5" s="162"/>
      <c r="IC5" s="162"/>
      <c r="ID5" s="162"/>
      <c r="IE5" s="162"/>
      <c r="IF5" s="162"/>
      <c r="IG5" s="162"/>
      <c r="IH5" s="162"/>
      <c r="II5" s="162"/>
      <c r="IJ5" s="162"/>
      <c r="IK5" s="162"/>
      <c r="IL5" s="162"/>
      <c r="IM5" s="162"/>
      <c r="IN5" s="162"/>
      <c r="IO5" s="162"/>
      <c r="IP5" s="162"/>
      <c r="IQ5" s="162"/>
      <c r="IR5" s="162"/>
      <c r="IS5" s="162"/>
      <c r="IT5" s="162"/>
      <c r="IU5" s="162"/>
      <c r="IV5" s="162"/>
      <c r="IW5" s="162"/>
      <c r="IX5" s="162"/>
      <c r="IY5" s="162"/>
      <c r="IZ5" s="162"/>
      <c r="JA5" s="162"/>
      <c r="JB5" s="162"/>
      <c r="JC5" s="162"/>
      <c r="JD5" s="162"/>
      <c r="JE5" s="162"/>
      <c r="JF5" s="162"/>
      <c r="JG5" s="162"/>
      <c r="JH5" s="162"/>
      <c r="JI5" s="162"/>
      <c r="JJ5" s="162"/>
      <c r="JK5" s="162"/>
      <c r="JL5" s="162"/>
      <c r="JM5" s="162"/>
      <c r="JN5" s="162"/>
      <c r="JO5" s="163"/>
      <c r="JP5" s="211"/>
      <c r="JQ5" s="186"/>
      <c r="JR5" s="187"/>
      <c r="JS5" s="187"/>
      <c r="JT5" s="161"/>
      <c r="JU5" s="233"/>
      <c r="JV5" s="233"/>
      <c r="JW5" s="233"/>
      <c r="JX5" s="233"/>
      <c r="JY5" s="233"/>
      <c r="JZ5" s="234"/>
      <c r="KA5" s="244"/>
      <c r="KB5" s="211"/>
      <c r="KC5" s="211"/>
      <c r="KD5" s="98"/>
      <c r="KE5" s="98"/>
      <c r="KF5" s="211"/>
      <c r="KG5" s="98"/>
      <c r="KH5" s="211"/>
      <c r="KI5" s="252"/>
    </row>
    <row r="6" spans="1:295" ht="16" thickBot="1">
      <c r="A6" s="463"/>
      <c r="B6" s="464">
        <v>43357</v>
      </c>
      <c r="C6" s="583" t="s">
        <v>29</v>
      </c>
      <c r="D6" s="584"/>
      <c r="E6" s="584"/>
      <c r="F6" s="584"/>
      <c r="G6" s="585"/>
      <c r="H6" s="585"/>
      <c r="I6" s="585"/>
      <c r="J6" s="584"/>
      <c r="K6" s="584"/>
      <c r="L6" s="584"/>
      <c r="M6" s="584"/>
      <c r="N6" s="584"/>
      <c r="O6" s="586"/>
      <c r="P6" s="398"/>
      <c r="Q6" s="399"/>
      <c r="R6" s="399"/>
      <c r="S6" s="400"/>
      <c r="T6" s="591" t="s">
        <v>30</v>
      </c>
      <c r="U6" s="592"/>
      <c r="V6" s="592"/>
      <c r="W6" s="592"/>
      <c r="X6" s="592"/>
      <c r="Y6" s="592"/>
      <c r="Z6" s="592"/>
      <c r="AA6" s="592"/>
      <c r="AB6" s="592"/>
      <c r="AC6" s="593"/>
      <c r="AD6" s="594" t="s">
        <v>31</v>
      </c>
      <c r="AE6" s="592"/>
      <c r="AF6" s="592"/>
      <c r="AG6" s="592"/>
      <c r="AH6" s="592"/>
      <c r="AI6" s="592"/>
      <c r="AJ6" s="592"/>
      <c r="AK6" s="592"/>
      <c r="AL6" s="592"/>
      <c r="AM6" s="592"/>
      <c r="AN6" s="592"/>
      <c r="AO6" s="592"/>
      <c r="AP6" s="592"/>
      <c r="AQ6" s="592"/>
      <c r="AR6" s="595"/>
      <c r="AS6" s="587" t="s">
        <v>32</v>
      </c>
      <c r="AT6" s="585"/>
      <c r="AU6" s="585"/>
      <c r="AV6" s="585"/>
      <c r="AW6" s="585"/>
      <c r="AX6" s="585"/>
      <c r="AY6" s="585"/>
      <c r="AZ6" s="585"/>
      <c r="BA6" s="585"/>
      <c r="BB6" s="585"/>
      <c r="BC6" s="585"/>
      <c r="BD6" s="585"/>
      <c r="BE6" s="585"/>
      <c r="BF6" s="585"/>
      <c r="BG6" s="585"/>
      <c r="BH6" s="585"/>
      <c r="BI6" s="585"/>
      <c r="BJ6" s="585"/>
      <c r="BK6" s="585"/>
      <c r="BL6" s="585"/>
      <c r="BM6" s="585"/>
      <c r="BN6" s="585"/>
      <c r="BO6" s="585"/>
      <c r="BP6" s="585"/>
      <c r="BQ6" s="585"/>
      <c r="BR6" s="585"/>
      <c r="BS6" s="585"/>
      <c r="BT6" s="585"/>
      <c r="BU6" s="585"/>
      <c r="BV6" s="585"/>
      <c r="BW6" s="585"/>
      <c r="BX6" s="585"/>
      <c r="BY6" s="585"/>
      <c r="BZ6" s="585"/>
      <c r="CA6" s="585"/>
      <c r="CB6" s="585"/>
      <c r="CC6" s="585"/>
      <c r="CD6" s="585"/>
      <c r="CE6" s="585"/>
      <c r="CF6" s="585"/>
      <c r="CG6" s="585"/>
      <c r="CH6" s="585"/>
      <c r="CI6" s="585"/>
      <c r="CJ6" s="585"/>
      <c r="CK6" s="588"/>
      <c r="CL6" s="596" t="s">
        <v>33</v>
      </c>
      <c r="CM6" s="597"/>
      <c r="CN6" s="597"/>
      <c r="CO6" s="597"/>
      <c r="CP6" s="597"/>
      <c r="CQ6" s="597"/>
      <c r="CR6" s="597"/>
      <c r="CS6" s="597"/>
      <c r="CT6" s="597"/>
      <c r="CU6" s="598"/>
      <c r="CV6" s="599"/>
      <c r="CW6" s="600" t="s">
        <v>34</v>
      </c>
      <c r="CX6" s="601"/>
      <c r="CY6" s="601"/>
      <c r="CZ6" s="601"/>
      <c r="DA6" s="601"/>
      <c r="DB6" s="601"/>
      <c r="DC6" s="602"/>
      <c r="DD6" s="603" t="s">
        <v>35</v>
      </c>
      <c r="DE6" s="604"/>
      <c r="DF6" s="605"/>
      <c r="DG6" s="552" t="s">
        <v>36</v>
      </c>
      <c r="DH6" s="553"/>
      <c r="DI6" s="553"/>
      <c r="DJ6" s="554"/>
      <c r="DK6" s="549" t="s">
        <v>25</v>
      </c>
      <c r="DL6" s="550"/>
      <c r="DM6" s="551"/>
      <c r="DN6" s="555" t="s">
        <v>37</v>
      </c>
      <c r="DO6" s="556"/>
      <c r="DP6" s="556"/>
      <c r="DQ6" s="556"/>
      <c r="DR6" s="556"/>
      <c r="DS6" s="557"/>
      <c r="DT6" s="608" t="s">
        <v>38</v>
      </c>
      <c r="DU6" s="608"/>
      <c r="DV6" s="608"/>
      <c r="DW6" s="608"/>
      <c r="DX6" s="315"/>
      <c r="DY6" s="563" t="s">
        <v>39</v>
      </c>
      <c r="DZ6" s="564"/>
      <c r="EA6" s="564"/>
      <c r="EB6" s="564"/>
      <c r="EC6" s="564"/>
      <c r="ED6" s="564"/>
      <c r="EE6" s="564"/>
      <c r="EF6" s="564"/>
      <c r="EG6" s="564"/>
      <c r="EH6" s="564"/>
      <c r="EI6" s="564"/>
      <c r="EJ6" s="564"/>
      <c r="EK6" s="564"/>
      <c r="EL6" s="564"/>
      <c r="EM6" s="565"/>
      <c r="EN6" s="563" t="s">
        <v>40</v>
      </c>
      <c r="EO6" s="564"/>
      <c r="EP6" s="564"/>
      <c r="EQ6" s="564"/>
      <c r="ER6" s="564"/>
      <c r="ES6" s="564"/>
      <c r="ET6" s="564"/>
      <c r="EU6" s="564"/>
      <c r="EV6" s="564"/>
      <c r="EW6" s="564"/>
      <c r="EX6" s="564"/>
      <c r="EY6" s="564"/>
      <c r="EZ6" s="564"/>
      <c r="FA6" s="564"/>
      <c r="FB6" s="565"/>
      <c r="FC6" s="560" t="s">
        <v>41</v>
      </c>
      <c r="FD6" s="561"/>
      <c r="FE6" s="561"/>
      <c r="FF6" s="561"/>
      <c r="FG6" s="561"/>
      <c r="FH6" s="561"/>
      <c r="FI6" s="561"/>
      <c r="FJ6" s="561"/>
      <c r="FK6" s="561"/>
      <c r="FL6" s="561"/>
      <c r="FM6" s="561"/>
      <c r="FN6" s="561"/>
      <c r="FO6" s="561"/>
      <c r="FP6" s="562"/>
      <c r="FQ6" s="566" t="s">
        <v>42</v>
      </c>
      <c r="FR6" s="567"/>
      <c r="FS6" s="566" t="s">
        <v>43</v>
      </c>
      <c r="FT6" s="567"/>
      <c r="FU6" s="517"/>
      <c r="FV6" s="517"/>
      <c r="FW6" s="517"/>
      <c r="FX6" s="517"/>
      <c r="FY6" s="517"/>
      <c r="FZ6" s="517"/>
      <c r="GA6" s="357"/>
      <c r="GB6" s="357"/>
      <c r="GC6" s="357"/>
      <c r="GD6" s="357"/>
      <c r="GE6" s="357"/>
      <c r="GF6" s="357"/>
      <c r="GG6" s="357"/>
      <c r="GH6" s="357"/>
      <c r="GI6" s="357"/>
      <c r="GJ6" s="357"/>
      <c r="GK6" s="357"/>
      <c r="GL6" s="357"/>
      <c r="GM6" s="357"/>
      <c r="GN6" s="357"/>
      <c r="GO6" s="357"/>
      <c r="GP6" s="357"/>
      <c r="GQ6" s="357"/>
      <c r="GR6" s="357"/>
      <c r="GS6" s="357"/>
      <c r="GT6" s="357"/>
      <c r="GU6" s="357"/>
      <c r="GV6" s="357"/>
      <c r="GW6" s="402"/>
      <c r="GX6" s="357"/>
      <c r="GY6" s="357"/>
      <c r="GZ6" s="357"/>
      <c r="HA6" s="357"/>
      <c r="HB6" s="357"/>
      <c r="HC6" s="358"/>
      <c r="HD6" s="357"/>
      <c r="HE6" s="358"/>
      <c r="HF6" s="465"/>
      <c r="HG6" s="465"/>
      <c r="HH6" s="465"/>
      <c r="HI6" s="465"/>
      <c r="HJ6" s="465"/>
      <c r="HK6" s="465"/>
      <c r="HL6" s="465"/>
      <c r="HM6" s="465"/>
      <c r="HN6" s="465"/>
      <c r="HO6" s="465"/>
      <c r="HP6" s="465"/>
      <c r="HQ6" s="465"/>
      <c r="HR6" s="465"/>
      <c r="HS6" s="465"/>
      <c r="HT6" s="465"/>
      <c r="HU6" s="465"/>
      <c r="HV6" s="465"/>
      <c r="HW6" s="465"/>
      <c r="HX6" s="465"/>
      <c r="HY6" s="465"/>
      <c r="HZ6" s="465"/>
      <c r="IA6" s="465"/>
      <c r="IB6" s="272"/>
      <c r="IC6" s="272"/>
      <c r="ID6" s="272"/>
      <c r="IE6" s="272"/>
      <c r="IF6" s="272"/>
      <c r="IG6" s="272"/>
      <c r="IH6" s="272"/>
      <c r="II6" s="272"/>
      <c r="IJ6" s="272"/>
      <c r="IK6" s="272"/>
      <c r="IL6" s="272"/>
      <c r="IM6" s="272"/>
      <c r="IN6" s="272"/>
      <c r="IO6" s="272"/>
      <c r="IP6" s="272"/>
      <c r="IQ6" s="272"/>
      <c r="IR6" s="272"/>
      <c r="IS6" s="272"/>
      <c r="IT6" s="272"/>
      <c r="IU6" s="272"/>
      <c r="IV6" s="272"/>
      <c r="IW6" s="272"/>
      <c r="IX6" s="272"/>
      <c r="IY6" s="272"/>
      <c r="IZ6" s="272"/>
      <c r="JA6" s="272"/>
      <c r="JB6" s="272"/>
      <c r="JC6" s="272"/>
      <c r="JD6" s="272"/>
      <c r="JE6" s="272"/>
      <c r="JF6" s="272"/>
      <c r="JG6" s="272"/>
      <c r="JH6" s="272"/>
      <c r="JI6" s="272"/>
      <c r="JJ6" s="272"/>
      <c r="JK6" s="272"/>
      <c r="JL6" s="272"/>
      <c r="JM6" s="272"/>
      <c r="JN6" s="272"/>
      <c r="JO6" s="272"/>
      <c r="JP6" s="466"/>
      <c r="JQ6" s="589" t="s">
        <v>44</v>
      </c>
      <c r="JR6" s="590"/>
      <c r="JS6" s="503"/>
      <c r="JT6" s="575" t="s">
        <v>45</v>
      </c>
      <c r="JU6" s="576"/>
      <c r="JV6" s="576"/>
      <c r="JW6" s="576"/>
      <c r="JX6" s="576"/>
      <c r="JY6" s="576"/>
      <c r="JZ6" s="577"/>
      <c r="KA6" s="515"/>
      <c r="KB6" s="466"/>
      <c r="KC6" s="466"/>
      <c r="KD6" s="466"/>
      <c r="KE6" s="466"/>
      <c r="KF6" s="466"/>
      <c r="KG6" s="466"/>
      <c r="KH6" s="466"/>
      <c r="KI6" s="523"/>
    </row>
    <row r="7" spans="1:295" ht="116.5" thickBot="1">
      <c r="A7" s="273" t="s">
        <v>46</v>
      </c>
      <c r="B7" s="274" t="s">
        <v>47</v>
      </c>
      <c r="C7" s="273" t="s">
        <v>48</v>
      </c>
      <c r="D7" s="323" t="s">
        <v>49</v>
      </c>
      <c r="E7" s="323" t="s">
        <v>50</v>
      </c>
      <c r="F7" s="323" t="s">
        <v>51</v>
      </c>
      <c r="G7" s="323" t="s">
        <v>52</v>
      </c>
      <c r="H7" s="323" t="s">
        <v>53</v>
      </c>
      <c r="I7" s="389" t="s">
        <v>54</v>
      </c>
      <c r="J7" s="389" t="s">
        <v>55</v>
      </c>
      <c r="K7" s="390" t="s">
        <v>56</v>
      </c>
      <c r="L7" s="391" t="s">
        <v>57</v>
      </c>
      <c r="M7" s="391" t="s">
        <v>58</v>
      </c>
      <c r="N7" s="395" t="s">
        <v>59</v>
      </c>
      <c r="O7" s="410" t="s">
        <v>60</v>
      </c>
      <c r="P7" s="393" t="s">
        <v>61</v>
      </c>
      <c r="Q7" s="325" t="s">
        <v>62</v>
      </c>
      <c r="R7" s="325" t="s">
        <v>63</v>
      </c>
      <c r="S7" s="327" t="s">
        <v>64</v>
      </c>
      <c r="T7" s="394" t="s">
        <v>65</v>
      </c>
      <c r="U7" s="323" t="s">
        <v>66</v>
      </c>
      <c r="V7" s="323" t="s">
        <v>67</v>
      </c>
      <c r="W7" s="323" t="s">
        <v>68</v>
      </c>
      <c r="X7" s="323" t="s">
        <v>69</v>
      </c>
      <c r="Y7" s="323" t="s">
        <v>70</v>
      </c>
      <c r="Z7" s="323" t="s">
        <v>71</v>
      </c>
      <c r="AA7" s="323" t="s">
        <v>72</v>
      </c>
      <c r="AB7" s="323" t="s">
        <v>73</v>
      </c>
      <c r="AC7" s="395" t="s">
        <v>74</v>
      </c>
      <c r="AD7" s="273" t="s">
        <v>75</v>
      </c>
      <c r="AE7" s="325" t="s">
        <v>76</v>
      </c>
      <c r="AF7" s="325" t="s">
        <v>77</v>
      </c>
      <c r="AG7" s="323" t="s">
        <v>78</v>
      </c>
      <c r="AH7" s="323" t="s">
        <v>79</v>
      </c>
      <c r="AI7" s="325" t="s">
        <v>80</v>
      </c>
      <c r="AJ7" s="325" t="s">
        <v>81</v>
      </c>
      <c r="AK7" s="396" t="s">
        <v>82</v>
      </c>
      <c r="AL7" s="391" t="s">
        <v>83</v>
      </c>
      <c r="AM7" s="332" t="s">
        <v>84</v>
      </c>
      <c r="AN7" s="325" t="s">
        <v>85</v>
      </c>
      <c r="AO7" s="325" t="s">
        <v>86</v>
      </c>
      <c r="AP7" s="326" t="s">
        <v>87</v>
      </c>
      <c r="AQ7" s="325" t="s">
        <v>88</v>
      </c>
      <c r="AR7" s="327" t="s">
        <v>89</v>
      </c>
      <c r="AS7" s="397" t="s">
        <v>90</v>
      </c>
      <c r="AT7" s="323" t="s">
        <v>91</v>
      </c>
      <c r="AU7" s="323" t="s">
        <v>92</v>
      </c>
      <c r="AV7" s="323" t="s">
        <v>93</v>
      </c>
      <c r="AW7" s="323" t="s">
        <v>94</v>
      </c>
      <c r="AX7" s="323" t="s">
        <v>95</v>
      </c>
      <c r="AY7" s="323" t="s">
        <v>96</v>
      </c>
      <c r="AZ7" s="323" t="s">
        <v>97</v>
      </c>
      <c r="BA7" s="323" t="s">
        <v>98</v>
      </c>
      <c r="BB7" s="323" t="s">
        <v>99</v>
      </c>
      <c r="BC7" s="323" t="s">
        <v>100</v>
      </c>
      <c r="BD7" s="323" t="s">
        <v>101</v>
      </c>
      <c r="BE7" s="323" t="s">
        <v>102</v>
      </c>
      <c r="BF7" s="323" t="s">
        <v>103</v>
      </c>
      <c r="BG7" s="323" t="s">
        <v>104</v>
      </c>
      <c r="BH7" s="323" t="s">
        <v>105</v>
      </c>
      <c r="BI7" s="323" t="s">
        <v>106</v>
      </c>
      <c r="BJ7" s="323" t="s">
        <v>107</v>
      </c>
      <c r="BK7" s="323" t="s">
        <v>108</v>
      </c>
      <c r="BL7" s="323" t="s">
        <v>109</v>
      </c>
      <c r="BM7" s="323" t="s">
        <v>110</v>
      </c>
      <c r="BN7" s="323" t="s">
        <v>111</v>
      </c>
      <c r="BO7" s="323" t="s">
        <v>112</v>
      </c>
      <c r="BP7" s="323" t="s">
        <v>113</v>
      </c>
      <c r="BQ7" s="323" t="s">
        <v>114</v>
      </c>
      <c r="BR7" s="323" t="s">
        <v>115</v>
      </c>
      <c r="BS7" s="323" t="s">
        <v>116</v>
      </c>
      <c r="BT7" s="323" t="s">
        <v>117</v>
      </c>
      <c r="BU7" s="323" t="s">
        <v>118</v>
      </c>
      <c r="BV7" s="323" t="s">
        <v>119</v>
      </c>
      <c r="BW7" s="323" t="s">
        <v>120</v>
      </c>
      <c r="BX7" s="323" t="s">
        <v>121</v>
      </c>
      <c r="BY7" s="323" t="s">
        <v>122</v>
      </c>
      <c r="BZ7" s="323" t="s">
        <v>123</v>
      </c>
      <c r="CA7" s="323" t="s">
        <v>124</v>
      </c>
      <c r="CB7" s="323" t="s">
        <v>125</v>
      </c>
      <c r="CC7" s="323" t="s">
        <v>126</v>
      </c>
      <c r="CD7" s="323" t="s">
        <v>127</v>
      </c>
      <c r="CE7" s="323" t="s">
        <v>128</v>
      </c>
      <c r="CF7" s="323" t="s">
        <v>129</v>
      </c>
      <c r="CG7" s="323" t="s">
        <v>130</v>
      </c>
      <c r="CH7" s="323" t="s">
        <v>131</v>
      </c>
      <c r="CI7" s="323" t="s">
        <v>132</v>
      </c>
      <c r="CJ7" s="323" t="s">
        <v>133</v>
      </c>
      <c r="CK7" s="392" t="s">
        <v>134</v>
      </c>
      <c r="CL7" s="527" t="s">
        <v>135</v>
      </c>
      <c r="CM7" s="531" t="s">
        <v>136</v>
      </c>
      <c r="CN7" s="381" t="s">
        <v>137</v>
      </c>
      <c r="CO7" s="323" t="s">
        <v>138</v>
      </c>
      <c r="CP7" s="323" t="s">
        <v>119</v>
      </c>
      <c r="CQ7" s="323" t="s">
        <v>139</v>
      </c>
      <c r="CR7" s="323" t="s">
        <v>140</v>
      </c>
      <c r="CS7" s="323" t="s">
        <v>141</v>
      </c>
      <c r="CT7" s="323" t="s">
        <v>142</v>
      </c>
      <c r="CU7" s="323" t="s">
        <v>143</v>
      </c>
      <c r="CV7" s="392" t="s">
        <v>144</v>
      </c>
      <c r="CW7" s="322" t="s">
        <v>90</v>
      </c>
      <c r="CX7" s="535" t="s">
        <v>135</v>
      </c>
      <c r="CY7" s="531" t="s">
        <v>136</v>
      </c>
      <c r="CZ7" s="381" t="s">
        <v>137</v>
      </c>
      <c r="DA7" s="323" t="s">
        <v>139</v>
      </c>
      <c r="DB7" s="323" t="s">
        <v>134</v>
      </c>
      <c r="DC7" s="324" t="s">
        <v>145</v>
      </c>
      <c r="DD7" s="450" t="s">
        <v>146</v>
      </c>
      <c r="DE7" s="451" t="s">
        <v>147</v>
      </c>
      <c r="DF7" s="451" t="s">
        <v>148</v>
      </c>
      <c r="DG7" s="451" t="s">
        <v>149</v>
      </c>
      <c r="DH7" s="451" t="s">
        <v>150</v>
      </c>
      <c r="DI7" s="451" t="s">
        <v>151</v>
      </c>
      <c r="DJ7" s="452" t="s">
        <v>152</v>
      </c>
      <c r="DK7" s="450" t="s">
        <v>153</v>
      </c>
      <c r="DL7" s="451" t="s">
        <v>154</v>
      </c>
      <c r="DM7" s="454" t="s">
        <v>155</v>
      </c>
      <c r="DN7" s="431" t="s">
        <v>156</v>
      </c>
      <c r="DO7" s="275" t="s">
        <v>157</v>
      </c>
      <c r="DP7" s="368" t="s">
        <v>135</v>
      </c>
      <c r="DQ7" s="370" t="s">
        <v>136</v>
      </c>
      <c r="DR7" s="367" t="s">
        <v>137</v>
      </c>
      <c r="DS7" s="313" t="s">
        <v>139</v>
      </c>
      <c r="DT7" s="430" t="s">
        <v>135</v>
      </c>
      <c r="DU7" s="370" t="s">
        <v>136</v>
      </c>
      <c r="DV7" s="367" t="s">
        <v>137</v>
      </c>
      <c r="DW7" s="316" t="s">
        <v>139</v>
      </c>
      <c r="DX7" s="606" t="s">
        <v>158</v>
      </c>
      <c r="DY7" s="433" t="s">
        <v>159</v>
      </c>
      <c r="DZ7" s="325" t="s">
        <v>125</v>
      </c>
      <c r="EA7" s="325" t="s">
        <v>126</v>
      </c>
      <c r="EB7" s="325" t="s">
        <v>127</v>
      </c>
      <c r="EC7" s="325" t="s">
        <v>122</v>
      </c>
      <c r="ED7" s="325" t="s">
        <v>123</v>
      </c>
      <c r="EE7" s="325" t="s">
        <v>124</v>
      </c>
      <c r="EF7" s="539" t="s">
        <v>135</v>
      </c>
      <c r="EG7" s="418" t="s">
        <v>136</v>
      </c>
      <c r="EH7" s="419" t="s">
        <v>137</v>
      </c>
      <c r="EI7" s="420" t="s">
        <v>138</v>
      </c>
      <c r="EJ7" s="420" t="s">
        <v>140</v>
      </c>
      <c r="EK7" s="420" t="s">
        <v>130</v>
      </c>
      <c r="EL7" s="420" t="s">
        <v>119</v>
      </c>
      <c r="EM7" s="434" t="s">
        <v>134</v>
      </c>
      <c r="EN7" s="435" t="s">
        <v>159</v>
      </c>
      <c r="EO7" s="325" t="s">
        <v>125</v>
      </c>
      <c r="EP7" s="325" t="s">
        <v>126</v>
      </c>
      <c r="EQ7" s="325" t="s">
        <v>127</v>
      </c>
      <c r="ER7" s="325" t="s">
        <v>122</v>
      </c>
      <c r="ES7" s="325" t="s">
        <v>123</v>
      </c>
      <c r="ET7" s="325" t="s">
        <v>124</v>
      </c>
      <c r="EU7" s="539" t="s">
        <v>135</v>
      </c>
      <c r="EV7" s="418" t="s">
        <v>136</v>
      </c>
      <c r="EW7" s="419" t="s">
        <v>137</v>
      </c>
      <c r="EX7" s="420" t="s">
        <v>138</v>
      </c>
      <c r="EY7" s="420" t="s">
        <v>140</v>
      </c>
      <c r="EZ7" s="420" t="s">
        <v>130</v>
      </c>
      <c r="FA7" s="420" t="s">
        <v>119</v>
      </c>
      <c r="FB7" s="434" t="s">
        <v>134</v>
      </c>
      <c r="FC7" s="433" t="s">
        <v>159</v>
      </c>
      <c r="FD7" s="325" t="s">
        <v>125</v>
      </c>
      <c r="FE7" s="325" t="s">
        <v>126</v>
      </c>
      <c r="FF7" s="436" t="s">
        <v>127</v>
      </c>
      <c r="FG7" s="325" t="s">
        <v>123</v>
      </c>
      <c r="FH7" s="325" t="s">
        <v>124</v>
      </c>
      <c r="FI7" s="539" t="s">
        <v>135</v>
      </c>
      <c r="FJ7" s="418" t="s">
        <v>136</v>
      </c>
      <c r="FK7" s="419" t="s">
        <v>137</v>
      </c>
      <c r="FL7" s="420" t="s">
        <v>138</v>
      </c>
      <c r="FM7" s="420" t="s">
        <v>130</v>
      </c>
      <c r="FN7" s="437" t="s">
        <v>119</v>
      </c>
      <c r="FO7" s="420" t="s">
        <v>140</v>
      </c>
      <c r="FP7" s="434" t="s">
        <v>134</v>
      </c>
      <c r="FQ7" s="438" t="s">
        <v>42</v>
      </c>
      <c r="FR7" s="439" t="s">
        <v>160</v>
      </c>
      <c r="FS7" s="440" t="s">
        <v>43</v>
      </c>
      <c r="FT7" s="468" t="s">
        <v>161</v>
      </c>
      <c r="FU7" s="518"/>
      <c r="FV7" s="518"/>
      <c r="FW7" s="518"/>
      <c r="FX7" s="518"/>
      <c r="FY7" s="518"/>
      <c r="FZ7" s="518"/>
      <c r="GA7" s="401"/>
      <c r="GB7" s="401"/>
      <c r="GC7" s="401"/>
      <c r="GD7" s="401"/>
      <c r="GE7" s="401"/>
      <c r="GF7" s="401"/>
      <c r="GG7" s="401"/>
      <c r="GH7" s="401"/>
      <c r="GI7" s="401"/>
      <c r="GJ7" s="401"/>
      <c r="GK7" s="401"/>
      <c r="GL7" s="401"/>
      <c r="GM7" s="401"/>
      <c r="GN7" s="401"/>
      <c r="GO7" s="401"/>
      <c r="GP7" s="401"/>
      <c r="GQ7" s="401"/>
      <c r="GR7" s="401"/>
      <c r="GS7" s="401"/>
      <c r="GT7" s="401"/>
      <c r="GU7" s="401"/>
      <c r="GV7" s="401"/>
      <c r="GW7" s="403"/>
      <c r="GX7" s="401"/>
      <c r="GY7" s="401"/>
      <c r="GZ7" s="401"/>
      <c r="HA7" s="401"/>
      <c r="HB7" s="359"/>
      <c r="HC7" s="469"/>
      <c r="HD7" s="359"/>
      <c r="HE7" s="469"/>
      <c r="HF7" s="470"/>
      <c r="HG7" s="470"/>
      <c r="HH7" s="470"/>
      <c r="HI7" s="470"/>
      <c r="HJ7" s="470"/>
      <c r="HK7" s="470"/>
      <c r="HL7" s="470"/>
      <c r="HM7" s="470"/>
      <c r="HN7" s="470"/>
      <c r="HO7" s="470"/>
      <c r="HP7" s="470"/>
      <c r="HQ7" s="470"/>
      <c r="HR7" s="470"/>
      <c r="HS7" s="470"/>
      <c r="HT7" s="470"/>
      <c r="HU7" s="470"/>
      <c r="HV7" s="470"/>
      <c r="HW7" s="470"/>
      <c r="HX7" s="470"/>
      <c r="HY7" s="470"/>
      <c r="HZ7" s="470"/>
      <c r="IA7" s="470"/>
      <c r="IB7" s="353"/>
      <c r="IC7" s="353"/>
      <c r="ID7" s="353"/>
      <c r="IE7" s="353"/>
      <c r="IF7" s="353"/>
      <c r="IG7" s="353"/>
      <c r="IH7" s="353"/>
      <c r="II7" s="353"/>
      <c r="IJ7" s="353"/>
      <c r="IK7" s="353"/>
      <c r="IL7" s="353"/>
      <c r="IM7" s="353"/>
      <c r="IN7" s="353"/>
      <c r="IO7" s="353"/>
      <c r="IP7" s="353"/>
      <c r="IQ7" s="353"/>
      <c r="IR7" s="353"/>
      <c r="IS7" s="353"/>
      <c r="IT7" s="353"/>
      <c r="IU7" s="353"/>
      <c r="IV7" s="353"/>
      <c r="IW7" s="353"/>
      <c r="IX7" s="353"/>
      <c r="IY7" s="353"/>
      <c r="IZ7" s="353"/>
      <c r="JA7" s="353"/>
      <c r="JB7" s="353"/>
      <c r="JC7" s="353"/>
      <c r="JD7" s="353"/>
      <c r="JE7" s="353"/>
      <c r="JF7" s="353"/>
      <c r="JG7" s="353"/>
      <c r="JH7" s="353"/>
      <c r="JI7" s="353"/>
      <c r="JJ7" s="353"/>
      <c r="JK7" s="353"/>
      <c r="JL7" s="353"/>
      <c r="JM7" s="353"/>
      <c r="JN7" s="353"/>
      <c r="JO7" s="353"/>
      <c r="JP7" s="467"/>
      <c r="JQ7" s="471" t="s">
        <v>162</v>
      </c>
      <c r="JR7" s="472" t="s">
        <v>163</v>
      </c>
      <c r="JS7" s="472" t="s">
        <v>164</v>
      </c>
      <c r="JT7" s="578" t="s">
        <v>165</v>
      </c>
      <c r="JU7" s="574" t="s">
        <v>166</v>
      </c>
      <c r="JV7" s="574" t="s">
        <v>167</v>
      </c>
      <c r="JW7" s="573" t="s">
        <v>168</v>
      </c>
      <c r="JX7" s="573" t="s">
        <v>169</v>
      </c>
      <c r="JY7" s="573" t="s">
        <v>170</v>
      </c>
      <c r="JZ7" s="581" t="s">
        <v>171</v>
      </c>
      <c r="KA7" s="570" t="s">
        <v>172</v>
      </c>
      <c r="KB7" s="467"/>
      <c r="KC7" s="467"/>
      <c r="KD7" s="323" t="s">
        <v>173</v>
      </c>
      <c r="KE7" s="323" t="s">
        <v>174</v>
      </c>
      <c r="KF7" s="467"/>
      <c r="KG7" s="323" t="s">
        <v>175</v>
      </c>
      <c r="KH7" s="467"/>
      <c r="KI7" s="524" t="s">
        <v>123</v>
      </c>
    </row>
    <row r="8" spans="1:295" ht="15" thickBot="1">
      <c r="A8" s="335"/>
      <c r="B8" s="336"/>
      <c r="C8" s="337"/>
      <c r="D8" s="340"/>
      <c r="E8" s="340"/>
      <c r="F8" s="340"/>
      <c r="G8" s="340"/>
      <c r="H8" s="340"/>
      <c r="I8" s="473"/>
      <c r="J8" s="473"/>
      <c r="K8" s="341"/>
      <c r="L8" s="338"/>
      <c r="M8" s="338"/>
      <c r="N8" s="336"/>
      <c r="O8" s="411"/>
      <c r="P8" s="383"/>
      <c r="Q8" s="339"/>
      <c r="R8" s="339"/>
      <c r="S8" s="342"/>
      <c r="T8" s="343" t="s">
        <v>176</v>
      </c>
      <c r="U8" s="340" t="s">
        <v>177</v>
      </c>
      <c r="V8" s="340" t="s">
        <v>178</v>
      </c>
      <c r="W8" s="340" t="s">
        <v>178</v>
      </c>
      <c r="X8" s="340" t="s">
        <v>178</v>
      </c>
      <c r="Y8" s="340" t="s">
        <v>4</v>
      </c>
      <c r="Z8" s="340" t="s">
        <v>179</v>
      </c>
      <c r="AA8" s="340" t="s">
        <v>179</v>
      </c>
      <c r="AB8" s="340" t="s">
        <v>180</v>
      </c>
      <c r="AC8" s="344" t="s">
        <v>179</v>
      </c>
      <c r="AD8" s="335" t="s">
        <v>6</v>
      </c>
      <c r="AE8" s="339" t="s">
        <v>6</v>
      </c>
      <c r="AF8" s="339" t="s">
        <v>181</v>
      </c>
      <c r="AG8" s="340" t="s">
        <v>181</v>
      </c>
      <c r="AH8" s="340" t="s">
        <v>181</v>
      </c>
      <c r="AI8" s="339"/>
      <c r="AJ8" s="339"/>
      <c r="AK8" s="338"/>
      <c r="AL8" s="338" t="s">
        <v>181</v>
      </c>
      <c r="AM8" s="345" t="s">
        <v>181</v>
      </c>
      <c r="AN8" s="339" t="s">
        <v>181</v>
      </c>
      <c r="AO8" s="339" t="s">
        <v>181</v>
      </c>
      <c r="AP8" s="339" t="s">
        <v>181</v>
      </c>
      <c r="AQ8" s="339" t="s">
        <v>6</v>
      </c>
      <c r="AR8" s="346" t="s">
        <v>181</v>
      </c>
      <c r="AS8" s="348"/>
      <c r="AT8" s="340" t="s">
        <v>181</v>
      </c>
      <c r="AU8" s="340" t="s">
        <v>182</v>
      </c>
      <c r="AV8" s="340" t="s">
        <v>181</v>
      </c>
      <c r="AW8" s="340" t="s">
        <v>182</v>
      </c>
      <c r="AX8" s="340" t="s">
        <v>181</v>
      </c>
      <c r="AY8" s="340" t="s">
        <v>182</v>
      </c>
      <c r="AZ8" s="340" t="s">
        <v>181</v>
      </c>
      <c r="BA8" s="340" t="s">
        <v>182</v>
      </c>
      <c r="BB8" s="340" t="s">
        <v>181</v>
      </c>
      <c r="BC8" s="340" t="s">
        <v>182</v>
      </c>
      <c r="BD8" s="340"/>
      <c r="BE8" s="340"/>
      <c r="BF8" s="340" t="s">
        <v>181</v>
      </c>
      <c r="BG8" s="340"/>
      <c r="BH8" s="340"/>
      <c r="BI8" s="340"/>
      <c r="BJ8" s="340" t="s">
        <v>181</v>
      </c>
      <c r="BK8" s="338" t="s">
        <v>183</v>
      </c>
      <c r="BL8" s="340" t="s">
        <v>184</v>
      </c>
      <c r="BM8" s="338" t="s">
        <v>181</v>
      </c>
      <c r="BN8" s="340" t="s">
        <v>181</v>
      </c>
      <c r="BO8" s="340" t="s">
        <v>181</v>
      </c>
      <c r="BP8" s="340" t="s">
        <v>6</v>
      </c>
      <c r="BQ8" s="340" t="s">
        <v>6</v>
      </c>
      <c r="BR8" s="338"/>
      <c r="BS8" s="338"/>
      <c r="BT8" s="338" t="s">
        <v>176</v>
      </c>
      <c r="BU8" s="338" t="s">
        <v>176</v>
      </c>
      <c r="BV8" s="338" t="s">
        <v>185</v>
      </c>
      <c r="BW8" s="338" t="s">
        <v>6</v>
      </c>
      <c r="BX8" s="340"/>
      <c r="BY8" s="338"/>
      <c r="BZ8" s="340" t="s">
        <v>186</v>
      </c>
      <c r="CA8" s="340" t="s">
        <v>186</v>
      </c>
      <c r="CB8" s="340" t="s">
        <v>176</v>
      </c>
      <c r="CC8" s="340" t="s">
        <v>176</v>
      </c>
      <c r="CD8" s="340" t="s">
        <v>176</v>
      </c>
      <c r="CE8" s="340"/>
      <c r="CF8" s="340" t="s">
        <v>176</v>
      </c>
      <c r="CG8" s="340" t="s">
        <v>176</v>
      </c>
      <c r="CH8" s="340" t="s">
        <v>6</v>
      </c>
      <c r="CI8" s="340" t="s">
        <v>181</v>
      </c>
      <c r="CJ8" s="340" t="s">
        <v>176</v>
      </c>
      <c r="CK8" s="347" t="s">
        <v>176</v>
      </c>
      <c r="CL8" s="528" t="s">
        <v>187</v>
      </c>
      <c r="CM8" s="532" t="s">
        <v>188</v>
      </c>
      <c r="CN8" s="361" t="s">
        <v>189</v>
      </c>
      <c r="CO8" s="340" t="s">
        <v>185</v>
      </c>
      <c r="CP8" s="340" t="s">
        <v>185</v>
      </c>
      <c r="CQ8" s="340" t="s">
        <v>185</v>
      </c>
      <c r="CR8" s="340" t="s">
        <v>177</v>
      </c>
      <c r="CS8" s="340" t="s">
        <v>177</v>
      </c>
      <c r="CT8" s="340" t="s">
        <v>177</v>
      </c>
      <c r="CU8" s="340" t="s">
        <v>190</v>
      </c>
      <c r="CV8" s="347"/>
      <c r="CW8" s="348"/>
      <c r="CX8" s="536" t="s">
        <v>187</v>
      </c>
      <c r="CY8" s="532" t="s">
        <v>188</v>
      </c>
      <c r="CZ8" s="361" t="s">
        <v>189</v>
      </c>
      <c r="DA8" s="349" t="s">
        <v>185</v>
      </c>
      <c r="DB8" s="340" t="s">
        <v>176</v>
      </c>
      <c r="DC8" s="350"/>
      <c r="DD8" s="455"/>
      <c r="DE8" s="456"/>
      <c r="DF8" s="456"/>
      <c r="DG8" s="456"/>
      <c r="DH8" s="456"/>
      <c r="DI8" s="456"/>
      <c r="DJ8" s="474"/>
      <c r="DK8" s="455"/>
      <c r="DL8" s="456"/>
      <c r="DM8" s="457"/>
      <c r="DN8" s="432" t="s">
        <v>176</v>
      </c>
      <c r="DO8" s="339" t="s">
        <v>190</v>
      </c>
      <c r="DP8" s="369" t="s">
        <v>187</v>
      </c>
      <c r="DQ8" s="363" t="s">
        <v>188</v>
      </c>
      <c r="DR8" s="361" t="s">
        <v>189</v>
      </c>
      <c r="DS8" s="351" t="s">
        <v>185</v>
      </c>
      <c r="DT8" s="382" t="s">
        <v>187</v>
      </c>
      <c r="DU8" s="363" t="s">
        <v>188</v>
      </c>
      <c r="DV8" s="361" t="s">
        <v>189</v>
      </c>
      <c r="DW8" s="351" t="s">
        <v>185</v>
      </c>
      <c r="DX8" s="607"/>
      <c r="DY8" s="352" t="s">
        <v>6</v>
      </c>
      <c r="DZ8" s="349" t="s">
        <v>176</v>
      </c>
      <c r="EA8" s="349" t="s">
        <v>176</v>
      </c>
      <c r="EB8" s="349" t="s">
        <v>176</v>
      </c>
      <c r="EC8" s="349"/>
      <c r="ED8" s="349" t="s">
        <v>191</v>
      </c>
      <c r="EE8" s="349" t="s">
        <v>191</v>
      </c>
      <c r="EF8" s="540" t="s">
        <v>187</v>
      </c>
      <c r="EG8" s="377" t="s">
        <v>188</v>
      </c>
      <c r="EH8" s="378" t="s">
        <v>189</v>
      </c>
      <c r="EI8" s="349" t="s">
        <v>188</v>
      </c>
      <c r="EJ8" s="349" t="s">
        <v>177</v>
      </c>
      <c r="EK8" s="349" t="s">
        <v>176</v>
      </c>
      <c r="EL8" s="349" t="s">
        <v>185</v>
      </c>
      <c r="EM8" s="350" t="s">
        <v>176</v>
      </c>
      <c r="EN8" s="352" t="s">
        <v>6</v>
      </c>
      <c r="EO8" s="349" t="s">
        <v>176</v>
      </c>
      <c r="EP8" s="349" t="s">
        <v>176</v>
      </c>
      <c r="EQ8" s="349" t="s">
        <v>176</v>
      </c>
      <c r="ER8" s="349"/>
      <c r="ES8" s="349" t="s">
        <v>191</v>
      </c>
      <c r="ET8" s="349" t="s">
        <v>191</v>
      </c>
      <c r="EU8" s="540" t="s">
        <v>187</v>
      </c>
      <c r="EV8" s="377" t="s">
        <v>188</v>
      </c>
      <c r="EW8" s="378" t="s">
        <v>189</v>
      </c>
      <c r="EX8" s="349" t="s">
        <v>188</v>
      </c>
      <c r="EY8" s="349" t="s">
        <v>177</v>
      </c>
      <c r="EZ8" s="349" t="s">
        <v>176</v>
      </c>
      <c r="FA8" s="349" t="s">
        <v>185</v>
      </c>
      <c r="FB8" s="350" t="s">
        <v>176</v>
      </c>
      <c r="FC8" s="352" t="s">
        <v>6</v>
      </c>
      <c r="FD8" s="349" t="s">
        <v>176</v>
      </c>
      <c r="FE8" s="349" t="s">
        <v>176</v>
      </c>
      <c r="FF8" s="349" t="s">
        <v>176</v>
      </c>
      <c r="FG8" s="349" t="s">
        <v>191</v>
      </c>
      <c r="FH8" s="349" t="s">
        <v>191</v>
      </c>
      <c r="FI8" s="540" t="s">
        <v>187</v>
      </c>
      <c r="FJ8" s="377" t="s">
        <v>188</v>
      </c>
      <c r="FK8" s="378" t="s">
        <v>189</v>
      </c>
      <c r="FL8" s="349" t="s">
        <v>188</v>
      </c>
      <c r="FM8" s="349" t="s">
        <v>176</v>
      </c>
      <c r="FN8" s="349" t="s">
        <v>185</v>
      </c>
      <c r="FO8" s="349" t="s">
        <v>177</v>
      </c>
      <c r="FP8" s="384" t="s">
        <v>176</v>
      </c>
      <c r="FQ8" s="441"/>
      <c r="FR8" s="442"/>
      <c r="FS8" s="441"/>
      <c r="FT8" s="475"/>
      <c r="FU8" s="519"/>
      <c r="FV8" s="568">
        <v>44197</v>
      </c>
      <c r="FW8" s="569"/>
      <c r="FX8" s="568">
        <v>44166</v>
      </c>
      <c r="FY8" s="569"/>
      <c r="FZ8" s="568">
        <v>44136</v>
      </c>
      <c r="GA8" s="569"/>
      <c r="GB8" s="568">
        <v>44105</v>
      </c>
      <c r="GC8" s="569"/>
      <c r="GD8" s="568">
        <v>44075</v>
      </c>
      <c r="GE8" s="569"/>
      <c r="GF8" s="568">
        <v>44044</v>
      </c>
      <c r="GG8" s="569"/>
      <c r="GH8" s="568">
        <v>44013</v>
      </c>
      <c r="GI8" s="569"/>
      <c r="GJ8" s="558">
        <v>43983</v>
      </c>
      <c r="GK8" s="559"/>
      <c r="GL8" s="558">
        <v>43952</v>
      </c>
      <c r="GM8" s="559"/>
      <c r="GN8" s="558">
        <v>43922</v>
      </c>
      <c r="GO8" s="559"/>
      <c r="GP8" s="558">
        <v>43891</v>
      </c>
      <c r="GQ8" s="559"/>
      <c r="GR8" s="559">
        <v>43862</v>
      </c>
      <c r="GS8" s="559"/>
      <c r="GT8" s="559">
        <v>43831</v>
      </c>
      <c r="GU8" s="559"/>
      <c r="GV8" s="559">
        <v>43800</v>
      </c>
      <c r="GW8" s="559"/>
      <c r="GX8" s="559">
        <v>43770</v>
      </c>
      <c r="GY8" s="559"/>
      <c r="GZ8" s="559">
        <v>43739</v>
      </c>
      <c r="HA8" s="559"/>
      <c r="HB8" s="559">
        <v>43709</v>
      </c>
      <c r="HC8" s="559"/>
      <c r="HD8" s="559">
        <v>43678</v>
      </c>
      <c r="HE8" s="559"/>
      <c r="HF8" s="559">
        <v>43647</v>
      </c>
      <c r="HG8" s="559"/>
      <c r="HH8" s="571">
        <v>43617</v>
      </c>
      <c r="HI8" s="571"/>
      <c r="HJ8" s="571">
        <v>43586</v>
      </c>
      <c r="HK8" s="571"/>
      <c r="HL8" s="571">
        <v>43556</v>
      </c>
      <c r="HM8" s="571"/>
      <c r="HN8" s="571">
        <v>43525</v>
      </c>
      <c r="HO8" s="571"/>
      <c r="HP8" s="571">
        <v>43497</v>
      </c>
      <c r="HQ8" s="571"/>
      <c r="HR8" s="571">
        <v>43466</v>
      </c>
      <c r="HS8" s="571"/>
      <c r="HT8" s="571">
        <v>43435</v>
      </c>
      <c r="HU8" s="571"/>
      <c r="HV8" s="571">
        <v>43405</v>
      </c>
      <c r="HW8" s="571"/>
      <c r="HX8" s="571">
        <v>43374</v>
      </c>
      <c r="HY8" s="571"/>
      <c r="HZ8" s="571">
        <v>43344</v>
      </c>
      <c r="IA8" s="571"/>
      <c r="IB8" s="571">
        <v>43313</v>
      </c>
      <c r="IC8" s="571"/>
      <c r="ID8" s="571">
        <v>43282</v>
      </c>
      <c r="IE8" s="571"/>
      <c r="IF8" s="571">
        <v>43253</v>
      </c>
      <c r="IG8" s="571"/>
      <c r="IH8" s="571">
        <v>43222</v>
      </c>
      <c r="II8" s="571"/>
      <c r="IJ8" s="571">
        <v>43192</v>
      </c>
      <c r="IK8" s="571"/>
      <c r="IL8" s="571">
        <v>43161</v>
      </c>
      <c r="IM8" s="571"/>
      <c r="IN8" s="571">
        <v>43133</v>
      </c>
      <c r="IO8" s="571"/>
      <c r="IP8" s="571">
        <v>43102</v>
      </c>
      <c r="IQ8" s="571"/>
      <c r="IR8" s="571">
        <v>43071</v>
      </c>
      <c r="IS8" s="571"/>
      <c r="IT8" s="571">
        <v>43041</v>
      </c>
      <c r="IU8" s="571"/>
      <c r="IV8" s="571">
        <v>43010</v>
      </c>
      <c r="IW8" s="571"/>
      <c r="IX8" s="571">
        <v>42980</v>
      </c>
      <c r="IY8" s="571"/>
      <c r="IZ8" s="571">
        <v>42949</v>
      </c>
      <c r="JA8" s="571"/>
      <c r="JB8" s="571">
        <v>42918</v>
      </c>
      <c r="JC8" s="571"/>
      <c r="JD8" s="571">
        <v>42888</v>
      </c>
      <c r="JE8" s="571"/>
      <c r="JF8" s="571">
        <v>42857</v>
      </c>
      <c r="JG8" s="571"/>
      <c r="JH8" s="571">
        <v>42827</v>
      </c>
      <c r="JI8" s="571"/>
      <c r="JJ8" s="571">
        <v>42796</v>
      </c>
      <c r="JK8" s="571"/>
      <c r="JL8" s="571">
        <v>42768</v>
      </c>
      <c r="JM8" s="571"/>
      <c r="JN8" s="571">
        <v>42737</v>
      </c>
      <c r="JO8" s="572"/>
      <c r="JP8" s="462"/>
      <c r="JQ8" s="476"/>
      <c r="JR8" s="477"/>
      <c r="JS8" s="477"/>
      <c r="JT8" s="579"/>
      <c r="JU8" s="580"/>
      <c r="JV8" s="580"/>
      <c r="JW8" s="574"/>
      <c r="JX8" s="574"/>
      <c r="JY8" s="574"/>
      <c r="JZ8" s="582"/>
      <c r="KA8" s="570"/>
      <c r="KB8" s="462"/>
      <c r="KC8" s="462"/>
      <c r="KD8" s="340"/>
      <c r="KE8" s="340"/>
      <c r="KF8" s="462"/>
      <c r="KG8" s="340" t="s">
        <v>181</v>
      </c>
      <c r="KH8" s="462"/>
      <c r="KI8" s="525" t="s">
        <v>186</v>
      </c>
    </row>
    <row r="9" spans="1:295" ht="15" thickBot="1">
      <c r="A9" s="506">
        <v>1</v>
      </c>
      <c r="B9" s="507">
        <v>2</v>
      </c>
      <c r="C9" s="506">
        <v>3</v>
      </c>
      <c r="D9" s="507">
        <v>4</v>
      </c>
      <c r="E9" s="506">
        <v>5</v>
      </c>
      <c r="F9" s="312">
        <v>5</v>
      </c>
      <c r="G9" s="508">
        <v>6</v>
      </c>
      <c r="H9" s="507">
        <v>6</v>
      </c>
      <c r="I9" s="547">
        <v>7</v>
      </c>
      <c r="J9" s="312">
        <v>8</v>
      </c>
      <c r="K9" s="312">
        <v>9</v>
      </c>
      <c r="L9" s="312">
        <v>10</v>
      </c>
      <c r="M9" s="312">
        <v>11</v>
      </c>
      <c r="N9" s="479">
        <v>12</v>
      </c>
      <c r="O9" s="509">
        <v>13</v>
      </c>
      <c r="P9" s="510">
        <v>16</v>
      </c>
      <c r="Q9" s="506">
        <v>17</v>
      </c>
      <c r="R9" s="507">
        <v>18</v>
      </c>
      <c r="S9" s="509">
        <v>19</v>
      </c>
      <c r="T9" s="510">
        <v>20</v>
      </c>
      <c r="U9" s="506">
        <v>21</v>
      </c>
      <c r="V9" s="507">
        <v>22</v>
      </c>
      <c r="W9" s="506">
        <v>23</v>
      </c>
      <c r="X9" s="507">
        <v>24</v>
      </c>
      <c r="Y9" s="506">
        <v>25</v>
      </c>
      <c r="Z9" s="507">
        <v>26</v>
      </c>
      <c r="AA9" s="506">
        <v>27</v>
      </c>
      <c r="AB9" s="507">
        <v>28</v>
      </c>
      <c r="AC9" s="511">
        <v>29</v>
      </c>
      <c r="AD9" s="480">
        <v>14</v>
      </c>
      <c r="AE9" s="312">
        <v>31</v>
      </c>
      <c r="AF9" s="312">
        <v>32</v>
      </c>
      <c r="AG9" s="312">
        <v>15</v>
      </c>
      <c r="AH9" s="312">
        <v>16</v>
      </c>
      <c r="AI9" s="312">
        <v>35</v>
      </c>
      <c r="AJ9" s="312">
        <v>36</v>
      </c>
      <c r="AK9" s="312">
        <v>17</v>
      </c>
      <c r="AL9" s="312">
        <v>18</v>
      </c>
      <c r="AM9" s="508">
        <v>39</v>
      </c>
      <c r="AN9" s="507">
        <v>40</v>
      </c>
      <c r="AO9" s="506">
        <v>41</v>
      </c>
      <c r="AP9" s="512">
        <v>42</v>
      </c>
      <c r="AQ9" s="506">
        <v>43</v>
      </c>
      <c r="AR9" s="481">
        <v>44</v>
      </c>
      <c r="AS9" s="480">
        <v>19</v>
      </c>
      <c r="AT9" s="312">
        <v>46</v>
      </c>
      <c r="AU9" s="312">
        <v>47</v>
      </c>
      <c r="AV9" s="312">
        <v>48</v>
      </c>
      <c r="AW9" s="312">
        <v>49</v>
      </c>
      <c r="AX9" s="312">
        <v>50</v>
      </c>
      <c r="AY9" s="312">
        <v>51</v>
      </c>
      <c r="AZ9" s="312">
        <v>52</v>
      </c>
      <c r="BA9" s="312">
        <v>53</v>
      </c>
      <c r="BB9" s="312">
        <v>54</v>
      </c>
      <c r="BC9" s="312">
        <v>55</v>
      </c>
      <c r="BD9" s="312">
        <v>56</v>
      </c>
      <c r="BE9" s="312">
        <v>57</v>
      </c>
      <c r="BF9" s="312">
        <v>58</v>
      </c>
      <c r="BG9" s="312"/>
      <c r="BH9" s="312">
        <v>60</v>
      </c>
      <c r="BI9" s="312">
        <v>20</v>
      </c>
      <c r="BJ9" s="312">
        <v>21</v>
      </c>
      <c r="BK9" s="312">
        <v>22</v>
      </c>
      <c r="BL9" s="312">
        <v>64</v>
      </c>
      <c r="BM9" s="312">
        <v>23</v>
      </c>
      <c r="BN9" s="312">
        <v>71</v>
      </c>
      <c r="BO9" s="312">
        <v>72</v>
      </c>
      <c r="BP9" s="312">
        <v>73</v>
      </c>
      <c r="BQ9" s="312">
        <v>74</v>
      </c>
      <c r="BR9" s="312">
        <v>24</v>
      </c>
      <c r="BS9" s="513">
        <v>25</v>
      </c>
      <c r="BT9" s="312">
        <v>26</v>
      </c>
      <c r="BU9" s="312">
        <v>27</v>
      </c>
      <c r="BV9" s="312">
        <v>28</v>
      </c>
      <c r="BW9" s="312">
        <v>29</v>
      </c>
      <c r="BX9" s="482">
        <v>30</v>
      </c>
      <c r="BY9" s="312">
        <v>31</v>
      </c>
      <c r="BZ9" s="312">
        <v>32</v>
      </c>
      <c r="CA9" s="312">
        <v>33</v>
      </c>
      <c r="CB9" s="312">
        <v>34</v>
      </c>
      <c r="CC9" s="312">
        <v>35</v>
      </c>
      <c r="CD9" s="312">
        <v>36</v>
      </c>
      <c r="CE9" s="312">
        <v>36</v>
      </c>
      <c r="CF9" s="312">
        <v>37</v>
      </c>
      <c r="CG9" s="312">
        <v>38</v>
      </c>
      <c r="CH9" s="312">
        <v>39</v>
      </c>
      <c r="CI9" s="312">
        <v>40</v>
      </c>
      <c r="CJ9" s="312">
        <v>41</v>
      </c>
      <c r="CK9" s="483">
        <v>42</v>
      </c>
      <c r="CL9" s="529">
        <v>43</v>
      </c>
      <c r="CM9" s="492">
        <v>44</v>
      </c>
      <c r="CN9" s="484">
        <v>45</v>
      </c>
      <c r="CO9" s="507">
        <v>46</v>
      </c>
      <c r="CP9" s="507">
        <v>47</v>
      </c>
      <c r="CQ9" s="507">
        <v>48</v>
      </c>
      <c r="CR9" s="507">
        <v>49</v>
      </c>
      <c r="CS9" s="312">
        <v>50</v>
      </c>
      <c r="CT9" s="312">
        <v>51</v>
      </c>
      <c r="CU9" s="508">
        <v>107</v>
      </c>
      <c r="CV9" s="481">
        <v>52</v>
      </c>
      <c r="CW9" s="485">
        <v>53</v>
      </c>
      <c r="CX9" s="537">
        <v>54</v>
      </c>
      <c r="CY9" s="486">
        <v>55</v>
      </c>
      <c r="CZ9" s="487">
        <v>56</v>
      </c>
      <c r="DA9" s="488">
        <v>57</v>
      </c>
      <c r="DB9" s="479">
        <v>58</v>
      </c>
      <c r="DC9" s="483">
        <v>59</v>
      </c>
      <c r="DD9" s="480">
        <v>108</v>
      </c>
      <c r="DE9" s="489">
        <v>109</v>
      </c>
      <c r="DF9" s="489">
        <v>110</v>
      </c>
      <c r="DG9" s="489">
        <v>111</v>
      </c>
      <c r="DH9" s="489">
        <v>112</v>
      </c>
      <c r="DI9" s="489">
        <v>113</v>
      </c>
      <c r="DJ9" s="490">
        <v>114</v>
      </c>
      <c r="DK9" s="480">
        <v>115</v>
      </c>
      <c r="DL9" s="489">
        <v>116</v>
      </c>
      <c r="DM9" s="490">
        <v>117</v>
      </c>
      <c r="DN9" s="480">
        <v>118</v>
      </c>
      <c r="DO9" s="489">
        <v>119</v>
      </c>
      <c r="DP9" s="489">
        <v>120</v>
      </c>
      <c r="DQ9" s="489">
        <v>121</v>
      </c>
      <c r="DR9" s="489">
        <v>122</v>
      </c>
      <c r="DS9" s="490">
        <v>123</v>
      </c>
      <c r="DT9" s="489">
        <v>124</v>
      </c>
      <c r="DU9" s="489">
        <v>125</v>
      </c>
      <c r="DV9" s="489">
        <v>126</v>
      </c>
      <c r="DW9" s="489">
        <v>127</v>
      </c>
      <c r="DX9" s="491">
        <v>128</v>
      </c>
      <c r="DY9" s="444">
        <v>129</v>
      </c>
      <c r="DZ9" s="360">
        <v>130</v>
      </c>
      <c r="EA9" s="360">
        <v>131</v>
      </c>
      <c r="EB9" s="360">
        <v>132</v>
      </c>
      <c r="EC9" s="360">
        <v>133</v>
      </c>
      <c r="ED9" s="360">
        <v>134</v>
      </c>
      <c r="EE9" s="360">
        <v>135</v>
      </c>
      <c r="EF9" s="541">
        <v>136</v>
      </c>
      <c r="EG9" s="492">
        <v>137</v>
      </c>
      <c r="EH9" s="484">
        <v>138</v>
      </c>
      <c r="EI9" s="360">
        <v>139</v>
      </c>
      <c r="EJ9" s="360">
        <v>140</v>
      </c>
      <c r="EK9" s="360">
        <v>141</v>
      </c>
      <c r="EL9" s="360">
        <v>142</v>
      </c>
      <c r="EM9" s="443">
        <v>143</v>
      </c>
      <c r="EN9" s="444">
        <v>144</v>
      </c>
      <c r="EO9" s="360">
        <v>145</v>
      </c>
      <c r="EP9" s="360">
        <v>146</v>
      </c>
      <c r="EQ9" s="360">
        <v>147</v>
      </c>
      <c r="ER9" s="360">
        <v>148</v>
      </c>
      <c r="ES9" s="360">
        <v>149</v>
      </c>
      <c r="ET9" s="360">
        <v>150</v>
      </c>
      <c r="EU9" s="541">
        <v>151</v>
      </c>
      <c r="EV9" s="492">
        <v>152</v>
      </c>
      <c r="EW9" s="484">
        <v>153</v>
      </c>
      <c r="EX9" s="360">
        <v>154</v>
      </c>
      <c r="EY9" s="360">
        <v>155</v>
      </c>
      <c r="EZ9" s="360">
        <v>156</v>
      </c>
      <c r="FA9" s="360">
        <v>157</v>
      </c>
      <c r="FB9" s="443">
        <v>158</v>
      </c>
      <c r="FC9" s="495">
        <v>159</v>
      </c>
      <c r="FD9" s="496">
        <v>160</v>
      </c>
      <c r="FE9" s="496">
        <v>161</v>
      </c>
      <c r="FF9" s="496">
        <v>162</v>
      </c>
      <c r="FG9" s="496">
        <v>163</v>
      </c>
      <c r="FH9" s="496">
        <v>164</v>
      </c>
      <c r="FI9" s="544">
        <v>165</v>
      </c>
      <c r="FJ9" s="497">
        <v>166</v>
      </c>
      <c r="FK9" s="498">
        <v>167</v>
      </c>
      <c r="FL9" s="496">
        <v>168</v>
      </c>
      <c r="FM9" s="496">
        <v>169</v>
      </c>
      <c r="FN9" s="496">
        <v>170</v>
      </c>
      <c r="FO9" s="496">
        <v>171</v>
      </c>
      <c r="FP9" s="496">
        <v>172</v>
      </c>
      <c r="FQ9" s="445">
        <v>173</v>
      </c>
      <c r="FR9" s="443">
        <v>174</v>
      </c>
      <c r="FS9" s="446">
        <v>175</v>
      </c>
      <c r="FT9" s="447">
        <v>176</v>
      </c>
      <c r="FU9" s="520"/>
      <c r="FV9" s="501" t="s">
        <v>192</v>
      </c>
      <c r="FW9" s="502" t="s">
        <v>193</v>
      </c>
      <c r="FX9" s="501" t="s">
        <v>192</v>
      </c>
      <c r="FY9" s="502" t="s">
        <v>193</v>
      </c>
      <c r="FZ9" s="501" t="s">
        <v>192</v>
      </c>
      <c r="GA9" s="502" t="s">
        <v>193</v>
      </c>
      <c r="GB9" s="501" t="s">
        <v>192</v>
      </c>
      <c r="GC9" s="502" t="s">
        <v>193</v>
      </c>
      <c r="GD9" s="501" t="s">
        <v>192</v>
      </c>
      <c r="GE9" s="502" t="s">
        <v>193</v>
      </c>
      <c r="GF9" s="501" t="s">
        <v>192</v>
      </c>
      <c r="GG9" s="502" t="s">
        <v>193</v>
      </c>
      <c r="GH9" s="501" t="s">
        <v>192</v>
      </c>
      <c r="GI9" s="502" t="s">
        <v>193</v>
      </c>
      <c r="GJ9" s="427" t="s">
        <v>192</v>
      </c>
      <c r="GK9" s="428" t="s">
        <v>193</v>
      </c>
      <c r="GL9" s="427" t="s">
        <v>192</v>
      </c>
      <c r="GM9" s="428" t="s">
        <v>193</v>
      </c>
      <c r="GN9" s="427" t="s">
        <v>192</v>
      </c>
      <c r="GO9" s="428" t="s">
        <v>193</v>
      </c>
      <c r="GP9" s="427" t="s">
        <v>192</v>
      </c>
      <c r="GQ9" s="428" t="s">
        <v>193</v>
      </c>
      <c r="GR9" s="429" t="s">
        <v>192</v>
      </c>
      <c r="GS9" s="428" t="s">
        <v>193</v>
      </c>
      <c r="GT9" s="429" t="s">
        <v>192</v>
      </c>
      <c r="GU9" s="428" t="s">
        <v>193</v>
      </c>
      <c r="GV9" s="429" t="s">
        <v>192</v>
      </c>
      <c r="GW9" s="428" t="s">
        <v>193</v>
      </c>
      <c r="GX9" s="429" t="s">
        <v>192</v>
      </c>
      <c r="GY9" s="429" t="s">
        <v>193</v>
      </c>
      <c r="GZ9" s="429" t="s">
        <v>192</v>
      </c>
      <c r="HA9" s="429" t="s">
        <v>193</v>
      </c>
      <c r="HB9" s="429" t="s">
        <v>192</v>
      </c>
      <c r="HC9" s="429" t="s">
        <v>193</v>
      </c>
      <c r="HD9" s="429" t="s">
        <v>192</v>
      </c>
      <c r="HE9" s="429" t="s">
        <v>193</v>
      </c>
      <c r="HF9" s="429" t="s">
        <v>192</v>
      </c>
      <c r="HG9" s="429" t="s">
        <v>193</v>
      </c>
      <c r="HH9" s="416" t="s">
        <v>192</v>
      </c>
      <c r="HI9" s="416" t="s">
        <v>193</v>
      </c>
      <c r="HJ9" s="416" t="s">
        <v>192</v>
      </c>
      <c r="HK9" s="416" t="s">
        <v>193</v>
      </c>
      <c r="HL9" s="416" t="s">
        <v>192</v>
      </c>
      <c r="HM9" s="416" t="s">
        <v>193</v>
      </c>
      <c r="HN9" s="416" t="s">
        <v>192</v>
      </c>
      <c r="HO9" s="416" t="s">
        <v>193</v>
      </c>
      <c r="HP9" s="416" t="s">
        <v>192</v>
      </c>
      <c r="HQ9" s="416" t="s">
        <v>193</v>
      </c>
      <c r="HR9" s="416" t="s">
        <v>192</v>
      </c>
      <c r="HS9" s="416" t="s">
        <v>193</v>
      </c>
      <c r="HT9" s="416" t="s">
        <v>192</v>
      </c>
      <c r="HU9" s="416" t="s">
        <v>193</v>
      </c>
      <c r="HV9" s="416" t="s">
        <v>192</v>
      </c>
      <c r="HW9" s="416" t="s">
        <v>193</v>
      </c>
      <c r="HX9" s="416" t="s">
        <v>192</v>
      </c>
      <c r="HY9" s="416" t="s">
        <v>193</v>
      </c>
      <c r="HZ9" s="416" t="s">
        <v>192</v>
      </c>
      <c r="IA9" s="416" t="s">
        <v>193</v>
      </c>
      <c r="IB9" s="416" t="s">
        <v>192</v>
      </c>
      <c r="IC9" s="416" t="s">
        <v>193</v>
      </c>
      <c r="ID9" s="416" t="s">
        <v>192</v>
      </c>
      <c r="IE9" s="416" t="s">
        <v>193</v>
      </c>
      <c r="IF9" s="416" t="s">
        <v>192</v>
      </c>
      <c r="IG9" s="416" t="s">
        <v>193</v>
      </c>
      <c r="IH9" s="416" t="s">
        <v>192</v>
      </c>
      <c r="II9" s="416" t="s">
        <v>193</v>
      </c>
      <c r="IJ9" s="416" t="s">
        <v>192</v>
      </c>
      <c r="IK9" s="416" t="s">
        <v>193</v>
      </c>
      <c r="IL9" s="416" t="s">
        <v>192</v>
      </c>
      <c r="IM9" s="416" t="s">
        <v>193</v>
      </c>
      <c r="IN9" s="416" t="s">
        <v>192</v>
      </c>
      <c r="IO9" s="416" t="s">
        <v>193</v>
      </c>
      <c r="IP9" s="416" t="s">
        <v>192</v>
      </c>
      <c r="IQ9" s="416" t="s">
        <v>193</v>
      </c>
      <c r="IR9" s="416" t="s">
        <v>192</v>
      </c>
      <c r="IS9" s="416" t="s">
        <v>193</v>
      </c>
      <c r="IT9" s="416" t="s">
        <v>192</v>
      </c>
      <c r="IU9" s="416" t="s">
        <v>193</v>
      </c>
      <c r="IV9" s="416" t="s">
        <v>192</v>
      </c>
      <c r="IW9" s="416" t="s">
        <v>193</v>
      </c>
      <c r="IX9" s="416" t="s">
        <v>192</v>
      </c>
      <c r="IY9" s="416" t="s">
        <v>193</v>
      </c>
      <c r="IZ9" s="416" t="s">
        <v>192</v>
      </c>
      <c r="JA9" s="416" t="s">
        <v>193</v>
      </c>
      <c r="JB9" s="416" t="s">
        <v>192</v>
      </c>
      <c r="JC9" s="416" t="s">
        <v>193</v>
      </c>
      <c r="JD9" s="416" t="s">
        <v>192</v>
      </c>
      <c r="JE9" s="416" t="s">
        <v>193</v>
      </c>
      <c r="JF9" s="416" t="s">
        <v>192</v>
      </c>
      <c r="JG9" s="416" t="s">
        <v>193</v>
      </c>
      <c r="JH9" s="416" t="s">
        <v>192</v>
      </c>
      <c r="JI9" s="416" t="s">
        <v>193</v>
      </c>
      <c r="JJ9" s="416" t="s">
        <v>192</v>
      </c>
      <c r="JK9" s="416" t="s">
        <v>193</v>
      </c>
      <c r="JL9" s="416" t="s">
        <v>192</v>
      </c>
      <c r="JM9" s="416" t="s">
        <v>193</v>
      </c>
      <c r="JN9" s="416" t="s">
        <v>192</v>
      </c>
      <c r="JO9" s="417" t="s">
        <v>193</v>
      </c>
      <c r="JP9" s="478"/>
      <c r="JQ9" s="446">
        <v>177</v>
      </c>
      <c r="JR9" s="447">
        <v>178</v>
      </c>
      <c r="JS9" s="447"/>
      <c r="JT9" s="415">
        <v>179</v>
      </c>
      <c r="JU9" s="504">
        <v>180</v>
      </c>
      <c r="JV9" s="504">
        <v>181</v>
      </c>
      <c r="JW9" s="504">
        <v>182</v>
      </c>
      <c r="JX9" s="504">
        <v>183</v>
      </c>
      <c r="JY9" s="504">
        <v>184</v>
      </c>
      <c r="JZ9" s="505">
        <v>185</v>
      </c>
      <c r="KA9" s="516"/>
      <c r="KB9" s="478"/>
      <c r="KC9" s="478"/>
      <c r="KD9" s="312"/>
      <c r="KE9" s="312"/>
      <c r="KF9" s="478"/>
      <c r="KG9" s="312">
        <v>59</v>
      </c>
      <c r="KH9" s="478"/>
      <c r="KI9" s="526">
        <v>32</v>
      </c>
    </row>
    <row r="10" spans="1:295">
      <c r="A10" s="296"/>
      <c r="B10" s="499"/>
      <c r="C10" s="292"/>
      <c r="D10" s="292"/>
      <c r="E10" s="292"/>
      <c r="F10" s="292"/>
      <c r="G10" s="292"/>
      <c r="H10" s="292"/>
      <c r="I10" s="548"/>
      <c r="J10" s="303"/>
      <c r="K10" s="281"/>
      <c r="L10" s="292"/>
      <c r="M10" s="292"/>
      <c r="N10" s="302"/>
      <c r="O10" s="334"/>
      <c r="P10" s="330"/>
      <c r="Q10" s="304"/>
      <c r="R10" s="294"/>
      <c r="S10" s="302"/>
      <c r="T10" s="317"/>
      <c r="U10" s="300"/>
      <c r="V10" s="318"/>
      <c r="W10" s="318"/>
      <c r="X10" s="300"/>
      <c r="Y10" s="319"/>
      <c r="Z10" s="319"/>
      <c r="AA10" s="318"/>
      <c r="AB10" s="310"/>
      <c r="AC10" s="320"/>
      <c r="AD10" s="305"/>
      <c r="AE10" s="292"/>
      <c r="AF10" s="294"/>
      <c r="AG10" s="277"/>
      <c r="AH10" s="277"/>
      <c r="AI10" s="276"/>
      <c r="AJ10" s="276"/>
      <c r="AK10" s="276"/>
      <c r="AL10" s="277"/>
      <c r="AM10" s="276"/>
      <c r="AN10" s="276"/>
      <c r="AO10" s="276"/>
      <c r="AP10" s="292"/>
      <c r="AQ10" s="276"/>
      <c r="AR10" s="331"/>
      <c r="AS10" s="296"/>
      <c r="AT10" s="276"/>
      <c r="AU10" s="276"/>
      <c r="AV10" s="276"/>
      <c r="AW10" s="276"/>
      <c r="AX10" s="276"/>
      <c r="AY10" s="276"/>
      <c r="AZ10" s="276"/>
      <c r="BA10" s="276"/>
      <c r="BB10" s="276"/>
      <c r="BC10" s="276"/>
      <c r="BD10" s="276"/>
      <c r="BE10" s="276"/>
      <c r="BF10" s="276"/>
      <c r="BG10" s="276"/>
      <c r="BH10" s="292"/>
      <c r="BI10" s="292"/>
      <c r="BJ10" s="292"/>
      <c r="BK10" s="292"/>
      <c r="BL10" s="294"/>
      <c r="BM10" s="282"/>
      <c r="BN10" s="292"/>
      <c r="BO10" s="282"/>
      <c r="BP10" s="292"/>
      <c r="BQ10" s="292"/>
      <c r="BR10" s="282"/>
      <c r="BS10" s="306"/>
      <c r="BT10" s="282"/>
      <c r="BU10" s="282"/>
      <c r="BV10" s="282"/>
      <c r="BW10" s="292"/>
      <c r="BX10" s="292"/>
      <c r="BY10" s="292"/>
      <c r="BZ10" s="297"/>
      <c r="CA10" s="297"/>
      <c r="CB10" s="282"/>
      <c r="CC10" s="282"/>
      <c r="CD10" s="282"/>
      <c r="CE10" s="281"/>
      <c r="CF10" s="282"/>
      <c r="CG10" s="282"/>
      <c r="CH10" s="292"/>
      <c r="CI10" s="282"/>
      <c r="CJ10" s="292"/>
      <c r="CK10" s="298"/>
      <c r="CL10" s="530"/>
      <c r="CM10" s="533"/>
      <c r="CN10" s="405"/>
      <c r="CO10" s="282"/>
      <c r="CP10" s="282"/>
      <c r="CQ10" s="282"/>
      <c r="CR10" s="354"/>
      <c r="CS10" s="282"/>
      <c r="CT10" s="310"/>
      <c r="CU10" s="307"/>
      <c r="CV10" s="299"/>
      <c r="CW10" s="407"/>
      <c r="CX10" s="538"/>
      <c r="CY10" s="534"/>
      <c r="CZ10" s="379"/>
      <c r="DA10" s="408"/>
      <c r="DB10" s="310"/>
      <c r="DC10" s="409"/>
      <c r="DD10" s="448"/>
      <c r="DE10" s="388"/>
      <c r="DF10" s="453"/>
      <c r="DG10" s="366"/>
      <c r="DH10" s="366"/>
      <c r="DI10" s="366"/>
      <c r="DJ10" s="449"/>
      <c r="DK10" s="458"/>
      <c r="DL10" s="459"/>
      <c r="DM10" s="460"/>
      <c r="DN10" s="355"/>
      <c r="DO10" s="311"/>
      <c r="DP10" s="364"/>
      <c r="DQ10" s="404"/>
      <c r="DR10" s="362"/>
      <c r="DS10" s="375"/>
      <c r="DT10" s="372"/>
      <c r="DU10" s="373"/>
      <c r="DV10" s="362"/>
      <c r="DW10" s="374"/>
      <c r="DX10" s="328"/>
      <c r="DY10" s="296"/>
      <c r="DZ10" s="282"/>
      <c r="EA10" s="282"/>
      <c r="EB10" s="282"/>
      <c r="EC10" s="292"/>
      <c r="ED10" s="297"/>
      <c r="EE10" s="297"/>
      <c r="EF10" s="542"/>
      <c r="EG10" s="543"/>
      <c r="EH10" s="365"/>
      <c r="EI10" s="286"/>
      <c r="EJ10" s="280"/>
      <c r="EK10" s="284"/>
      <c r="EL10" s="286"/>
      <c r="EM10" s="461"/>
      <c r="EN10" s="285"/>
      <c r="EO10" s="280"/>
      <c r="EP10" s="280"/>
      <c r="EQ10" s="286"/>
      <c r="ER10" s="286"/>
      <c r="ES10" s="286"/>
      <c r="ET10" s="286"/>
      <c r="EU10" s="542"/>
      <c r="EV10" s="543"/>
      <c r="EW10" s="365"/>
      <c r="EX10" s="376"/>
      <c r="EY10" s="279"/>
      <c r="EZ10" s="283"/>
      <c r="FA10" s="287"/>
      <c r="FB10" s="287"/>
      <c r="FC10" s="387"/>
      <c r="FD10" s="284"/>
      <c r="FE10" s="284"/>
      <c r="FF10" s="284"/>
      <c r="FG10" s="284"/>
      <c r="FH10" s="284"/>
      <c r="FI10" s="545"/>
      <c r="FJ10" s="546"/>
      <c r="FK10" s="385"/>
      <c r="FL10" s="412"/>
      <c r="FM10" s="283"/>
      <c r="FN10" s="283"/>
      <c r="FO10" s="283"/>
      <c r="FP10" s="386"/>
      <c r="FQ10" s="329"/>
      <c r="FR10" s="295"/>
      <c r="FS10" s="329"/>
      <c r="FT10" s="295"/>
      <c r="FU10" s="521"/>
      <c r="FV10" s="426"/>
      <c r="FW10" s="290"/>
      <c r="FX10" s="426"/>
      <c r="FY10" s="290"/>
      <c r="FZ10" s="426"/>
      <c r="GA10" s="290"/>
      <c r="GB10" s="426"/>
      <c r="GC10" s="290"/>
      <c r="GD10" s="426"/>
      <c r="GE10" s="290"/>
      <c r="GF10" s="426"/>
      <c r="GG10" s="290"/>
      <c r="GH10" s="426"/>
      <c r="GI10" s="290"/>
      <c r="GJ10" s="426"/>
      <c r="GK10" s="290"/>
      <c r="GL10" s="426"/>
      <c r="GM10" s="290"/>
      <c r="GN10" s="426"/>
      <c r="GO10" s="290"/>
      <c r="GP10" s="426"/>
      <c r="GQ10" s="290"/>
      <c r="GR10" s="422"/>
      <c r="GS10" s="290"/>
      <c r="GT10" s="423"/>
      <c r="GU10" s="290"/>
      <c r="GV10" s="423"/>
      <c r="GW10" s="290"/>
      <c r="GX10" s="423"/>
      <c r="GY10" s="290"/>
      <c r="GZ10" s="423"/>
      <c r="HA10" s="290"/>
      <c r="HB10" s="424"/>
      <c r="HC10" s="424"/>
      <c r="HD10" s="424"/>
      <c r="HE10" s="424"/>
      <c r="HF10" s="425"/>
      <c r="HG10" s="424"/>
      <c r="HH10" s="425"/>
      <c r="HI10" s="424"/>
      <c r="HJ10" s="425"/>
      <c r="HK10" s="424"/>
      <c r="HL10" s="425"/>
      <c r="HM10" s="424"/>
      <c r="HN10" s="425"/>
      <c r="HO10" s="424"/>
      <c r="HP10" s="425"/>
      <c r="HQ10" s="424"/>
      <c r="HR10" s="425"/>
      <c r="HS10" s="424"/>
      <c r="HT10" s="425"/>
      <c r="HU10" s="424"/>
      <c r="HV10" s="425"/>
      <c r="HW10" s="424"/>
      <c r="HX10" s="425"/>
      <c r="HY10" s="424"/>
      <c r="HZ10" s="425"/>
      <c r="IA10" s="424"/>
      <c r="IB10" s="425"/>
      <c r="IC10" s="424"/>
      <c r="ID10" s="425"/>
      <c r="IE10" s="424"/>
      <c r="IF10" s="425"/>
      <c r="IG10" s="424"/>
      <c r="IH10" s="425"/>
      <c r="II10" s="424"/>
      <c r="IJ10" s="425"/>
      <c r="IK10" s="424"/>
      <c r="IL10" s="425"/>
      <c r="IM10" s="424"/>
      <c r="IN10" s="425"/>
      <c r="IO10" s="424"/>
      <c r="IP10" s="425"/>
      <c r="IQ10" s="424"/>
      <c r="IR10" s="425"/>
      <c r="IS10" s="424"/>
      <c r="IT10" s="425"/>
      <c r="IU10" s="424"/>
      <c r="IV10" s="425"/>
      <c r="IW10" s="424"/>
      <c r="IX10" s="425"/>
      <c r="IY10" s="424"/>
      <c r="IZ10" s="425"/>
      <c r="JA10" s="424"/>
      <c r="JB10" s="425"/>
      <c r="JC10" s="424"/>
      <c r="JD10" s="425"/>
      <c r="JE10" s="424"/>
      <c r="JF10" s="425"/>
      <c r="JG10" s="424"/>
      <c r="JH10" s="425"/>
      <c r="JI10" s="424"/>
      <c r="JJ10" s="425"/>
      <c r="JK10" s="424"/>
      <c r="JL10" s="425"/>
      <c r="JM10" s="424"/>
      <c r="JN10" s="425"/>
      <c r="JO10" s="413"/>
      <c r="JP10" s="271"/>
      <c r="JQ10" s="291"/>
      <c r="JR10" s="414"/>
      <c r="JS10" s="414"/>
      <c r="JT10" s="421"/>
      <c r="JU10" s="290"/>
      <c r="JV10" s="289"/>
      <c r="JW10" s="289"/>
      <c r="JX10" s="289"/>
      <c r="JY10" s="289"/>
      <c r="JZ10" s="500"/>
      <c r="KA10" s="514"/>
      <c r="KB10" s="271"/>
      <c r="KC10" s="271"/>
      <c r="KD10" s="276"/>
      <c r="KE10" s="276"/>
      <c r="KF10" s="271"/>
      <c r="KG10" s="292"/>
      <c r="KH10" s="271"/>
      <c r="KI10" s="522"/>
    </row>
    <row r="11" spans="1:295">
      <c r="A11" s="296"/>
      <c r="B11" s="499"/>
      <c r="C11" s="292"/>
      <c r="D11" s="292"/>
      <c r="E11" s="292"/>
      <c r="F11" s="292"/>
      <c r="G11" s="292"/>
      <c r="H11" s="292"/>
      <c r="I11" s="548"/>
      <c r="J11" s="303"/>
      <c r="K11" s="281"/>
      <c r="L11" s="292"/>
      <c r="M11" s="292"/>
      <c r="N11" s="302"/>
      <c r="O11" s="334"/>
      <c r="P11" s="330"/>
      <c r="Q11" s="304"/>
      <c r="R11" s="294"/>
      <c r="S11" s="302"/>
      <c r="T11" s="317"/>
      <c r="U11" s="300"/>
      <c r="V11" s="318"/>
      <c r="W11" s="318"/>
      <c r="X11" s="300"/>
      <c r="Y11" s="319"/>
      <c r="Z11" s="319"/>
      <c r="AA11" s="318"/>
      <c r="AB11" s="310"/>
      <c r="AC11" s="320"/>
      <c r="AD11" s="305"/>
      <c r="AE11" s="292"/>
      <c r="AF11" s="294"/>
      <c r="AG11" s="277"/>
      <c r="AH11" s="277"/>
      <c r="AI11" s="276"/>
      <c r="AJ11" s="276"/>
      <c r="AK11" s="276"/>
      <c r="AL11" s="277"/>
      <c r="AM11" s="276"/>
      <c r="AN11" s="276"/>
      <c r="AO11" s="276"/>
      <c r="AP11" s="292"/>
      <c r="AQ11" s="276"/>
      <c r="AR11" s="331"/>
      <c r="AS11" s="296"/>
      <c r="AT11" s="276"/>
      <c r="AU11" s="276"/>
      <c r="AV11" s="276"/>
      <c r="AW11" s="276"/>
      <c r="AX11" s="276"/>
      <c r="AY11" s="276"/>
      <c r="AZ11" s="276"/>
      <c r="BA11" s="276"/>
      <c r="BB11" s="276"/>
      <c r="BC11" s="276"/>
      <c r="BD11" s="276"/>
      <c r="BE11" s="276"/>
      <c r="BF11" s="276"/>
      <c r="BG11" s="276"/>
      <c r="BH11" s="292"/>
      <c r="BI11" s="292"/>
      <c r="BJ11" s="292"/>
      <c r="BK11" s="292"/>
      <c r="BL11" s="294"/>
      <c r="BM11" s="282"/>
      <c r="BN11" s="292"/>
      <c r="BO11" s="282"/>
      <c r="BP11" s="292"/>
      <c r="BQ11" s="292"/>
      <c r="BR11" s="282"/>
      <c r="BS11" s="306"/>
      <c r="BT11" s="282"/>
      <c r="BU11" s="282"/>
      <c r="BV11" s="282"/>
      <c r="BW11" s="292"/>
      <c r="BX11" s="292"/>
      <c r="BY11" s="292"/>
      <c r="BZ11" s="297"/>
      <c r="CA11" s="297"/>
      <c r="CB11" s="282"/>
      <c r="CC11" s="282"/>
      <c r="CD11" s="282"/>
      <c r="CE11" s="281"/>
      <c r="CF11" s="282"/>
      <c r="CG11" s="282"/>
      <c r="CH11" s="292"/>
      <c r="CI11" s="282"/>
      <c r="CJ11" s="292"/>
      <c r="CK11" s="298"/>
      <c r="CL11" s="530"/>
      <c r="CM11" s="533"/>
      <c r="CN11" s="405"/>
      <c r="CO11" s="282"/>
      <c r="CP11" s="282"/>
      <c r="CQ11" s="282"/>
      <c r="CR11" s="354"/>
      <c r="CS11" s="282"/>
      <c r="CT11" s="310"/>
      <c r="CU11" s="307"/>
      <c r="CV11" s="406"/>
      <c r="CW11" s="407"/>
      <c r="CX11" s="538"/>
      <c r="CY11" s="534"/>
      <c r="CZ11" s="379"/>
      <c r="DA11" s="408"/>
      <c r="DB11" s="310"/>
      <c r="DC11" s="409"/>
      <c r="DD11" s="448"/>
      <c r="DE11" s="388"/>
      <c r="DF11" s="453"/>
      <c r="DG11" s="366"/>
      <c r="DH11" s="366"/>
      <c r="DI11" s="366"/>
      <c r="DJ11" s="449"/>
      <c r="DK11" s="458"/>
      <c r="DL11" s="459"/>
      <c r="DM11" s="460"/>
      <c r="DN11" s="355"/>
      <c r="DO11" s="311"/>
      <c r="DP11" s="364"/>
      <c r="DQ11" s="404"/>
      <c r="DR11" s="362"/>
      <c r="DS11" s="375"/>
      <c r="DT11" s="372"/>
      <c r="DU11" s="373"/>
      <c r="DV11" s="362"/>
      <c r="DW11" s="374"/>
      <c r="DX11" s="328"/>
      <c r="DY11" s="296"/>
      <c r="DZ11" s="282"/>
      <c r="EA11" s="282"/>
      <c r="EB11" s="282"/>
      <c r="EC11" s="292"/>
      <c r="ED11" s="297"/>
      <c r="EE11" s="297"/>
      <c r="EF11" s="542"/>
      <c r="EG11" s="543"/>
      <c r="EH11" s="365"/>
      <c r="EI11" s="286"/>
      <c r="EJ11" s="280"/>
      <c r="EK11" s="284"/>
      <c r="EL11" s="286"/>
      <c r="EM11" s="461"/>
      <c r="EN11" s="285"/>
      <c r="EO11" s="280"/>
      <c r="EP11" s="280"/>
      <c r="EQ11" s="286"/>
      <c r="ER11" s="286"/>
      <c r="ES11" s="286"/>
      <c r="ET11" s="286"/>
      <c r="EU11" s="542"/>
      <c r="EV11" s="543"/>
      <c r="EW11" s="365"/>
      <c r="EX11" s="376"/>
      <c r="EY11" s="279"/>
      <c r="EZ11" s="283"/>
      <c r="FA11" s="287"/>
      <c r="FB11" s="287"/>
      <c r="FC11" s="387"/>
      <c r="FD11" s="284"/>
      <c r="FE11" s="284"/>
      <c r="FF11" s="284"/>
      <c r="FG11" s="284"/>
      <c r="FH11" s="284"/>
      <c r="FI11" s="545"/>
      <c r="FJ11" s="546"/>
      <c r="FK11" s="385"/>
      <c r="FL11" s="412"/>
      <c r="FM11" s="283"/>
      <c r="FN11" s="283"/>
      <c r="FO11" s="283"/>
      <c r="FP11" s="386"/>
      <c r="FQ11" s="493"/>
      <c r="FR11" s="301"/>
      <c r="FS11" s="288"/>
      <c r="FT11" s="295"/>
      <c r="FU11" s="521"/>
      <c r="FV11" s="426"/>
      <c r="FW11" s="290"/>
      <c r="FX11" s="426"/>
      <c r="FY11" s="290"/>
      <c r="FZ11" s="426"/>
      <c r="GA11" s="290"/>
      <c r="GB11" s="426"/>
      <c r="GC11" s="290"/>
      <c r="GD11" s="426"/>
      <c r="GE11" s="290"/>
      <c r="GF11" s="426"/>
      <c r="GG11" s="290"/>
      <c r="GH11" s="426"/>
      <c r="GI11" s="290"/>
      <c r="GJ11" s="426"/>
      <c r="GK11" s="290"/>
      <c r="GL11" s="426"/>
      <c r="GM11" s="290"/>
      <c r="GN11" s="426"/>
      <c r="GO11" s="290"/>
      <c r="GP11" s="426"/>
      <c r="GQ11" s="290"/>
      <c r="GR11" s="422"/>
      <c r="GS11" s="290"/>
      <c r="GT11" s="423"/>
      <c r="GU11" s="290"/>
      <c r="GV11" s="423"/>
      <c r="GW11" s="290"/>
      <c r="GX11" s="423"/>
      <c r="GY11" s="290"/>
      <c r="GZ11" s="423"/>
      <c r="HA11" s="290"/>
      <c r="HB11" s="424"/>
      <c r="HC11" s="424"/>
      <c r="HD11" s="424"/>
      <c r="HE11" s="424"/>
      <c r="HF11" s="425"/>
      <c r="HG11" s="424"/>
      <c r="HH11" s="425"/>
      <c r="HI11" s="424"/>
      <c r="HJ11" s="425"/>
      <c r="HK11" s="424"/>
      <c r="HL11" s="425"/>
      <c r="HM11" s="424"/>
      <c r="HN11" s="425"/>
      <c r="HO11" s="424"/>
      <c r="HP11" s="425"/>
      <c r="HQ11" s="424"/>
      <c r="HR11" s="425"/>
      <c r="HS11" s="424"/>
      <c r="HT11" s="425"/>
      <c r="HU11" s="424"/>
      <c r="HV11" s="425"/>
      <c r="HW11" s="424"/>
      <c r="HX11" s="425"/>
      <c r="HY11" s="424"/>
      <c r="HZ11" s="425"/>
      <c r="IA11" s="424"/>
      <c r="IB11" s="425"/>
      <c r="IC11" s="424"/>
      <c r="ID11" s="425"/>
      <c r="IE11" s="424"/>
      <c r="IF11" s="425"/>
      <c r="IG11" s="424"/>
      <c r="IH11" s="425"/>
      <c r="II11" s="424"/>
      <c r="IJ11" s="425"/>
      <c r="IK11" s="424"/>
      <c r="IL11" s="425"/>
      <c r="IM11" s="424"/>
      <c r="IN11" s="425"/>
      <c r="IO11" s="424"/>
      <c r="IP11" s="425"/>
      <c r="IQ11" s="424"/>
      <c r="IR11" s="425"/>
      <c r="IS11" s="424"/>
      <c r="IT11" s="425"/>
      <c r="IU11" s="424"/>
      <c r="IV11" s="425"/>
      <c r="IW11" s="424"/>
      <c r="IX11" s="425"/>
      <c r="IY11" s="424"/>
      <c r="IZ11" s="425"/>
      <c r="JA11" s="424"/>
      <c r="JB11" s="425"/>
      <c r="JC11" s="424"/>
      <c r="JD11" s="425"/>
      <c r="JE11" s="424"/>
      <c r="JF11" s="425"/>
      <c r="JG11" s="424"/>
      <c r="JH11" s="425"/>
      <c r="JI11" s="424"/>
      <c r="JJ11" s="425"/>
      <c r="JK11" s="424"/>
      <c r="JL11" s="425"/>
      <c r="JM11" s="424"/>
      <c r="JN11" s="425"/>
      <c r="JO11" s="413"/>
      <c r="JP11" s="271"/>
      <c r="JQ11" s="291"/>
      <c r="JR11" s="414"/>
      <c r="JS11" s="414"/>
      <c r="JT11" s="421"/>
      <c r="JU11" s="290"/>
      <c r="JV11" s="289"/>
      <c r="JW11" s="289"/>
      <c r="JX11" s="289"/>
      <c r="JY11" s="289"/>
      <c r="JZ11" s="500"/>
      <c r="KA11" s="514"/>
      <c r="KB11" s="271"/>
      <c r="KC11" s="271"/>
      <c r="KD11" s="276"/>
      <c r="KE11" s="276"/>
      <c r="KF11" s="271"/>
      <c r="KG11" s="292"/>
      <c r="KH11" s="271"/>
      <c r="KI11" s="522"/>
    </row>
    <row r="12" spans="1:295">
      <c r="A12" s="296"/>
      <c r="B12" s="499"/>
      <c r="C12" s="292"/>
      <c r="D12" s="292"/>
      <c r="E12" s="292"/>
      <c r="F12" s="292"/>
      <c r="G12" s="292"/>
      <c r="H12" s="292"/>
      <c r="I12" s="548"/>
      <c r="J12" s="303"/>
      <c r="K12" s="281"/>
      <c r="L12" s="292"/>
      <c r="M12" s="292"/>
      <c r="N12" s="302"/>
      <c r="O12" s="334"/>
      <c r="P12" s="330"/>
      <c r="Q12" s="304"/>
      <c r="R12" s="294"/>
      <c r="S12" s="302"/>
      <c r="T12" s="317"/>
      <c r="U12" s="300"/>
      <c r="V12" s="318"/>
      <c r="W12" s="318"/>
      <c r="X12" s="300"/>
      <c r="Y12" s="319"/>
      <c r="Z12" s="319"/>
      <c r="AA12" s="318"/>
      <c r="AB12" s="310"/>
      <c r="AC12" s="320"/>
      <c r="AD12" s="305"/>
      <c r="AE12" s="292"/>
      <c r="AF12" s="294"/>
      <c r="AG12" s="277"/>
      <c r="AH12" s="277"/>
      <c r="AI12" s="276"/>
      <c r="AJ12" s="276"/>
      <c r="AK12" s="276"/>
      <c r="AL12" s="277"/>
      <c r="AM12" s="276"/>
      <c r="AN12" s="276"/>
      <c r="AO12" s="276"/>
      <c r="AP12" s="292"/>
      <c r="AQ12" s="276"/>
      <c r="AR12" s="331"/>
      <c r="AS12" s="29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92"/>
      <c r="BI12" s="292"/>
      <c r="BJ12" s="292"/>
      <c r="BK12" s="292"/>
      <c r="BL12" s="294"/>
      <c r="BM12" s="282"/>
      <c r="BN12" s="292"/>
      <c r="BO12" s="282"/>
      <c r="BP12" s="292"/>
      <c r="BQ12" s="292"/>
      <c r="BR12" s="282"/>
      <c r="BS12" s="282"/>
      <c r="BT12" s="282"/>
      <c r="BU12" s="282"/>
      <c r="BV12" s="282"/>
      <c r="BW12" s="292"/>
      <c r="BX12" s="292"/>
      <c r="BY12" s="292"/>
      <c r="BZ12" s="297"/>
      <c r="CA12" s="297"/>
      <c r="CB12" s="282"/>
      <c r="CC12" s="282"/>
      <c r="CD12" s="282"/>
      <c r="CE12" s="281"/>
      <c r="CF12" s="282"/>
      <c r="CG12" s="282"/>
      <c r="CH12" s="292"/>
      <c r="CI12" s="282"/>
      <c r="CJ12" s="292"/>
      <c r="CK12" s="298"/>
      <c r="CL12" s="530"/>
      <c r="CM12" s="533"/>
      <c r="CN12" s="405"/>
      <c r="CO12" s="282"/>
      <c r="CP12" s="282"/>
      <c r="CQ12" s="282"/>
      <c r="CR12" s="354"/>
      <c r="CS12" s="282"/>
      <c r="CT12" s="310"/>
      <c r="CU12" s="307"/>
      <c r="CV12" s="299"/>
      <c r="CW12" s="407"/>
      <c r="CX12" s="538"/>
      <c r="CY12" s="534"/>
      <c r="CZ12" s="379"/>
      <c r="DA12" s="408"/>
      <c r="DB12" s="310"/>
      <c r="DC12" s="409"/>
      <c r="DD12" s="448"/>
      <c r="DE12" s="388"/>
      <c r="DF12" s="453"/>
      <c r="DG12" s="366"/>
      <c r="DH12" s="366"/>
      <c r="DI12" s="366"/>
      <c r="DJ12" s="449"/>
      <c r="DK12" s="458"/>
      <c r="DL12" s="459"/>
      <c r="DM12" s="460"/>
      <c r="DN12" s="355"/>
      <c r="DO12" s="311"/>
      <c r="DP12" s="364"/>
      <c r="DQ12" s="404"/>
      <c r="DR12" s="362"/>
      <c r="DS12" s="371"/>
      <c r="DT12" s="372"/>
      <c r="DU12" s="373"/>
      <c r="DV12" s="362"/>
      <c r="DW12" s="374"/>
      <c r="DX12" s="328"/>
      <c r="DY12" s="296"/>
      <c r="DZ12" s="282"/>
      <c r="EA12" s="282"/>
      <c r="EB12" s="282"/>
      <c r="EC12" s="292"/>
      <c r="ED12" s="297"/>
      <c r="EE12" s="297"/>
      <c r="EF12" s="542"/>
      <c r="EG12" s="543"/>
      <c r="EH12" s="365"/>
      <c r="EI12" s="286"/>
      <c r="EJ12" s="280"/>
      <c r="EK12" s="284"/>
      <c r="EL12" s="286"/>
      <c r="EM12" s="461"/>
      <c r="EN12" s="285"/>
      <c r="EO12" s="280"/>
      <c r="EP12" s="280"/>
      <c r="EQ12" s="286"/>
      <c r="ER12" s="286"/>
      <c r="ES12" s="286"/>
      <c r="ET12" s="286"/>
      <c r="EU12" s="542"/>
      <c r="EV12" s="543"/>
      <c r="EW12" s="365"/>
      <c r="EX12" s="376"/>
      <c r="EY12" s="279"/>
      <c r="EZ12" s="283"/>
      <c r="FA12" s="287"/>
      <c r="FB12" s="287"/>
      <c r="FC12" s="387"/>
      <c r="FD12" s="284"/>
      <c r="FE12" s="284"/>
      <c r="FF12" s="284"/>
      <c r="FG12" s="284"/>
      <c r="FH12" s="284"/>
      <c r="FI12" s="545"/>
      <c r="FJ12" s="546"/>
      <c r="FK12" s="385"/>
      <c r="FL12" s="412"/>
      <c r="FM12" s="283"/>
      <c r="FN12" s="283"/>
      <c r="FO12" s="283"/>
      <c r="FP12" s="386"/>
      <c r="FQ12" s="493"/>
      <c r="FR12" s="356"/>
      <c r="FS12" s="288"/>
      <c r="FT12" s="295"/>
      <c r="FU12" s="521"/>
      <c r="FV12" s="426"/>
      <c r="FW12" s="290"/>
      <c r="FX12" s="426"/>
      <c r="FY12" s="290"/>
      <c r="FZ12" s="426"/>
      <c r="GA12" s="290"/>
      <c r="GB12" s="426"/>
      <c r="GC12" s="290"/>
      <c r="GD12" s="426"/>
      <c r="GE12" s="290"/>
      <c r="GF12" s="426"/>
      <c r="GG12" s="290"/>
      <c r="GH12" s="426"/>
      <c r="GI12" s="290"/>
      <c r="GJ12" s="426"/>
      <c r="GK12" s="290"/>
      <c r="GL12" s="426"/>
      <c r="GM12" s="290"/>
      <c r="GN12" s="426"/>
      <c r="GO12" s="290"/>
      <c r="GP12" s="426"/>
      <c r="GQ12" s="290"/>
      <c r="GR12" s="422"/>
      <c r="GS12" s="290"/>
      <c r="GT12" s="423"/>
      <c r="GU12" s="290"/>
      <c r="GV12" s="423"/>
      <c r="GW12" s="290"/>
      <c r="GX12" s="423"/>
      <c r="GY12" s="290"/>
      <c r="GZ12" s="423"/>
      <c r="HA12" s="290"/>
      <c r="HB12" s="424"/>
      <c r="HC12" s="424"/>
      <c r="HD12" s="424"/>
      <c r="HE12" s="424"/>
      <c r="HF12" s="425"/>
      <c r="HG12" s="424"/>
      <c r="HH12" s="425"/>
      <c r="HI12" s="424"/>
      <c r="HJ12" s="425"/>
      <c r="HK12" s="424"/>
      <c r="HL12" s="425"/>
      <c r="HM12" s="424"/>
      <c r="HN12" s="425"/>
      <c r="HO12" s="424"/>
      <c r="HP12" s="425"/>
      <c r="HQ12" s="424"/>
      <c r="HR12" s="425"/>
      <c r="HS12" s="424"/>
      <c r="HT12" s="425"/>
      <c r="HU12" s="424"/>
      <c r="HV12" s="425"/>
      <c r="HW12" s="424"/>
      <c r="HX12" s="425"/>
      <c r="HY12" s="424"/>
      <c r="HZ12" s="425"/>
      <c r="IA12" s="424"/>
      <c r="IB12" s="425"/>
      <c r="IC12" s="424"/>
      <c r="ID12" s="425"/>
      <c r="IE12" s="424"/>
      <c r="IF12" s="425"/>
      <c r="IG12" s="424"/>
      <c r="IH12" s="425"/>
      <c r="II12" s="424"/>
      <c r="IJ12" s="425"/>
      <c r="IK12" s="424"/>
      <c r="IL12" s="425"/>
      <c r="IM12" s="424"/>
      <c r="IN12" s="425"/>
      <c r="IO12" s="424"/>
      <c r="IP12" s="425"/>
      <c r="IQ12" s="424"/>
      <c r="IR12" s="425"/>
      <c r="IS12" s="424"/>
      <c r="IT12" s="425"/>
      <c r="IU12" s="424"/>
      <c r="IV12" s="425"/>
      <c r="IW12" s="424"/>
      <c r="IX12" s="425"/>
      <c r="IY12" s="424"/>
      <c r="IZ12" s="425"/>
      <c r="JA12" s="424"/>
      <c r="JB12" s="425"/>
      <c r="JC12" s="424"/>
      <c r="JD12" s="425"/>
      <c r="JE12" s="424"/>
      <c r="JF12" s="425"/>
      <c r="JG12" s="424"/>
      <c r="JH12" s="425"/>
      <c r="JI12" s="424"/>
      <c r="JJ12" s="425"/>
      <c r="JK12" s="424"/>
      <c r="JL12" s="425"/>
      <c r="JM12" s="424"/>
      <c r="JN12" s="425"/>
      <c r="JO12" s="413"/>
      <c r="JP12" s="271"/>
      <c r="JQ12" s="291"/>
      <c r="JR12" s="414"/>
      <c r="JS12" s="414"/>
      <c r="JT12" s="421"/>
      <c r="JU12" s="290"/>
      <c r="JV12" s="289"/>
      <c r="JW12" s="289"/>
      <c r="JX12" s="289"/>
      <c r="JY12" s="289"/>
      <c r="JZ12" s="500"/>
      <c r="KA12" s="514"/>
      <c r="KB12" s="271"/>
      <c r="KC12" s="271"/>
      <c r="KD12" s="276"/>
      <c r="KE12" s="276"/>
      <c r="KF12" s="271"/>
      <c r="KG12" s="292"/>
      <c r="KH12" s="271"/>
      <c r="KI12" s="522"/>
    </row>
    <row r="13" spans="1:295" ht="72">
      <c r="A13" s="296">
        <v>4</v>
      </c>
      <c r="B13" s="499" t="e">
        <v>#REF!</v>
      </c>
      <c r="C13" s="292" t="s">
        <v>8</v>
      </c>
      <c r="D13" s="292" t="s">
        <v>8</v>
      </c>
      <c r="E13" s="292" t="s">
        <v>8</v>
      </c>
      <c r="F13" s="292">
        <v>9999</v>
      </c>
      <c r="G13" s="292">
        <v>9999</v>
      </c>
      <c r="H13" s="292">
        <v>1</v>
      </c>
      <c r="I13" s="548">
        <v>4</v>
      </c>
      <c r="J13" s="303">
        <v>9999</v>
      </c>
      <c r="K13" s="281">
        <v>40047</v>
      </c>
      <c r="L13" s="292" t="s">
        <v>9</v>
      </c>
      <c r="M13" s="292" t="s">
        <v>10</v>
      </c>
      <c r="N13" s="302" t="s">
        <v>11</v>
      </c>
      <c r="O13" s="334" t="s">
        <v>12</v>
      </c>
      <c r="P13" s="330">
        <v>-4</v>
      </c>
      <c r="Q13" s="304" t="s">
        <v>13</v>
      </c>
      <c r="R13" s="294" t="s">
        <v>13</v>
      </c>
      <c r="S13" s="302"/>
      <c r="T13" s="317">
        <v>206</v>
      </c>
      <c r="U13" s="300">
        <v>213.8</v>
      </c>
      <c r="V13" s="318">
        <v>0.98</v>
      </c>
      <c r="W13" s="318">
        <v>1.66</v>
      </c>
      <c r="X13" s="300">
        <v>0.98</v>
      </c>
      <c r="Y13" s="319">
        <v>1.4490000000000001</v>
      </c>
      <c r="Z13" s="319">
        <v>0.83599999999999997</v>
      </c>
      <c r="AA13" s="318">
        <v>0.72</v>
      </c>
      <c r="AB13" s="310">
        <v>37</v>
      </c>
      <c r="AC13" s="320">
        <v>1.17</v>
      </c>
      <c r="AD13" s="305">
        <v>139.69999999999999</v>
      </c>
      <c r="AE13" s="292">
        <v>7.72</v>
      </c>
      <c r="AF13" s="294">
        <v>1886</v>
      </c>
      <c r="AG13" s="277">
        <v>2514.8000000000002</v>
      </c>
      <c r="AH13" s="277">
        <v>2514.8000000000002</v>
      </c>
      <c r="AI13" s="276"/>
      <c r="AJ13" s="276"/>
      <c r="AK13" s="276" t="s">
        <v>14</v>
      </c>
      <c r="AL13" s="277" t="s">
        <v>15</v>
      </c>
      <c r="AM13" s="276">
        <v>98.990000000000009</v>
      </c>
      <c r="AN13" s="276">
        <v>1577.5</v>
      </c>
      <c r="AO13" s="276">
        <v>37.799999999999997</v>
      </c>
      <c r="AP13" s="292"/>
      <c r="AQ13" s="276"/>
      <c r="AR13" s="331"/>
      <c r="AS13" s="296" t="s">
        <v>16</v>
      </c>
      <c r="AT13" s="276" t="e">
        <v>#N/A</v>
      </c>
      <c r="AU13" s="276" t="e">
        <v>#N/A</v>
      </c>
      <c r="AV13" s="276" t="e">
        <v>#N/A</v>
      </c>
      <c r="AW13" s="276" t="e">
        <v>#N/A</v>
      </c>
      <c r="AX13" s="276" t="e">
        <v>#N/A</v>
      </c>
      <c r="AY13" s="276" t="e">
        <v>#N/A</v>
      </c>
      <c r="AZ13" s="276" t="e">
        <v>#N/A</v>
      </c>
      <c r="BA13" s="276" t="e">
        <v>#N/A</v>
      </c>
      <c r="BB13" s="276" t="e">
        <v>#N/A</v>
      </c>
      <c r="BC13" s="276" t="e">
        <v>#N/A</v>
      </c>
      <c r="BD13" s="276" t="e">
        <v>#N/A</v>
      </c>
      <c r="BE13" s="276" t="e">
        <v>#N/A</v>
      </c>
      <c r="BF13" s="276" t="e">
        <v>#N/A</v>
      </c>
      <c r="BG13" s="276" t="e">
        <v>#N/A</v>
      </c>
      <c r="BH13" s="292"/>
      <c r="BI13" s="292"/>
      <c r="BJ13" s="292"/>
      <c r="BK13" s="292"/>
      <c r="BL13" s="294"/>
      <c r="BM13" s="282">
        <v>1930</v>
      </c>
      <c r="BN13" s="292">
        <v>1839.78</v>
      </c>
      <c r="BO13" s="282">
        <v>90.220000000000027</v>
      </c>
      <c r="BP13" s="292">
        <v>73</v>
      </c>
      <c r="BQ13" s="292">
        <v>5.5</v>
      </c>
      <c r="BR13" s="282" t="s">
        <v>17</v>
      </c>
      <c r="BS13" s="306"/>
      <c r="BT13" s="282" t="s">
        <v>17</v>
      </c>
      <c r="BU13" s="282" t="s">
        <v>17</v>
      </c>
      <c r="BV13" s="282" t="s">
        <v>17</v>
      </c>
      <c r="BW13" s="292">
        <v>18</v>
      </c>
      <c r="BX13" s="292" t="s">
        <v>18</v>
      </c>
      <c r="BY13" s="292" t="s">
        <v>19</v>
      </c>
      <c r="BZ13" s="297">
        <v>24</v>
      </c>
      <c r="CA13" s="297">
        <v>24</v>
      </c>
      <c r="CB13" s="282">
        <v>24</v>
      </c>
      <c r="CC13" s="282">
        <v>48</v>
      </c>
      <c r="CD13" s="282">
        <v>23</v>
      </c>
      <c r="CE13" s="281" t="e">
        <v>#REF!</v>
      </c>
      <c r="CF13" s="282" t="e">
        <v>#N/A</v>
      </c>
      <c r="CG13" s="282">
        <v>75</v>
      </c>
      <c r="CH13" s="292">
        <v>6</v>
      </c>
      <c r="CI13" s="282"/>
      <c r="CJ13" s="292"/>
      <c r="CK13" s="298">
        <v>63</v>
      </c>
      <c r="CL13" s="530">
        <v>7.6911999999999994</v>
      </c>
      <c r="CM13" s="533">
        <v>9.1999999999999993</v>
      </c>
      <c r="CN13" s="405">
        <v>0</v>
      </c>
      <c r="CO13" s="282">
        <v>14.5</v>
      </c>
      <c r="CP13" s="282">
        <v>4.8</v>
      </c>
      <c r="CQ13" s="282">
        <v>9.6999999999999993</v>
      </c>
      <c r="CR13" s="354">
        <v>1261.1816101518621</v>
      </c>
      <c r="CS13" s="282">
        <v>1885.2714790929895</v>
      </c>
      <c r="CT13" s="310" t="e">
        <v>#REF!</v>
      </c>
      <c r="CU13" s="307" t="e">
        <v>#N/A</v>
      </c>
      <c r="CV13" s="299"/>
      <c r="CW13" s="407" t="s">
        <v>16</v>
      </c>
      <c r="CX13" s="538">
        <v>7.6911999999999994</v>
      </c>
      <c r="CY13" s="534">
        <v>9.1999999999999993</v>
      </c>
      <c r="CZ13" s="379">
        <v>0</v>
      </c>
      <c r="DA13" s="408">
        <v>9.6999999999999993</v>
      </c>
      <c r="DB13" s="310">
        <v>63</v>
      </c>
      <c r="DC13" s="409"/>
      <c r="DD13" s="448" t="s">
        <v>17</v>
      </c>
      <c r="DE13" s="388">
        <v>43742</v>
      </c>
      <c r="DF13" s="453">
        <v>28</v>
      </c>
      <c r="DG13" s="366"/>
      <c r="DH13" s="366"/>
      <c r="DI13" s="366"/>
      <c r="DJ13" s="449"/>
      <c r="DK13" s="458">
        <v>43235</v>
      </c>
      <c r="DL13" s="459" t="s">
        <v>20</v>
      </c>
      <c r="DM13" s="460"/>
      <c r="DN13" s="355" t="e">
        <v>#N/A</v>
      </c>
      <c r="DO13" s="311" t="e">
        <v>#N/A</v>
      </c>
      <c r="DP13" s="364" t="e">
        <v>#N/A</v>
      </c>
      <c r="DQ13" s="404" t="e">
        <v>#N/A</v>
      </c>
      <c r="DR13" s="362">
        <v>0</v>
      </c>
      <c r="DS13" s="375" t="e">
        <v>#N/A</v>
      </c>
      <c r="DT13" s="372" t="e">
        <v>#N/A</v>
      </c>
      <c r="DU13" s="373" t="e">
        <v>#N/A</v>
      </c>
      <c r="DV13" s="362">
        <v>0</v>
      </c>
      <c r="DW13" s="374" t="e">
        <v>#N/A</v>
      </c>
      <c r="DX13" s="328"/>
      <c r="DY13" s="296">
        <v>18</v>
      </c>
      <c r="DZ13" s="282">
        <v>28</v>
      </c>
      <c r="EA13" s="282">
        <v>43</v>
      </c>
      <c r="EB13" s="282">
        <v>26</v>
      </c>
      <c r="EC13" s="292" t="s">
        <v>19</v>
      </c>
      <c r="ED13" s="297">
        <v>24</v>
      </c>
      <c r="EE13" s="297">
        <v>24</v>
      </c>
      <c r="EF13" s="542">
        <v>7.6911999999999994</v>
      </c>
      <c r="EG13" s="543">
        <v>9.1999999999999993</v>
      </c>
      <c r="EH13" s="365">
        <v>0</v>
      </c>
      <c r="EI13" s="286">
        <v>14.5</v>
      </c>
      <c r="EJ13" s="280">
        <v>1261.1816101518621</v>
      </c>
      <c r="EK13" s="284">
        <v>75</v>
      </c>
      <c r="EL13" s="286">
        <v>4.8</v>
      </c>
      <c r="EM13" s="461">
        <v>63</v>
      </c>
      <c r="EN13" s="285">
        <v>18</v>
      </c>
      <c r="EO13" s="280">
        <v>24</v>
      </c>
      <c r="EP13" s="280">
        <v>48</v>
      </c>
      <c r="EQ13" s="286">
        <v>23</v>
      </c>
      <c r="ER13" s="286" t="s">
        <v>19</v>
      </c>
      <c r="ES13" s="286">
        <v>24</v>
      </c>
      <c r="ET13" s="286">
        <v>24</v>
      </c>
      <c r="EU13" s="542">
        <v>7.6911999999999994</v>
      </c>
      <c r="EV13" s="543">
        <v>9.1999999999999993</v>
      </c>
      <c r="EW13" s="365">
        <v>0</v>
      </c>
      <c r="EX13" s="376">
        <v>14.5</v>
      </c>
      <c r="EY13" s="279">
        <v>1261.1816101518621</v>
      </c>
      <c r="EZ13" s="283">
        <v>75</v>
      </c>
      <c r="FA13" s="287">
        <v>4.8</v>
      </c>
      <c r="FB13" s="287">
        <v>63</v>
      </c>
      <c r="FC13" s="387">
        <v>0</v>
      </c>
      <c r="FD13" s="284">
        <v>-4</v>
      </c>
      <c r="FE13" s="284">
        <v>5</v>
      </c>
      <c r="FF13" s="284">
        <v>-3</v>
      </c>
      <c r="FG13" s="284">
        <v>0</v>
      </c>
      <c r="FH13" s="284">
        <v>0</v>
      </c>
      <c r="FI13" s="545">
        <v>0</v>
      </c>
      <c r="FJ13" s="546">
        <v>0</v>
      </c>
      <c r="FK13" s="385">
        <v>0</v>
      </c>
      <c r="FL13" s="412">
        <v>0</v>
      </c>
      <c r="FM13" s="283">
        <v>0</v>
      </c>
      <c r="FN13" s="283">
        <v>0</v>
      </c>
      <c r="FO13" s="283">
        <v>0</v>
      </c>
      <c r="FP13" s="386">
        <v>0</v>
      </c>
      <c r="FQ13" s="493"/>
      <c r="FR13" s="356" t="s">
        <v>21</v>
      </c>
      <c r="FS13" s="288" t="s">
        <v>22</v>
      </c>
      <c r="FT13" s="295" t="s">
        <v>23</v>
      </c>
      <c r="FU13" s="521"/>
      <c r="FV13" s="426" t="s">
        <v>22</v>
      </c>
      <c r="FW13" s="290">
        <v>6.4333711199999994</v>
      </c>
      <c r="FX13" s="426"/>
      <c r="FY13" s="290">
        <v>0</v>
      </c>
      <c r="FZ13" s="426"/>
      <c r="GA13" s="290">
        <v>0</v>
      </c>
      <c r="GB13" s="426"/>
      <c r="GC13" s="290">
        <v>0</v>
      </c>
      <c r="GD13" s="426" t="s">
        <v>22</v>
      </c>
      <c r="GE13" s="290">
        <v>-3.6332727199999999</v>
      </c>
      <c r="GF13" s="426" t="s">
        <v>24</v>
      </c>
      <c r="GG13" s="290">
        <v>-2.8887144000000005</v>
      </c>
      <c r="GH13" s="426" t="s">
        <v>22</v>
      </c>
      <c r="GI13" s="290">
        <v>-2.3204015999999985</v>
      </c>
      <c r="GJ13" s="426" t="s">
        <v>22</v>
      </c>
      <c r="GK13" s="290">
        <v>4.0376124799999991</v>
      </c>
      <c r="GL13" s="426" t="s">
        <v>22</v>
      </c>
      <c r="GM13" s="290">
        <v>-4.1769904000000002</v>
      </c>
      <c r="GN13" s="426" t="s">
        <v>22</v>
      </c>
      <c r="GO13" s="290">
        <v>4.3678274640000003</v>
      </c>
      <c r="GP13" s="426" t="s">
        <v>22</v>
      </c>
      <c r="GQ13" s="290">
        <v>-4.3184867440000003</v>
      </c>
      <c r="GR13" s="422"/>
      <c r="GS13" s="290">
        <v>0</v>
      </c>
      <c r="GT13" s="423"/>
      <c r="GU13" s="290">
        <v>0</v>
      </c>
      <c r="GV13" s="423"/>
      <c r="GW13" s="290">
        <v>0</v>
      </c>
      <c r="GX13" s="423"/>
      <c r="GY13" s="290">
        <v>0.43471164000000151</v>
      </c>
      <c r="GZ13" s="423" t="s">
        <v>25</v>
      </c>
      <c r="HA13" s="290">
        <v>1.4122631599999984</v>
      </c>
      <c r="HB13" s="424"/>
      <c r="HC13" s="424">
        <v>0</v>
      </c>
      <c r="HD13" s="424">
        <v>0</v>
      </c>
      <c r="HE13" s="424">
        <v>0</v>
      </c>
      <c r="HF13" s="425" t="e">
        <v>#N/A</v>
      </c>
      <c r="HG13" s="424" t="e">
        <v>#N/A</v>
      </c>
      <c r="HH13" s="425" t="s">
        <v>24</v>
      </c>
      <c r="HI13" s="424">
        <v>-7.508951999999999</v>
      </c>
      <c r="HJ13" s="425" t="s">
        <v>17</v>
      </c>
      <c r="HK13" s="424">
        <v>0</v>
      </c>
      <c r="HL13" s="425"/>
      <c r="HM13" s="424">
        <v>0</v>
      </c>
      <c r="HN13" s="425" t="s">
        <v>22</v>
      </c>
      <c r="HO13" s="424">
        <v>-4.1716399999999982</v>
      </c>
      <c r="HP13" s="425" t="s">
        <v>24</v>
      </c>
      <c r="HQ13" s="424">
        <v>-3.6710431999999997</v>
      </c>
      <c r="HR13" s="425" t="s">
        <v>22</v>
      </c>
      <c r="HS13" s="424">
        <v>2.5441151999999967</v>
      </c>
      <c r="HT13" s="425" t="s">
        <v>26</v>
      </c>
      <c r="HU13" s="424">
        <v>8.861600000000001</v>
      </c>
      <c r="HV13" s="425" t="s">
        <v>27</v>
      </c>
      <c r="HW13" s="424" t="e">
        <v>#N/A</v>
      </c>
      <c r="HX13" s="425"/>
      <c r="HY13" s="424" t="e">
        <v>#N/A</v>
      </c>
      <c r="HZ13" s="425" t="s">
        <v>26</v>
      </c>
      <c r="IA13" s="424">
        <v>25.247200000000007</v>
      </c>
      <c r="IB13" s="425" t="s">
        <v>26</v>
      </c>
      <c r="IC13" s="424">
        <v>-17.555999999999997</v>
      </c>
      <c r="ID13" s="425" t="s">
        <v>28</v>
      </c>
      <c r="IE13" s="424">
        <v>-3.27712</v>
      </c>
      <c r="IF13" s="425" t="s">
        <v>25</v>
      </c>
      <c r="IG13" s="424">
        <v>8.8105896208000019</v>
      </c>
      <c r="IH13" s="425" t="s">
        <v>25</v>
      </c>
      <c r="II13" s="424">
        <v>19.636254747999999</v>
      </c>
      <c r="IJ13" s="425">
        <v>0</v>
      </c>
      <c r="IK13" s="424">
        <v>0</v>
      </c>
      <c r="IL13" s="425">
        <v>0</v>
      </c>
      <c r="IM13" s="424">
        <v>0</v>
      </c>
      <c r="IN13" s="425">
        <v>0</v>
      </c>
      <c r="IO13" s="424">
        <v>0</v>
      </c>
      <c r="IP13" s="425">
        <v>0</v>
      </c>
      <c r="IQ13" s="424">
        <v>0</v>
      </c>
      <c r="IR13" s="425">
        <v>0</v>
      </c>
      <c r="IS13" s="424">
        <v>0</v>
      </c>
      <c r="IT13" s="425">
        <v>0</v>
      </c>
      <c r="IU13" s="424">
        <v>0</v>
      </c>
      <c r="IV13" s="425">
        <v>0</v>
      </c>
      <c r="IW13" s="424">
        <v>0</v>
      </c>
      <c r="IX13" s="425">
        <v>0</v>
      </c>
      <c r="IY13" s="424">
        <v>0</v>
      </c>
      <c r="IZ13" s="425">
        <v>0</v>
      </c>
      <c r="JA13" s="424">
        <v>0</v>
      </c>
      <c r="JB13" s="425">
        <v>0</v>
      </c>
      <c r="JC13" s="424">
        <v>0.58461479999999799</v>
      </c>
      <c r="JD13" s="425">
        <v>0</v>
      </c>
      <c r="JE13" s="424">
        <v>0</v>
      </c>
      <c r="JF13" s="425">
        <v>0</v>
      </c>
      <c r="JG13" s="424">
        <v>0.83614999999999995</v>
      </c>
      <c r="JH13" s="425">
        <v>0</v>
      </c>
      <c r="JI13" s="424">
        <v>0.82567999999999997</v>
      </c>
      <c r="JJ13" s="425">
        <v>0</v>
      </c>
      <c r="JK13" s="424">
        <v>-1.4885481599999999</v>
      </c>
      <c r="JL13" s="425">
        <v>0</v>
      </c>
      <c r="JM13" s="424">
        <v>0</v>
      </c>
      <c r="JN13" s="425">
        <v>0</v>
      </c>
      <c r="JO13" s="413">
        <v>0</v>
      </c>
      <c r="JP13" s="271"/>
      <c r="JQ13" s="291">
        <v>1</v>
      </c>
      <c r="JR13" s="414">
        <v>1</v>
      </c>
      <c r="JS13" s="414">
        <v>2</v>
      </c>
      <c r="JT13" s="421"/>
      <c r="JU13" s="290">
        <v>0</v>
      </c>
      <c r="JV13" s="289">
        <v>1</v>
      </c>
      <c r="JW13" s="289">
        <v>-25</v>
      </c>
      <c r="JX13" s="289">
        <v>-63</v>
      </c>
      <c r="JY13" s="289" t="e">
        <v>#N/A</v>
      </c>
      <c r="JZ13" s="500">
        <v>0</v>
      </c>
      <c r="KA13" s="514">
        <v>2</v>
      </c>
      <c r="KB13" s="271"/>
      <c r="KC13" s="271"/>
      <c r="KD13" s="276">
        <v>0</v>
      </c>
      <c r="KE13" s="276">
        <v>0</v>
      </c>
      <c r="KF13" s="271"/>
      <c r="KG13" s="292"/>
      <c r="KH13" s="271"/>
      <c r="KI13" s="522">
        <v>24</v>
      </c>
    </row>
    <row r="14" spans="1:295">
      <c r="A14" s="296"/>
      <c r="B14" s="499"/>
      <c r="C14" s="292"/>
      <c r="D14" s="292"/>
      <c r="E14" s="292"/>
      <c r="F14" s="292"/>
      <c r="G14" s="292"/>
      <c r="H14" s="292"/>
      <c r="I14" s="548"/>
      <c r="J14" s="303"/>
      <c r="K14" s="281"/>
      <c r="L14" s="292"/>
      <c r="M14" s="292"/>
      <c r="N14" s="302"/>
      <c r="O14" s="334"/>
      <c r="P14" s="330"/>
      <c r="Q14" s="304"/>
      <c r="R14" s="294"/>
      <c r="S14" s="302"/>
      <c r="T14" s="317"/>
      <c r="U14" s="300"/>
      <c r="V14" s="318"/>
      <c r="W14" s="318"/>
      <c r="X14" s="300"/>
      <c r="Y14" s="319"/>
      <c r="Z14" s="319"/>
      <c r="AA14" s="318"/>
      <c r="AB14" s="310"/>
      <c r="AC14" s="320"/>
      <c r="AD14" s="305"/>
      <c r="AE14" s="292"/>
      <c r="AF14" s="294"/>
      <c r="AG14" s="277"/>
      <c r="AH14" s="277"/>
      <c r="AI14" s="276"/>
      <c r="AJ14" s="276"/>
      <c r="AK14" s="276"/>
      <c r="AL14" s="277"/>
      <c r="AM14" s="276"/>
      <c r="AN14" s="276"/>
      <c r="AO14" s="276"/>
      <c r="AP14" s="292"/>
      <c r="AQ14" s="276"/>
      <c r="AR14" s="331"/>
      <c r="AS14" s="296"/>
      <c r="AT14" s="276"/>
      <c r="AU14" s="276"/>
      <c r="AV14" s="276"/>
      <c r="AW14" s="276"/>
      <c r="AX14" s="276"/>
      <c r="AY14" s="276"/>
      <c r="AZ14" s="276"/>
      <c r="BA14" s="276"/>
      <c r="BB14" s="276"/>
      <c r="BC14" s="276"/>
      <c r="BD14" s="276"/>
      <c r="BE14" s="276"/>
      <c r="BF14" s="276"/>
      <c r="BG14" s="276"/>
      <c r="BH14" s="292"/>
      <c r="BI14" s="292"/>
      <c r="BJ14" s="292"/>
      <c r="BK14" s="292"/>
      <c r="BL14" s="294"/>
      <c r="BM14" s="282"/>
      <c r="BN14" s="292"/>
      <c r="BO14" s="282"/>
      <c r="BP14" s="292"/>
      <c r="BQ14" s="292"/>
      <c r="BR14" s="282"/>
      <c r="BS14" s="282"/>
      <c r="BT14" s="282"/>
      <c r="BU14" s="282"/>
      <c r="BV14" s="282"/>
      <c r="BW14" s="292"/>
      <c r="BX14" s="292"/>
      <c r="BY14" s="292"/>
      <c r="BZ14" s="297"/>
      <c r="CA14" s="297"/>
      <c r="CB14" s="282"/>
      <c r="CC14" s="282"/>
      <c r="CD14" s="282"/>
      <c r="CE14" s="281"/>
      <c r="CF14" s="282"/>
      <c r="CG14" s="282"/>
      <c r="CH14" s="292"/>
      <c r="CI14" s="282"/>
      <c r="CJ14" s="292"/>
      <c r="CK14" s="298"/>
      <c r="CL14" s="530"/>
      <c r="CM14" s="533"/>
      <c r="CN14" s="405"/>
      <c r="CO14" s="282"/>
      <c r="CP14" s="282"/>
      <c r="CQ14" s="282"/>
      <c r="CR14" s="354"/>
      <c r="CS14" s="282"/>
      <c r="CT14" s="310"/>
      <c r="CU14" s="307"/>
      <c r="CV14" s="299"/>
      <c r="CW14" s="407"/>
      <c r="CX14" s="538"/>
      <c r="CY14" s="534"/>
      <c r="CZ14" s="379"/>
      <c r="DA14" s="408"/>
      <c r="DB14" s="310"/>
      <c r="DC14" s="409"/>
      <c r="DD14" s="448"/>
      <c r="DE14" s="388"/>
      <c r="DF14" s="453"/>
      <c r="DG14" s="366"/>
      <c r="DH14" s="366"/>
      <c r="DI14" s="366"/>
      <c r="DJ14" s="449"/>
      <c r="DK14" s="458"/>
      <c r="DL14" s="459"/>
      <c r="DM14" s="460"/>
      <c r="DN14" s="355"/>
      <c r="DO14" s="311"/>
      <c r="DP14" s="364"/>
      <c r="DQ14" s="404"/>
      <c r="DR14" s="362"/>
      <c r="DS14" s="371"/>
      <c r="DT14" s="372"/>
      <c r="DU14" s="373"/>
      <c r="DV14" s="362"/>
      <c r="DW14" s="374"/>
      <c r="DX14" s="328"/>
      <c r="DY14" s="296"/>
      <c r="DZ14" s="282"/>
      <c r="EA14" s="282"/>
      <c r="EB14" s="282"/>
      <c r="EC14" s="292"/>
      <c r="ED14" s="297"/>
      <c r="EE14" s="297"/>
      <c r="EF14" s="542"/>
      <c r="EG14" s="543"/>
      <c r="EH14" s="365"/>
      <c r="EI14" s="286"/>
      <c r="EJ14" s="280"/>
      <c r="EK14" s="284"/>
      <c r="EL14" s="286"/>
      <c r="EM14" s="461"/>
      <c r="EN14" s="285"/>
      <c r="EO14" s="280"/>
      <c r="EP14" s="280"/>
      <c r="EQ14" s="286"/>
      <c r="ER14" s="286"/>
      <c r="ES14" s="286"/>
      <c r="ET14" s="286"/>
      <c r="EU14" s="542"/>
      <c r="EV14" s="543"/>
      <c r="EW14" s="365"/>
      <c r="EX14" s="376"/>
      <c r="EY14" s="279"/>
      <c r="EZ14" s="283"/>
      <c r="FA14" s="287"/>
      <c r="FB14" s="287"/>
      <c r="FC14" s="387"/>
      <c r="FD14" s="284"/>
      <c r="FE14" s="284"/>
      <c r="FF14" s="284"/>
      <c r="FG14" s="284"/>
      <c r="FH14" s="284"/>
      <c r="FI14" s="545"/>
      <c r="FJ14" s="546"/>
      <c r="FK14" s="385"/>
      <c r="FL14" s="412"/>
      <c r="FM14" s="283"/>
      <c r="FN14" s="283"/>
      <c r="FO14" s="283"/>
      <c r="FP14" s="386"/>
      <c r="FQ14" s="494"/>
      <c r="FR14" s="295"/>
      <c r="FS14" s="288"/>
      <c r="FT14" s="295"/>
      <c r="FU14" s="521"/>
      <c r="FV14" s="426"/>
      <c r="FW14" s="290"/>
      <c r="FX14" s="426"/>
      <c r="FY14" s="290"/>
      <c r="FZ14" s="426"/>
      <c r="GA14" s="290"/>
      <c r="GB14" s="426"/>
      <c r="GC14" s="290"/>
      <c r="GD14" s="426"/>
      <c r="GE14" s="290"/>
      <c r="GF14" s="426"/>
      <c r="GG14" s="290"/>
      <c r="GH14" s="426"/>
      <c r="GI14" s="290"/>
      <c r="GJ14" s="426"/>
      <c r="GK14" s="290"/>
      <c r="GL14" s="426"/>
      <c r="GM14" s="290"/>
      <c r="GN14" s="426"/>
      <c r="GO14" s="290"/>
      <c r="GP14" s="426"/>
      <c r="GQ14" s="290"/>
      <c r="GR14" s="422"/>
      <c r="GS14" s="290"/>
      <c r="GT14" s="423"/>
      <c r="GU14" s="290"/>
      <c r="GV14" s="423"/>
      <c r="GW14" s="290"/>
      <c r="GX14" s="423"/>
      <c r="GY14" s="290"/>
      <c r="GZ14" s="423"/>
      <c r="HA14" s="290"/>
      <c r="HB14" s="424"/>
      <c r="HC14" s="424"/>
      <c r="HD14" s="424"/>
      <c r="HE14" s="424"/>
      <c r="HF14" s="425"/>
      <c r="HG14" s="424"/>
      <c r="HH14" s="425"/>
      <c r="HI14" s="424"/>
      <c r="HJ14" s="425"/>
      <c r="HK14" s="424"/>
      <c r="HL14" s="425"/>
      <c r="HM14" s="424"/>
      <c r="HN14" s="425"/>
      <c r="HO14" s="424"/>
      <c r="HP14" s="425"/>
      <c r="HQ14" s="424"/>
      <c r="HR14" s="425"/>
      <c r="HS14" s="424"/>
      <c r="HT14" s="425"/>
      <c r="HU14" s="424"/>
      <c r="HV14" s="425"/>
      <c r="HW14" s="424"/>
      <c r="HX14" s="425"/>
      <c r="HY14" s="424"/>
      <c r="HZ14" s="425"/>
      <c r="IA14" s="424"/>
      <c r="IB14" s="425"/>
      <c r="IC14" s="424"/>
      <c r="ID14" s="425"/>
      <c r="IE14" s="424"/>
      <c r="IF14" s="425"/>
      <c r="IG14" s="424"/>
      <c r="IH14" s="425"/>
      <c r="II14" s="424"/>
      <c r="IJ14" s="425"/>
      <c r="IK14" s="424"/>
      <c r="IL14" s="425"/>
      <c r="IM14" s="424"/>
      <c r="IN14" s="425"/>
      <c r="IO14" s="424"/>
      <c r="IP14" s="425"/>
      <c r="IQ14" s="424"/>
      <c r="IR14" s="425"/>
      <c r="IS14" s="424"/>
      <c r="IT14" s="425"/>
      <c r="IU14" s="424"/>
      <c r="IV14" s="425"/>
      <c r="IW14" s="424"/>
      <c r="IX14" s="425"/>
      <c r="IY14" s="424"/>
      <c r="IZ14" s="425"/>
      <c r="JA14" s="424"/>
      <c r="JB14" s="425"/>
      <c r="JC14" s="424"/>
      <c r="JD14" s="425"/>
      <c r="JE14" s="424"/>
      <c r="JF14" s="425"/>
      <c r="JG14" s="424"/>
      <c r="JH14" s="425"/>
      <c r="JI14" s="424"/>
      <c r="JJ14" s="425"/>
      <c r="JK14" s="424"/>
      <c r="JL14" s="425"/>
      <c r="JM14" s="424"/>
      <c r="JN14" s="425"/>
      <c r="JO14" s="413"/>
      <c r="JP14" s="271"/>
      <c r="JQ14" s="291"/>
      <c r="JR14" s="414"/>
      <c r="JS14" s="414"/>
      <c r="JT14" s="421"/>
      <c r="JU14" s="290"/>
      <c r="JV14" s="289"/>
      <c r="JW14" s="289"/>
      <c r="JX14" s="289"/>
      <c r="JY14" s="289"/>
      <c r="JZ14" s="500"/>
      <c r="KA14" s="514"/>
      <c r="KB14" s="271"/>
      <c r="KC14" s="271"/>
      <c r="KD14" s="276"/>
      <c r="KE14" s="276"/>
      <c r="KF14" s="271"/>
      <c r="KG14" s="292"/>
      <c r="KH14" s="271"/>
      <c r="KI14" s="522"/>
    </row>
    <row r="15" spans="1:295">
      <c r="A15" s="296"/>
      <c r="B15" s="499"/>
      <c r="C15" s="292"/>
      <c r="D15" s="292"/>
      <c r="E15" s="292"/>
      <c r="F15" s="292"/>
      <c r="G15" s="292"/>
      <c r="H15" s="292"/>
      <c r="I15" s="548"/>
      <c r="J15" s="303"/>
      <c r="K15" s="281"/>
      <c r="L15" s="292"/>
      <c r="M15" s="292"/>
      <c r="N15" s="302"/>
      <c r="O15" s="334"/>
      <c r="P15" s="330"/>
      <c r="Q15" s="304"/>
      <c r="R15" s="294"/>
      <c r="S15" s="302"/>
      <c r="T15" s="317"/>
      <c r="U15" s="300"/>
      <c r="V15" s="318"/>
      <c r="W15" s="318"/>
      <c r="X15" s="300"/>
      <c r="Y15" s="319"/>
      <c r="Z15" s="319"/>
      <c r="AA15" s="318"/>
      <c r="AB15" s="310"/>
      <c r="AC15" s="320"/>
      <c r="AD15" s="305"/>
      <c r="AE15" s="292"/>
      <c r="AF15" s="294"/>
      <c r="AG15" s="277"/>
      <c r="AH15" s="277"/>
      <c r="AI15" s="276"/>
      <c r="AJ15" s="276"/>
      <c r="AK15" s="276"/>
      <c r="AL15" s="277"/>
      <c r="AM15" s="276"/>
      <c r="AN15" s="276"/>
      <c r="AO15" s="276"/>
      <c r="AP15" s="292"/>
      <c r="AQ15" s="276"/>
      <c r="AR15" s="331"/>
      <c r="AS15" s="29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  <c r="BE15" s="276"/>
      <c r="BF15" s="276"/>
      <c r="BG15" s="276"/>
      <c r="BH15" s="292"/>
      <c r="BI15" s="292"/>
      <c r="BJ15" s="292"/>
      <c r="BK15" s="292"/>
      <c r="BL15" s="294"/>
      <c r="BM15" s="282"/>
      <c r="BN15" s="292"/>
      <c r="BO15" s="282"/>
      <c r="BP15" s="292"/>
      <c r="BQ15" s="292"/>
      <c r="BR15" s="282"/>
      <c r="BS15" s="282"/>
      <c r="BT15" s="282"/>
      <c r="BU15" s="282"/>
      <c r="BV15" s="282"/>
      <c r="BW15" s="292"/>
      <c r="BX15" s="292"/>
      <c r="BY15" s="292"/>
      <c r="BZ15" s="297"/>
      <c r="CA15" s="297"/>
      <c r="CB15" s="282"/>
      <c r="CC15" s="282"/>
      <c r="CD15" s="282"/>
      <c r="CE15" s="281"/>
      <c r="CF15" s="282"/>
      <c r="CG15" s="282"/>
      <c r="CH15" s="292"/>
      <c r="CI15" s="282"/>
      <c r="CJ15" s="292"/>
      <c r="CK15" s="298"/>
      <c r="CL15" s="530"/>
      <c r="CM15" s="533"/>
      <c r="CN15" s="405"/>
      <c r="CO15" s="282"/>
      <c r="CP15" s="282"/>
      <c r="CQ15" s="282"/>
      <c r="CR15" s="354"/>
      <c r="CS15" s="282"/>
      <c r="CT15" s="310"/>
      <c r="CU15" s="307"/>
      <c r="CV15" s="299"/>
      <c r="CW15" s="407"/>
      <c r="CX15" s="538"/>
      <c r="CY15" s="534"/>
      <c r="CZ15" s="379"/>
      <c r="DA15" s="408"/>
      <c r="DB15" s="310"/>
      <c r="DC15" s="409"/>
      <c r="DD15" s="448"/>
      <c r="DE15" s="388"/>
      <c r="DF15" s="453"/>
      <c r="DG15" s="366"/>
      <c r="DH15" s="366"/>
      <c r="DI15" s="366"/>
      <c r="DJ15" s="449"/>
      <c r="DK15" s="458"/>
      <c r="DL15" s="459"/>
      <c r="DM15" s="460"/>
      <c r="DN15" s="355"/>
      <c r="DO15" s="311"/>
      <c r="DP15" s="364"/>
      <c r="DQ15" s="404"/>
      <c r="DR15" s="362"/>
      <c r="DS15" s="371"/>
      <c r="DT15" s="372"/>
      <c r="DU15" s="373"/>
      <c r="DV15" s="362"/>
      <c r="DW15" s="374"/>
      <c r="DX15" s="328"/>
      <c r="DY15" s="296"/>
      <c r="DZ15" s="282"/>
      <c r="EA15" s="282"/>
      <c r="EB15" s="282"/>
      <c r="EC15" s="292"/>
      <c r="ED15" s="297"/>
      <c r="EE15" s="297"/>
      <c r="EF15" s="542"/>
      <c r="EG15" s="543"/>
      <c r="EH15" s="365"/>
      <c r="EI15" s="286"/>
      <c r="EJ15" s="280"/>
      <c r="EK15" s="284"/>
      <c r="EL15" s="286"/>
      <c r="EM15" s="461"/>
      <c r="EN15" s="285"/>
      <c r="EO15" s="280"/>
      <c r="EP15" s="280"/>
      <c r="EQ15" s="286"/>
      <c r="ER15" s="286"/>
      <c r="ES15" s="286"/>
      <c r="ET15" s="286"/>
      <c r="EU15" s="542"/>
      <c r="EV15" s="543"/>
      <c r="EW15" s="365"/>
      <c r="EX15" s="376"/>
      <c r="EY15" s="279"/>
      <c r="EZ15" s="283"/>
      <c r="FA15" s="287"/>
      <c r="FB15" s="287"/>
      <c r="FC15" s="387"/>
      <c r="FD15" s="284"/>
      <c r="FE15" s="284"/>
      <c r="FF15" s="284"/>
      <c r="FG15" s="284"/>
      <c r="FH15" s="284"/>
      <c r="FI15" s="545"/>
      <c r="FJ15" s="546"/>
      <c r="FK15" s="385"/>
      <c r="FL15" s="412"/>
      <c r="FM15" s="283"/>
      <c r="FN15" s="283"/>
      <c r="FO15" s="283"/>
      <c r="FP15" s="386"/>
      <c r="FQ15" s="493"/>
      <c r="FR15" s="356"/>
      <c r="FS15" s="333"/>
      <c r="FT15" s="278"/>
      <c r="FU15" s="521"/>
      <c r="FV15" s="426"/>
      <c r="FW15" s="290"/>
      <c r="FX15" s="426"/>
      <c r="FY15" s="290"/>
      <c r="FZ15" s="426"/>
      <c r="GA15" s="290"/>
      <c r="GB15" s="426"/>
      <c r="GC15" s="290"/>
      <c r="GD15" s="426"/>
      <c r="GE15" s="290"/>
      <c r="GF15" s="426"/>
      <c r="GG15" s="290"/>
      <c r="GH15" s="426"/>
      <c r="GI15" s="290"/>
      <c r="GJ15" s="426"/>
      <c r="GK15" s="290"/>
      <c r="GL15" s="426"/>
      <c r="GM15" s="290"/>
      <c r="GN15" s="426"/>
      <c r="GO15" s="290"/>
      <c r="GP15" s="426"/>
      <c r="GQ15" s="290"/>
      <c r="GR15" s="422"/>
      <c r="GS15" s="290"/>
      <c r="GT15" s="423"/>
      <c r="GU15" s="290"/>
      <c r="GV15" s="423"/>
      <c r="GW15" s="290"/>
      <c r="GX15" s="423"/>
      <c r="GY15" s="290"/>
      <c r="GZ15" s="423"/>
      <c r="HA15" s="290"/>
      <c r="HB15" s="424"/>
      <c r="HC15" s="424"/>
      <c r="HD15" s="424"/>
      <c r="HE15" s="424"/>
      <c r="HF15" s="425"/>
      <c r="HG15" s="424"/>
      <c r="HH15" s="425"/>
      <c r="HI15" s="424"/>
      <c r="HJ15" s="425"/>
      <c r="HK15" s="424"/>
      <c r="HL15" s="425"/>
      <c r="HM15" s="424"/>
      <c r="HN15" s="425"/>
      <c r="HO15" s="424"/>
      <c r="HP15" s="425"/>
      <c r="HQ15" s="424"/>
      <c r="HR15" s="425"/>
      <c r="HS15" s="424"/>
      <c r="HT15" s="425"/>
      <c r="HU15" s="424"/>
      <c r="HV15" s="425"/>
      <c r="HW15" s="424"/>
      <c r="HX15" s="425"/>
      <c r="HY15" s="424"/>
      <c r="HZ15" s="425"/>
      <c r="IA15" s="424"/>
      <c r="IB15" s="425"/>
      <c r="IC15" s="424"/>
      <c r="ID15" s="425"/>
      <c r="IE15" s="424"/>
      <c r="IF15" s="425"/>
      <c r="IG15" s="424"/>
      <c r="IH15" s="425"/>
      <c r="II15" s="424"/>
      <c r="IJ15" s="425"/>
      <c r="IK15" s="424"/>
      <c r="IL15" s="425"/>
      <c r="IM15" s="424"/>
      <c r="IN15" s="425"/>
      <c r="IO15" s="424"/>
      <c r="IP15" s="425"/>
      <c r="IQ15" s="424"/>
      <c r="IR15" s="425"/>
      <c r="IS15" s="424"/>
      <c r="IT15" s="425"/>
      <c r="IU15" s="424"/>
      <c r="IV15" s="425"/>
      <c r="IW15" s="424"/>
      <c r="IX15" s="425"/>
      <c r="IY15" s="424"/>
      <c r="IZ15" s="425"/>
      <c r="JA15" s="424"/>
      <c r="JB15" s="425"/>
      <c r="JC15" s="424"/>
      <c r="JD15" s="425"/>
      <c r="JE15" s="424"/>
      <c r="JF15" s="425"/>
      <c r="JG15" s="424"/>
      <c r="JH15" s="425"/>
      <c r="JI15" s="424"/>
      <c r="JJ15" s="425"/>
      <c r="JK15" s="424"/>
      <c r="JL15" s="425"/>
      <c r="JM15" s="424"/>
      <c r="JN15" s="425"/>
      <c r="JO15" s="413"/>
      <c r="JP15" s="271"/>
      <c r="JQ15" s="291"/>
      <c r="JR15" s="414"/>
      <c r="JS15" s="414"/>
      <c r="JT15" s="421"/>
      <c r="JU15" s="290"/>
      <c r="JV15" s="289"/>
      <c r="JW15" s="289"/>
      <c r="JX15" s="289"/>
      <c r="JY15" s="289"/>
      <c r="JZ15" s="500"/>
      <c r="KA15" s="514"/>
      <c r="KB15" s="271"/>
      <c r="KC15" s="271"/>
      <c r="KD15" s="276"/>
      <c r="KE15" s="276"/>
      <c r="KF15" s="271"/>
      <c r="KG15" s="292"/>
      <c r="KH15" s="271"/>
      <c r="KI15" s="522"/>
    </row>
    <row r="16" spans="1:295">
      <c r="A16" s="296"/>
      <c r="B16" s="499"/>
      <c r="C16" s="292"/>
      <c r="D16" s="292"/>
      <c r="E16" s="292"/>
      <c r="F16" s="292"/>
      <c r="G16" s="292"/>
      <c r="H16" s="292"/>
      <c r="I16" s="548"/>
      <c r="J16" s="303"/>
      <c r="K16" s="281"/>
      <c r="L16" s="292"/>
      <c r="M16" s="292"/>
      <c r="N16" s="302"/>
      <c r="O16" s="334"/>
      <c r="P16" s="330"/>
      <c r="Q16" s="304"/>
      <c r="R16" s="294"/>
      <c r="S16" s="302"/>
      <c r="T16" s="321"/>
      <c r="U16" s="297"/>
      <c r="V16" s="307"/>
      <c r="W16" s="307"/>
      <c r="X16" s="300"/>
      <c r="Y16" s="308"/>
      <c r="Z16" s="308"/>
      <c r="AA16" s="307"/>
      <c r="AB16" s="282"/>
      <c r="AC16" s="309"/>
      <c r="AD16" s="305"/>
      <c r="AE16" s="292"/>
      <c r="AF16" s="294"/>
      <c r="AG16" s="277"/>
      <c r="AH16" s="277"/>
      <c r="AI16" s="276"/>
      <c r="AJ16" s="276"/>
      <c r="AK16" s="276"/>
      <c r="AL16" s="277"/>
      <c r="AM16" s="276"/>
      <c r="AN16" s="276"/>
      <c r="AO16" s="276"/>
      <c r="AP16" s="292"/>
      <c r="AQ16" s="276"/>
      <c r="AR16" s="331"/>
      <c r="AS16" s="296"/>
      <c r="AT16" s="276"/>
      <c r="AU16" s="276"/>
      <c r="AV16" s="276"/>
      <c r="AW16" s="276"/>
      <c r="AX16" s="276"/>
      <c r="AY16" s="276"/>
      <c r="AZ16" s="276"/>
      <c r="BA16" s="276"/>
      <c r="BB16" s="276"/>
      <c r="BC16" s="276"/>
      <c r="BD16" s="276"/>
      <c r="BE16" s="276"/>
      <c r="BF16" s="276"/>
      <c r="BG16" s="276"/>
      <c r="BH16" s="292"/>
      <c r="BI16" s="292"/>
      <c r="BJ16" s="292"/>
      <c r="BK16" s="292"/>
      <c r="BL16" s="294"/>
      <c r="BM16" s="282"/>
      <c r="BN16" s="292"/>
      <c r="BO16" s="282"/>
      <c r="BP16" s="292"/>
      <c r="BQ16" s="292"/>
      <c r="BR16" s="282"/>
      <c r="BS16" s="306"/>
      <c r="BT16" s="282"/>
      <c r="BU16" s="282"/>
      <c r="BV16" s="282"/>
      <c r="BW16" s="292"/>
      <c r="BX16" s="292"/>
      <c r="BY16" s="292"/>
      <c r="BZ16" s="297"/>
      <c r="CA16" s="297"/>
      <c r="CB16" s="282"/>
      <c r="CC16" s="282"/>
      <c r="CD16" s="282"/>
      <c r="CE16" s="281"/>
      <c r="CF16" s="282"/>
      <c r="CG16" s="282"/>
      <c r="CH16" s="292"/>
      <c r="CI16" s="282"/>
      <c r="CJ16" s="292"/>
      <c r="CK16" s="298"/>
      <c r="CL16" s="530"/>
      <c r="CM16" s="533"/>
      <c r="CN16" s="405"/>
      <c r="CO16" s="282"/>
      <c r="CP16" s="282"/>
      <c r="CQ16" s="282"/>
      <c r="CR16" s="354"/>
      <c r="CS16" s="282"/>
      <c r="CT16" s="310"/>
      <c r="CU16" s="307"/>
      <c r="CV16" s="299"/>
      <c r="CW16" s="407"/>
      <c r="CX16" s="538"/>
      <c r="CY16" s="534"/>
      <c r="CZ16" s="379"/>
      <c r="DA16" s="408"/>
      <c r="DB16" s="310"/>
      <c r="DC16" s="409"/>
      <c r="DD16" s="448"/>
      <c r="DE16" s="388"/>
      <c r="DF16" s="453"/>
      <c r="DG16" s="366"/>
      <c r="DH16" s="366"/>
      <c r="DI16" s="366"/>
      <c r="DJ16" s="449"/>
      <c r="DK16" s="458"/>
      <c r="DL16" s="459"/>
      <c r="DM16" s="460"/>
      <c r="DN16" s="355"/>
      <c r="DO16" s="311"/>
      <c r="DP16" s="364"/>
      <c r="DQ16" s="404"/>
      <c r="DR16" s="362"/>
      <c r="DS16" s="375"/>
      <c r="DT16" s="372"/>
      <c r="DU16" s="373"/>
      <c r="DV16" s="362"/>
      <c r="DW16" s="374"/>
      <c r="DX16" s="329"/>
      <c r="DY16" s="296"/>
      <c r="DZ16" s="282"/>
      <c r="EA16" s="282"/>
      <c r="EB16" s="282"/>
      <c r="EC16" s="292"/>
      <c r="ED16" s="297"/>
      <c r="EE16" s="297"/>
      <c r="EF16" s="542"/>
      <c r="EG16" s="543"/>
      <c r="EH16" s="365"/>
      <c r="EI16" s="286"/>
      <c r="EJ16" s="280"/>
      <c r="EK16" s="284"/>
      <c r="EL16" s="286"/>
      <c r="EM16" s="461"/>
      <c r="EN16" s="285"/>
      <c r="EO16" s="280"/>
      <c r="EP16" s="280"/>
      <c r="EQ16" s="286"/>
      <c r="ER16" s="286"/>
      <c r="ES16" s="286"/>
      <c r="ET16" s="286"/>
      <c r="EU16" s="542"/>
      <c r="EV16" s="543"/>
      <c r="EW16" s="365"/>
      <c r="EX16" s="376"/>
      <c r="EY16" s="279"/>
      <c r="EZ16" s="283"/>
      <c r="FA16" s="287"/>
      <c r="FB16" s="287"/>
      <c r="FC16" s="387"/>
      <c r="FD16" s="284"/>
      <c r="FE16" s="284"/>
      <c r="FF16" s="284"/>
      <c r="FG16" s="284"/>
      <c r="FH16" s="284"/>
      <c r="FI16" s="545"/>
      <c r="FJ16" s="546"/>
      <c r="FK16" s="385"/>
      <c r="FL16" s="412"/>
      <c r="FM16" s="283"/>
      <c r="FN16" s="283"/>
      <c r="FO16" s="283"/>
      <c r="FP16" s="386"/>
      <c r="FQ16" s="493"/>
      <c r="FR16" s="356"/>
      <c r="FS16" s="288"/>
      <c r="FT16" s="278"/>
      <c r="FU16" s="521"/>
      <c r="FV16" s="426"/>
      <c r="FW16" s="290"/>
      <c r="FX16" s="426"/>
      <c r="FY16" s="290"/>
      <c r="FZ16" s="426"/>
      <c r="GA16" s="290"/>
      <c r="GB16" s="426"/>
      <c r="GC16" s="290"/>
      <c r="GD16" s="426"/>
      <c r="GE16" s="290"/>
      <c r="GF16" s="426"/>
      <c r="GG16" s="290"/>
      <c r="GH16" s="426"/>
      <c r="GI16" s="290"/>
      <c r="GJ16" s="426"/>
      <c r="GK16" s="290"/>
      <c r="GL16" s="426"/>
      <c r="GM16" s="290"/>
      <c r="GN16" s="426"/>
      <c r="GO16" s="290"/>
      <c r="GP16" s="426"/>
      <c r="GQ16" s="290"/>
      <c r="GR16" s="422"/>
      <c r="GS16" s="290"/>
      <c r="GT16" s="423"/>
      <c r="GU16" s="290"/>
      <c r="GV16" s="423"/>
      <c r="GW16" s="290"/>
      <c r="GX16" s="423"/>
      <c r="GY16" s="290"/>
      <c r="GZ16" s="423"/>
      <c r="HA16" s="290"/>
      <c r="HB16" s="424"/>
      <c r="HC16" s="424"/>
      <c r="HD16" s="424"/>
      <c r="HE16" s="424"/>
      <c r="HF16" s="425"/>
      <c r="HG16" s="424"/>
      <c r="HH16" s="425"/>
      <c r="HI16" s="424"/>
      <c r="HJ16" s="425"/>
      <c r="HK16" s="424"/>
      <c r="HL16" s="425"/>
      <c r="HM16" s="424"/>
      <c r="HN16" s="425"/>
      <c r="HO16" s="424"/>
      <c r="HP16" s="425"/>
      <c r="HQ16" s="424"/>
      <c r="HR16" s="425"/>
      <c r="HS16" s="424"/>
      <c r="HT16" s="425"/>
      <c r="HU16" s="424"/>
      <c r="HV16" s="425"/>
      <c r="HW16" s="424"/>
      <c r="HX16" s="425"/>
      <c r="HY16" s="424"/>
      <c r="HZ16" s="425"/>
      <c r="IA16" s="424"/>
      <c r="IB16" s="425"/>
      <c r="IC16" s="424"/>
      <c r="ID16" s="425"/>
      <c r="IE16" s="424"/>
      <c r="IF16" s="425"/>
      <c r="IG16" s="424"/>
      <c r="IH16" s="425"/>
      <c r="II16" s="424"/>
      <c r="IJ16" s="425"/>
      <c r="IK16" s="424"/>
      <c r="IL16" s="425"/>
      <c r="IM16" s="424"/>
      <c r="IN16" s="425"/>
      <c r="IO16" s="424"/>
      <c r="IP16" s="425"/>
      <c r="IQ16" s="424"/>
      <c r="IR16" s="425"/>
      <c r="IS16" s="424"/>
      <c r="IT16" s="425"/>
      <c r="IU16" s="424"/>
      <c r="IV16" s="425"/>
      <c r="IW16" s="424"/>
      <c r="IX16" s="425"/>
      <c r="IY16" s="424"/>
      <c r="IZ16" s="425"/>
      <c r="JA16" s="424"/>
      <c r="JB16" s="425"/>
      <c r="JC16" s="424"/>
      <c r="JD16" s="425"/>
      <c r="JE16" s="424"/>
      <c r="JF16" s="425"/>
      <c r="JG16" s="424"/>
      <c r="JH16" s="425"/>
      <c r="JI16" s="424"/>
      <c r="JJ16" s="425"/>
      <c r="JK16" s="424"/>
      <c r="JL16" s="425"/>
      <c r="JM16" s="424"/>
      <c r="JN16" s="425"/>
      <c r="JO16" s="413"/>
      <c r="JP16" s="271"/>
      <c r="JQ16" s="291"/>
      <c r="JR16" s="414"/>
      <c r="JS16" s="414"/>
      <c r="JT16" s="421"/>
      <c r="JU16" s="290"/>
      <c r="JV16" s="289"/>
      <c r="JW16" s="289"/>
      <c r="JX16" s="289"/>
      <c r="JY16" s="289"/>
      <c r="JZ16" s="500"/>
      <c r="KA16" s="514"/>
      <c r="KB16" s="271"/>
      <c r="KC16" s="271"/>
      <c r="KD16" s="276"/>
      <c r="KE16" s="276"/>
      <c r="KF16" s="271"/>
      <c r="KG16" s="292"/>
      <c r="KH16" s="271"/>
      <c r="KI16" s="522"/>
    </row>
    <row r="17" spans="1:295">
      <c r="A17" s="296"/>
      <c r="B17" s="499"/>
      <c r="C17" s="292"/>
      <c r="D17" s="292"/>
      <c r="E17" s="292"/>
      <c r="F17" s="292"/>
      <c r="G17" s="292"/>
      <c r="H17" s="292"/>
      <c r="I17" s="548"/>
      <c r="J17" s="303"/>
      <c r="K17" s="281"/>
      <c r="L17" s="292"/>
      <c r="M17" s="292"/>
      <c r="N17" s="302"/>
      <c r="O17" s="334"/>
      <c r="P17" s="330"/>
      <c r="Q17" s="304"/>
      <c r="R17" s="294"/>
      <c r="S17" s="302"/>
      <c r="T17" s="317"/>
      <c r="U17" s="300"/>
      <c r="V17" s="318"/>
      <c r="W17" s="318"/>
      <c r="X17" s="300"/>
      <c r="Y17" s="319"/>
      <c r="Z17" s="319"/>
      <c r="AA17" s="318"/>
      <c r="AB17" s="310"/>
      <c r="AC17" s="320"/>
      <c r="AD17" s="305"/>
      <c r="AE17" s="292"/>
      <c r="AF17" s="294"/>
      <c r="AG17" s="277"/>
      <c r="AH17" s="277"/>
      <c r="AI17" s="276"/>
      <c r="AJ17" s="276"/>
      <c r="AK17" s="276"/>
      <c r="AL17" s="277"/>
      <c r="AM17" s="276"/>
      <c r="AN17" s="276"/>
      <c r="AO17" s="276"/>
      <c r="AP17" s="292"/>
      <c r="AQ17" s="276"/>
      <c r="AR17" s="331"/>
      <c r="AS17" s="296"/>
      <c r="AT17" s="276"/>
      <c r="AU17" s="276"/>
      <c r="AV17" s="276"/>
      <c r="AW17" s="276"/>
      <c r="AX17" s="276"/>
      <c r="AY17" s="276"/>
      <c r="AZ17" s="276"/>
      <c r="BA17" s="276"/>
      <c r="BB17" s="276"/>
      <c r="BC17" s="276"/>
      <c r="BD17" s="276"/>
      <c r="BE17" s="276"/>
      <c r="BF17" s="276"/>
      <c r="BG17" s="276"/>
      <c r="BH17" s="292"/>
      <c r="BI17" s="292"/>
      <c r="BJ17" s="294"/>
      <c r="BK17" s="292"/>
      <c r="BL17" s="294"/>
      <c r="BM17" s="282"/>
      <c r="BN17" s="292"/>
      <c r="BO17" s="282"/>
      <c r="BP17" s="292"/>
      <c r="BQ17" s="292"/>
      <c r="BR17" s="282"/>
      <c r="BS17" s="282"/>
      <c r="BT17" s="282"/>
      <c r="BU17" s="282"/>
      <c r="BV17" s="282"/>
      <c r="BW17" s="292"/>
      <c r="BX17" s="292"/>
      <c r="BY17" s="292"/>
      <c r="BZ17" s="297"/>
      <c r="CA17" s="297"/>
      <c r="CB17" s="282"/>
      <c r="CC17" s="282"/>
      <c r="CD17" s="282"/>
      <c r="CE17" s="281"/>
      <c r="CF17" s="282"/>
      <c r="CG17" s="282"/>
      <c r="CH17" s="292"/>
      <c r="CI17" s="282"/>
      <c r="CJ17" s="292"/>
      <c r="CK17" s="298"/>
      <c r="CL17" s="530"/>
      <c r="CM17" s="533"/>
      <c r="CN17" s="380"/>
      <c r="CO17" s="282"/>
      <c r="CP17" s="282"/>
      <c r="CQ17" s="282"/>
      <c r="CR17" s="354"/>
      <c r="CS17" s="282"/>
      <c r="CT17" s="310"/>
      <c r="CU17" s="307"/>
      <c r="CV17" s="299"/>
      <c r="CW17" s="407"/>
      <c r="CX17" s="538"/>
      <c r="CY17" s="534"/>
      <c r="CZ17" s="379"/>
      <c r="DA17" s="408"/>
      <c r="DB17" s="310"/>
      <c r="DC17" s="409"/>
      <c r="DD17" s="448"/>
      <c r="DE17" s="388"/>
      <c r="DF17" s="453"/>
      <c r="DG17" s="366"/>
      <c r="DH17" s="366"/>
      <c r="DI17" s="366"/>
      <c r="DJ17" s="449"/>
      <c r="DK17" s="458"/>
      <c r="DL17" s="459"/>
      <c r="DM17" s="460"/>
      <c r="DN17" s="355"/>
      <c r="DO17" s="311"/>
      <c r="DP17" s="364"/>
      <c r="DQ17" s="404"/>
      <c r="DR17" s="362"/>
      <c r="DS17" s="375"/>
      <c r="DT17" s="372"/>
      <c r="DU17" s="373"/>
      <c r="DV17" s="362"/>
      <c r="DW17" s="374"/>
      <c r="DX17" s="328"/>
      <c r="DY17" s="296"/>
      <c r="DZ17" s="282"/>
      <c r="EA17" s="282"/>
      <c r="EB17" s="282"/>
      <c r="EC17" s="292"/>
      <c r="ED17" s="297"/>
      <c r="EE17" s="297"/>
      <c r="EF17" s="542"/>
      <c r="EG17" s="543"/>
      <c r="EH17" s="365"/>
      <c r="EI17" s="286"/>
      <c r="EJ17" s="280"/>
      <c r="EK17" s="284"/>
      <c r="EL17" s="286"/>
      <c r="EM17" s="461"/>
      <c r="EN17" s="285"/>
      <c r="EO17" s="280"/>
      <c r="EP17" s="280"/>
      <c r="EQ17" s="286"/>
      <c r="ER17" s="286"/>
      <c r="ES17" s="286"/>
      <c r="ET17" s="286"/>
      <c r="EU17" s="542"/>
      <c r="EV17" s="543"/>
      <c r="EW17" s="365"/>
      <c r="EX17" s="376"/>
      <c r="EY17" s="279"/>
      <c r="EZ17" s="283"/>
      <c r="FA17" s="287"/>
      <c r="FB17" s="287"/>
      <c r="FC17" s="387"/>
      <c r="FD17" s="284"/>
      <c r="FE17" s="284"/>
      <c r="FF17" s="284"/>
      <c r="FG17" s="284"/>
      <c r="FH17" s="284"/>
      <c r="FI17" s="545"/>
      <c r="FJ17" s="546"/>
      <c r="FK17" s="385"/>
      <c r="FL17" s="412"/>
      <c r="FM17" s="283"/>
      <c r="FN17" s="283"/>
      <c r="FO17" s="283"/>
      <c r="FP17" s="386"/>
      <c r="FQ17" s="493"/>
      <c r="FR17" s="295"/>
      <c r="FS17" s="288"/>
      <c r="FT17" s="295"/>
      <c r="FU17" s="521"/>
      <c r="FV17" s="426"/>
      <c r="FW17" s="290"/>
      <c r="FX17" s="426"/>
      <c r="FY17" s="290"/>
      <c r="FZ17" s="426"/>
      <c r="GA17" s="290"/>
      <c r="GB17" s="426"/>
      <c r="GC17" s="290"/>
      <c r="GD17" s="426"/>
      <c r="GE17" s="290"/>
      <c r="GF17" s="426"/>
      <c r="GG17" s="290"/>
      <c r="GH17" s="426"/>
      <c r="GI17" s="290"/>
      <c r="GJ17" s="426"/>
      <c r="GK17" s="290"/>
      <c r="GL17" s="426"/>
      <c r="GM17" s="290"/>
      <c r="GN17" s="426"/>
      <c r="GO17" s="290"/>
      <c r="GP17" s="426"/>
      <c r="GQ17" s="290"/>
      <c r="GR17" s="422"/>
      <c r="GS17" s="290"/>
      <c r="GT17" s="423"/>
      <c r="GU17" s="290"/>
      <c r="GV17" s="423"/>
      <c r="GW17" s="290"/>
      <c r="GX17" s="423"/>
      <c r="GY17" s="290"/>
      <c r="GZ17" s="423"/>
      <c r="HA17" s="290"/>
      <c r="HB17" s="424"/>
      <c r="HC17" s="424"/>
      <c r="HD17" s="424"/>
      <c r="HE17" s="424"/>
      <c r="HF17" s="425"/>
      <c r="HG17" s="424"/>
      <c r="HH17" s="425"/>
      <c r="HI17" s="424"/>
      <c r="HJ17" s="425"/>
      <c r="HK17" s="424"/>
      <c r="HL17" s="425"/>
      <c r="HM17" s="424"/>
      <c r="HN17" s="425"/>
      <c r="HO17" s="424"/>
      <c r="HP17" s="425"/>
      <c r="HQ17" s="424"/>
      <c r="HR17" s="425"/>
      <c r="HS17" s="424"/>
      <c r="HT17" s="425"/>
      <c r="HU17" s="424"/>
      <c r="HV17" s="425"/>
      <c r="HW17" s="424"/>
      <c r="HX17" s="425"/>
      <c r="HY17" s="424"/>
      <c r="HZ17" s="425"/>
      <c r="IA17" s="424"/>
      <c r="IB17" s="425"/>
      <c r="IC17" s="424"/>
      <c r="ID17" s="425"/>
      <c r="IE17" s="424"/>
      <c r="IF17" s="425"/>
      <c r="IG17" s="424"/>
      <c r="IH17" s="425"/>
      <c r="II17" s="424"/>
      <c r="IJ17" s="425"/>
      <c r="IK17" s="424"/>
      <c r="IL17" s="425"/>
      <c r="IM17" s="424"/>
      <c r="IN17" s="425"/>
      <c r="IO17" s="424"/>
      <c r="IP17" s="425"/>
      <c r="IQ17" s="424"/>
      <c r="IR17" s="425"/>
      <c r="IS17" s="424"/>
      <c r="IT17" s="425"/>
      <c r="IU17" s="424"/>
      <c r="IV17" s="425"/>
      <c r="IW17" s="424"/>
      <c r="IX17" s="425"/>
      <c r="IY17" s="424"/>
      <c r="IZ17" s="425"/>
      <c r="JA17" s="424"/>
      <c r="JB17" s="425"/>
      <c r="JC17" s="424"/>
      <c r="JD17" s="425"/>
      <c r="JE17" s="424"/>
      <c r="JF17" s="425"/>
      <c r="JG17" s="424"/>
      <c r="JH17" s="425"/>
      <c r="JI17" s="424"/>
      <c r="JJ17" s="425"/>
      <c r="JK17" s="424"/>
      <c r="JL17" s="425"/>
      <c r="JM17" s="424"/>
      <c r="JN17" s="425"/>
      <c r="JO17" s="413"/>
      <c r="JP17" s="271"/>
      <c r="JQ17" s="291"/>
      <c r="JR17" s="414"/>
      <c r="JS17" s="414"/>
      <c r="JT17" s="421"/>
      <c r="JU17" s="290"/>
      <c r="JV17" s="289"/>
      <c r="JW17" s="289"/>
      <c r="JX17" s="289"/>
      <c r="JY17" s="289"/>
      <c r="JZ17" s="500"/>
      <c r="KA17" s="514"/>
      <c r="KB17" s="271"/>
      <c r="KC17" s="271"/>
      <c r="KD17" s="276"/>
      <c r="KE17" s="276"/>
      <c r="KF17" s="271"/>
      <c r="KG17" s="292"/>
      <c r="KH17" s="271"/>
      <c r="KI17" s="522"/>
    </row>
    <row r="18" spans="1:295">
      <c r="A18" s="296"/>
      <c r="B18" s="499"/>
      <c r="C18" s="292"/>
      <c r="D18" s="292"/>
      <c r="E18" s="292"/>
      <c r="F18" s="292"/>
      <c r="G18" s="292"/>
      <c r="H18" s="292"/>
      <c r="I18" s="293"/>
      <c r="J18" s="303"/>
      <c r="K18" s="281"/>
      <c r="L18" s="292"/>
      <c r="M18" s="292"/>
      <c r="N18" s="302"/>
      <c r="O18" s="334"/>
      <c r="P18" s="330"/>
      <c r="Q18" s="304"/>
      <c r="R18" s="294"/>
      <c r="S18" s="302"/>
      <c r="T18" s="317"/>
      <c r="U18" s="300"/>
      <c r="V18" s="318"/>
      <c r="W18" s="318"/>
      <c r="X18" s="300"/>
      <c r="Y18" s="319"/>
      <c r="Z18" s="319"/>
      <c r="AA18" s="318"/>
      <c r="AB18" s="310"/>
      <c r="AC18" s="320"/>
      <c r="AD18" s="305"/>
      <c r="AE18" s="292"/>
      <c r="AF18" s="294"/>
      <c r="AG18" s="277"/>
      <c r="AH18" s="277"/>
      <c r="AI18" s="276"/>
      <c r="AJ18" s="276"/>
      <c r="AK18" s="276"/>
      <c r="AL18" s="277"/>
      <c r="AM18" s="276"/>
      <c r="AN18" s="276"/>
      <c r="AO18" s="276"/>
      <c r="AP18" s="292"/>
      <c r="AQ18" s="276"/>
      <c r="AR18" s="331"/>
      <c r="AS18" s="296"/>
      <c r="AT18" s="276"/>
      <c r="AU18" s="276"/>
      <c r="AV18" s="276"/>
      <c r="AW18" s="276"/>
      <c r="AX18" s="276"/>
      <c r="AY18" s="276"/>
      <c r="AZ18" s="276"/>
      <c r="BA18" s="276"/>
      <c r="BB18" s="276"/>
      <c r="BC18" s="276"/>
      <c r="BD18" s="276"/>
      <c r="BE18" s="276"/>
      <c r="BF18" s="276"/>
      <c r="BG18" s="276"/>
      <c r="BH18" s="292"/>
      <c r="BI18" s="292"/>
      <c r="BJ18" s="292"/>
      <c r="BK18" s="292"/>
      <c r="BL18" s="294"/>
      <c r="BM18" s="306"/>
      <c r="BN18" s="292"/>
      <c r="BO18" s="282"/>
      <c r="BP18" s="292"/>
      <c r="BQ18" s="292"/>
      <c r="BR18" s="306"/>
      <c r="BS18" s="306"/>
      <c r="BT18" s="306"/>
      <c r="BU18" s="306"/>
      <c r="BV18" s="306"/>
      <c r="BW18" s="292"/>
      <c r="BX18" s="292"/>
      <c r="BY18" s="292"/>
      <c r="BZ18" s="297"/>
      <c r="CA18" s="297"/>
      <c r="CB18" s="282"/>
      <c r="CC18" s="282"/>
      <c r="CD18" s="282"/>
      <c r="CE18" s="281"/>
      <c r="CF18" s="282"/>
      <c r="CG18" s="282"/>
      <c r="CH18" s="292"/>
      <c r="CI18" s="282"/>
      <c r="CJ18" s="292"/>
      <c r="CK18" s="298"/>
      <c r="CL18" s="530"/>
      <c r="CM18" s="533"/>
      <c r="CN18" s="405"/>
      <c r="CO18" s="282"/>
      <c r="CP18" s="282"/>
      <c r="CQ18" s="282"/>
      <c r="CR18" s="354"/>
      <c r="CS18" s="282"/>
      <c r="CT18" s="310"/>
      <c r="CU18" s="307"/>
      <c r="CV18" s="299"/>
      <c r="CW18" s="407"/>
      <c r="CX18" s="538"/>
      <c r="CY18" s="534"/>
      <c r="CZ18" s="379"/>
      <c r="DA18" s="408"/>
      <c r="DB18" s="310"/>
      <c r="DC18" s="409"/>
      <c r="DD18" s="448"/>
      <c r="DE18" s="388"/>
      <c r="DF18" s="453"/>
      <c r="DG18" s="366"/>
      <c r="DH18" s="366"/>
      <c r="DI18" s="366"/>
      <c r="DJ18" s="449"/>
      <c r="DK18" s="458"/>
      <c r="DL18" s="459"/>
      <c r="DM18" s="460"/>
      <c r="DN18" s="355"/>
      <c r="DO18" s="311"/>
      <c r="DP18" s="364"/>
      <c r="DQ18" s="404"/>
      <c r="DR18" s="362"/>
      <c r="DS18" s="375"/>
      <c r="DT18" s="372"/>
      <c r="DU18" s="373"/>
      <c r="DV18" s="362"/>
      <c r="DW18" s="374"/>
      <c r="DX18" s="328"/>
      <c r="DY18" s="296"/>
      <c r="DZ18" s="282"/>
      <c r="EA18" s="282"/>
      <c r="EB18" s="282"/>
      <c r="EC18" s="292"/>
      <c r="ED18" s="297"/>
      <c r="EE18" s="297"/>
      <c r="EF18" s="542"/>
      <c r="EG18" s="543"/>
      <c r="EH18" s="365"/>
      <c r="EI18" s="286"/>
      <c r="EJ18" s="280"/>
      <c r="EK18" s="284"/>
      <c r="EL18" s="286"/>
      <c r="EM18" s="461"/>
      <c r="EN18" s="285"/>
      <c r="EO18" s="280"/>
      <c r="EP18" s="280"/>
      <c r="EQ18" s="286"/>
      <c r="ER18" s="286"/>
      <c r="ES18" s="286"/>
      <c r="ET18" s="286"/>
      <c r="EU18" s="542"/>
      <c r="EV18" s="543"/>
      <c r="EW18" s="365"/>
      <c r="EX18" s="376"/>
      <c r="EY18" s="279"/>
      <c r="EZ18" s="283"/>
      <c r="FA18" s="287"/>
      <c r="FB18" s="287"/>
      <c r="FC18" s="387"/>
      <c r="FD18" s="284"/>
      <c r="FE18" s="284"/>
      <c r="FF18" s="284"/>
      <c r="FG18" s="284"/>
      <c r="FH18" s="284"/>
      <c r="FI18" s="545"/>
      <c r="FJ18" s="546"/>
      <c r="FK18" s="385"/>
      <c r="FL18" s="412"/>
      <c r="FM18" s="283"/>
      <c r="FN18" s="283"/>
      <c r="FO18" s="283"/>
      <c r="FP18" s="386"/>
      <c r="FQ18" s="493"/>
      <c r="FR18" s="295"/>
      <c r="FS18" s="288"/>
      <c r="FT18" s="314"/>
      <c r="FU18" s="521"/>
      <c r="FV18" s="426"/>
      <c r="FW18" s="290"/>
      <c r="FX18" s="426"/>
      <c r="FY18" s="290"/>
      <c r="FZ18" s="426"/>
      <c r="GA18" s="290"/>
      <c r="GB18" s="426"/>
      <c r="GC18" s="290"/>
      <c r="GD18" s="426"/>
      <c r="GE18" s="290"/>
      <c r="GF18" s="426"/>
      <c r="GG18" s="290"/>
      <c r="GH18" s="426"/>
      <c r="GI18" s="290"/>
      <c r="GJ18" s="426"/>
      <c r="GK18" s="290"/>
      <c r="GL18" s="426"/>
      <c r="GM18" s="290"/>
      <c r="GN18" s="426"/>
      <c r="GO18" s="290"/>
      <c r="GP18" s="426"/>
      <c r="GQ18" s="290"/>
      <c r="GR18" s="422"/>
      <c r="GS18" s="290"/>
      <c r="GT18" s="423"/>
      <c r="GU18" s="290"/>
      <c r="GV18" s="423"/>
      <c r="GW18" s="290"/>
      <c r="GX18" s="423"/>
      <c r="GY18" s="290"/>
      <c r="GZ18" s="423"/>
      <c r="HA18" s="290"/>
      <c r="HB18" s="424"/>
      <c r="HC18" s="424"/>
      <c r="HD18" s="424"/>
      <c r="HE18" s="424"/>
      <c r="HF18" s="425"/>
      <c r="HG18" s="424"/>
      <c r="HH18" s="425"/>
      <c r="HI18" s="424"/>
      <c r="HJ18" s="425"/>
      <c r="HK18" s="424"/>
      <c r="HL18" s="425"/>
      <c r="HM18" s="424"/>
      <c r="HN18" s="425"/>
      <c r="HO18" s="424"/>
      <c r="HP18" s="425"/>
      <c r="HQ18" s="424"/>
      <c r="HR18" s="425"/>
      <c r="HS18" s="424"/>
      <c r="HT18" s="425"/>
      <c r="HU18" s="424"/>
      <c r="HV18" s="425"/>
      <c r="HW18" s="424"/>
      <c r="HX18" s="425"/>
      <c r="HY18" s="424"/>
      <c r="HZ18" s="425"/>
      <c r="IA18" s="424"/>
      <c r="IB18" s="425"/>
      <c r="IC18" s="424"/>
      <c r="ID18" s="425"/>
      <c r="IE18" s="424"/>
      <c r="IF18" s="425"/>
      <c r="IG18" s="424"/>
      <c r="IH18" s="425"/>
      <c r="II18" s="424"/>
      <c r="IJ18" s="425"/>
      <c r="IK18" s="424"/>
      <c r="IL18" s="425"/>
      <c r="IM18" s="424"/>
      <c r="IN18" s="425"/>
      <c r="IO18" s="424"/>
      <c r="IP18" s="425"/>
      <c r="IQ18" s="424"/>
      <c r="IR18" s="425"/>
      <c r="IS18" s="424"/>
      <c r="IT18" s="425"/>
      <c r="IU18" s="424"/>
      <c r="IV18" s="425"/>
      <c r="IW18" s="424"/>
      <c r="IX18" s="425"/>
      <c r="IY18" s="424"/>
      <c r="IZ18" s="425"/>
      <c r="JA18" s="424"/>
      <c r="JB18" s="425"/>
      <c r="JC18" s="424"/>
      <c r="JD18" s="425"/>
      <c r="JE18" s="424"/>
      <c r="JF18" s="425"/>
      <c r="JG18" s="424"/>
      <c r="JH18" s="425"/>
      <c r="JI18" s="424"/>
      <c r="JJ18" s="425"/>
      <c r="JK18" s="424"/>
      <c r="JL18" s="425"/>
      <c r="JM18" s="424"/>
      <c r="JN18" s="425"/>
      <c r="JO18" s="413"/>
      <c r="JP18" s="271"/>
      <c r="JQ18" s="291"/>
      <c r="JR18" s="414"/>
      <c r="JS18" s="414"/>
      <c r="JT18" s="421"/>
      <c r="JU18" s="290"/>
      <c r="JV18" s="289"/>
      <c r="JW18" s="289"/>
      <c r="JX18" s="289"/>
      <c r="JY18" s="289"/>
      <c r="JZ18" s="500"/>
      <c r="KA18" s="514"/>
      <c r="KB18" s="271"/>
      <c r="KC18" s="271"/>
      <c r="KD18" s="276"/>
      <c r="KE18" s="276"/>
      <c r="KF18" s="271"/>
      <c r="KG18" s="292"/>
      <c r="KH18" s="271"/>
      <c r="KI18" s="522"/>
    </row>
    <row r="19" spans="1:295">
      <c r="A19" s="296"/>
      <c r="B19" s="499"/>
      <c r="C19" s="292"/>
      <c r="D19" s="292"/>
      <c r="E19" s="292"/>
      <c r="F19" s="292"/>
      <c r="G19" s="292"/>
      <c r="H19" s="292"/>
      <c r="I19" s="293"/>
      <c r="J19" s="303"/>
      <c r="K19" s="281"/>
      <c r="L19" s="292"/>
      <c r="M19" s="292"/>
      <c r="N19" s="302"/>
      <c r="O19" s="334"/>
      <c r="P19" s="330"/>
      <c r="Q19" s="304"/>
      <c r="R19" s="294"/>
      <c r="S19" s="302"/>
      <c r="T19" s="317"/>
      <c r="U19" s="300"/>
      <c r="V19" s="318"/>
      <c r="W19" s="318"/>
      <c r="X19" s="300"/>
      <c r="Y19" s="319"/>
      <c r="Z19" s="319"/>
      <c r="AA19" s="318"/>
      <c r="AB19" s="310"/>
      <c r="AC19" s="320"/>
      <c r="AD19" s="305"/>
      <c r="AE19" s="292"/>
      <c r="AF19" s="294"/>
      <c r="AG19" s="277"/>
      <c r="AH19" s="277"/>
      <c r="AI19" s="276"/>
      <c r="AJ19" s="276"/>
      <c r="AK19" s="276"/>
      <c r="AL19" s="277"/>
      <c r="AM19" s="276"/>
      <c r="AN19" s="276"/>
      <c r="AO19" s="276"/>
      <c r="AP19" s="292"/>
      <c r="AQ19" s="276"/>
      <c r="AR19" s="331"/>
      <c r="AS19" s="296"/>
      <c r="AT19" s="276"/>
      <c r="AU19" s="276"/>
      <c r="AV19" s="276"/>
      <c r="AW19" s="276"/>
      <c r="AX19" s="276"/>
      <c r="AY19" s="276"/>
      <c r="AZ19" s="276"/>
      <c r="BA19" s="276"/>
      <c r="BB19" s="276"/>
      <c r="BC19" s="276"/>
      <c r="BD19" s="276"/>
      <c r="BE19" s="276"/>
      <c r="BF19" s="276"/>
      <c r="BG19" s="276"/>
      <c r="BH19" s="292"/>
      <c r="BI19" s="292"/>
      <c r="BJ19" s="292"/>
      <c r="BK19" s="292"/>
      <c r="BL19" s="294"/>
      <c r="BM19" s="282"/>
      <c r="BN19" s="292"/>
      <c r="BO19" s="282"/>
      <c r="BP19" s="292"/>
      <c r="BQ19" s="292"/>
      <c r="BR19" s="282"/>
      <c r="BS19" s="306"/>
      <c r="BT19" s="282"/>
      <c r="BU19" s="282"/>
      <c r="BV19" s="282"/>
      <c r="BW19" s="292"/>
      <c r="BX19" s="292"/>
      <c r="BY19" s="292"/>
      <c r="BZ19" s="297"/>
      <c r="CA19" s="297"/>
      <c r="CB19" s="282"/>
      <c r="CC19" s="282"/>
      <c r="CD19" s="282"/>
      <c r="CE19" s="281"/>
      <c r="CF19" s="282"/>
      <c r="CG19" s="282"/>
      <c r="CH19" s="292"/>
      <c r="CI19" s="282"/>
      <c r="CJ19" s="292"/>
      <c r="CK19" s="298"/>
      <c r="CL19" s="530"/>
      <c r="CM19" s="533"/>
      <c r="CN19" s="405"/>
      <c r="CO19" s="282"/>
      <c r="CP19" s="282"/>
      <c r="CQ19" s="282"/>
      <c r="CR19" s="354"/>
      <c r="CS19" s="282"/>
      <c r="CT19" s="310"/>
      <c r="CU19" s="307"/>
      <c r="CV19" s="299"/>
      <c r="CW19" s="407"/>
      <c r="CX19" s="538"/>
      <c r="CY19" s="534"/>
      <c r="CZ19" s="379"/>
      <c r="DA19" s="408"/>
      <c r="DB19" s="310"/>
      <c r="DC19" s="409"/>
      <c r="DD19" s="448"/>
      <c r="DE19" s="388"/>
      <c r="DF19" s="453"/>
      <c r="DG19" s="366"/>
      <c r="DH19" s="366"/>
      <c r="DI19" s="366"/>
      <c r="DJ19" s="449"/>
      <c r="DK19" s="458"/>
      <c r="DL19" s="459"/>
      <c r="DM19" s="460"/>
      <c r="DN19" s="355"/>
      <c r="DO19" s="311"/>
      <c r="DP19" s="364"/>
      <c r="DQ19" s="404"/>
      <c r="DR19" s="362"/>
      <c r="DS19" s="375"/>
      <c r="DT19" s="372"/>
      <c r="DU19" s="373"/>
      <c r="DV19" s="362"/>
      <c r="DW19" s="374"/>
      <c r="DX19" s="328"/>
      <c r="DY19" s="296"/>
      <c r="DZ19" s="282"/>
      <c r="EA19" s="282"/>
      <c r="EB19" s="282"/>
      <c r="EC19" s="292"/>
      <c r="ED19" s="297"/>
      <c r="EE19" s="297"/>
      <c r="EF19" s="542"/>
      <c r="EG19" s="543"/>
      <c r="EH19" s="365"/>
      <c r="EI19" s="286"/>
      <c r="EJ19" s="280"/>
      <c r="EK19" s="284"/>
      <c r="EL19" s="286"/>
      <c r="EM19" s="461"/>
      <c r="EN19" s="285"/>
      <c r="EO19" s="280"/>
      <c r="EP19" s="280"/>
      <c r="EQ19" s="286"/>
      <c r="ER19" s="286"/>
      <c r="ES19" s="286"/>
      <c r="ET19" s="286"/>
      <c r="EU19" s="542"/>
      <c r="EV19" s="543"/>
      <c r="EW19" s="365"/>
      <c r="EX19" s="376"/>
      <c r="EY19" s="279"/>
      <c r="EZ19" s="283"/>
      <c r="FA19" s="287"/>
      <c r="FB19" s="287"/>
      <c r="FC19" s="387"/>
      <c r="FD19" s="284"/>
      <c r="FE19" s="284"/>
      <c r="FF19" s="284"/>
      <c r="FG19" s="284"/>
      <c r="FH19" s="284"/>
      <c r="FI19" s="545"/>
      <c r="FJ19" s="546"/>
      <c r="FK19" s="385"/>
      <c r="FL19" s="412"/>
      <c r="FM19" s="283"/>
      <c r="FN19" s="283"/>
      <c r="FO19" s="283"/>
      <c r="FP19" s="386"/>
      <c r="FQ19" s="493"/>
      <c r="FR19" s="295"/>
      <c r="FS19" s="288"/>
      <c r="FT19" s="295"/>
      <c r="FU19" s="521"/>
      <c r="FV19" s="426"/>
      <c r="FW19" s="290"/>
      <c r="FX19" s="426"/>
      <c r="FY19" s="290"/>
      <c r="FZ19" s="426"/>
      <c r="GA19" s="290"/>
      <c r="GB19" s="426"/>
      <c r="GC19" s="290"/>
      <c r="GD19" s="426"/>
      <c r="GE19" s="290"/>
      <c r="GF19" s="426"/>
      <c r="GG19" s="290"/>
      <c r="GH19" s="426"/>
      <c r="GI19" s="290"/>
      <c r="GJ19" s="426"/>
      <c r="GK19" s="290"/>
      <c r="GL19" s="426"/>
      <c r="GM19" s="290"/>
      <c r="GN19" s="426"/>
      <c r="GO19" s="290"/>
      <c r="GP19" s="426"/>
      <c r="GQ19" s="290"/>
      <c r="GR19" s="422"/>
      <c r="GS19" s="290"/>
      <c r="GT19" s="423"/>
      <c r="GU19" s="290"/>
      <c r="GV19" s="423"/>
      <c r="GW19" s="290"/>
      <c r="GX19" s="423"/>
      <c r="GY19" s="290"/>
      <c r="GZ19" s="423"/>
      <c r="HA19" s="290"/>
      <c r="HB19" s="424"/>
      <c r="HC19" s="424"/>
      <c r="HD19" s="424"/>
      <c r="HE19" s="424"/>
      <c r="HF19" s="425"/>
      <c r="HG19" s="424"/>
      <c r="HH19" s="425"/>
      <c r="HI19" s="424"/>
      <c r="HJ19" s="425"/>
      <c r="HK19" s="424"/>
      <c r="HL19" s="425"/>
      <c r="HM19" s="424"/>
      <c r="HN19" s="425"/>
      <c r="HO19" s="424"/>
      <c r="HP19" s="425"/>
      <c r="HQ19" s="424"/>
      <c r="HR19" s="425"/>
      <c r="HS19" s="424"/>
      <c r="HT19" s="425"/>
      <c r="HU19" s="424"/>
      <c r="HV19" s="425"/>
      <c r="HW19" s="424"/>
      <c r="HX19" s="425"/>
      <c r="HY19" s="424"/>
      <c r="HZ19" s="425"/>
      <c r="IA19" s="424"/>
      <c r="IB19" s="425"/>
      <c r="IC19" s="424"/>
      <c r="ID19" s="425"/>
      <c r="IE19" s="424"/>
      <c r="IF19" s="425"/>
      <c r="IG19" s="424"/>
      <c r="IH19" s="425"/>
      <c r="II19" s="424"/>
      <c r="IJ19" s="425"/>
      <c r="IK19" s="424"/>
      <c r="IL19" s="425"/>
      <c r="IM19" s="424"/>
      <c r="IN19" s="425"/>
      <c r="IO19" s="424"/>
      <c r="IP19" s="425"/>
      <c r="IQ19" s="424"/>
      <c r="IR19" s="425"/>
      <c r="IS19" s="424"/>
      <c r="IT19" s="425"/>
      <c r="IU19" s="424"/>
      <c r="IV19" s="425"/>
      <c r="IW19" s="424"/>
      <c r="IX19" s="425"/>
      <c r="IY19" s="424"/>
      <c r="IZ19" s="425"/>
      <c r="JA19" s="424"/>
      <c r="JB19" s="425"/>
      <c r="JC19" s="424"/>
      <c r="JD19" s="425"/>
      <c r="JE19" s="424"/>
      <c r="JF19" s="425"/>
      <c r="JG19" s="424"/>
      <c r="JH19" s="425"/>
      <c r="JI19" s="424"/>
      <c r="JJ19" s="425"/>
      <c r="JK19" s="424"/>
      <c r="JL19" s="425"/>
      <c r="JM19" s="424"/>
      <c r="JN19" s="425"/>
      <c r="JO19" s="413"/>
      <c r="JP19" s="271"/>
      <c r="JQ19" s="291"/>
      <c r="JR19" s="414"/>
      <c r="JS19" s="414"/>
      <c r="JT19" s="421"/>
      <c r="JU19" s="290"/>
      <c r="JV19" s="289"/>
      <c r="JW19" s="289"/>
      <c r="JX19" s="289"/>
      <c r="JY19" s="289"/>
      <c r="JZ19" s="500"/>
      <c r="KA19" s="514"/>
      <c r="KB19" s="271"/>
      <c r="KC19" s="271"/>
      <c r="KD19" s="276"/>
      <c r="KE19" s="276"/>
      <c r="KF19" s="271"/>
      <c r="KG19" s="292"/>
      <c r="KH19" s="271"/>
      <c r="KI19" s="522"/>
    </row>
    <row r="20" spans="1:295">
      <c r="A20" s="270" t="s">
        <v>159</v>
      </c>
      <c r="B20" s="268" t="s">
        <v>125</v>
      </c>
      <c r="C20" s="268" t="s">
        <v>126</v>
      </c>
      <c r="D20" s="268" t="s">
        <v>127</v>
      </c>
    </row>
    <row r="22" spans="1:295">
      <c r="A22" s="266">
        <v>18</v>
      </c>
      <c r="B22" s="269">
        <v>28</v>
      </c>
      <c r="C22" s="269">
        <v>43</v>
      </c>
      <c r="D22" s="269">
        <v>26</v>
      </c>
    </row>
    <row r="24" spans="1:295">
      <c r="A24">
        <v>0</v>
      </c>
      <c r="B24" cm="1">
        <f t="array" ref="B24:J46">[1]!MF_p_pipeline_atma(CD$13,20,AB$13,1840,128,CM13,CN13,CO13,,10,1)</f>
        <v>162.8633454240499</v>
      </c>
      <c r="C24">
        <v>37</v>
      </c>
      <c r="D24">
        <v>23</v>
      </c>
      <c r="E24">
        <v>20</v>
      </c>
      <c r="F24">
        <v>162.8633454240499</v>
      </c>
      <c r="G24">
        <v>37</v>
      </c>
      <c r="H24">
        <v>1</v>
      </c>
      <c r="I24">
        <v>1</v>
      </c>
      <c r="J24">
        <v>934.49999999999989</v>
      </c>
    </row>
    <row r="25" spans="1:295">
      <c r="A25">
        <v>100</v>
      </c>
      <c r="B25" t="str">
        <v>p_result_atma</v>
      </c>
      <c r="C25" t="str">
        <v>t_result_C</v>
      </c>
      <c r="D25" t="str">
        <v>p_1, atma</v>
      </c>
      <c r="E25" t="str">
        <v>t_1, C</v>
      </c>
      <c r="F25" t="str">
        <v>p_2, atma</v>
      </c>
      <c r="G25" t="str">
        <v>t_2, C</v>
      </c>
      <c r="H25" t="str">
        <v>c_calibr_grav</v>
      </c>
      <c r="I25" t="str">
        <v>c_calibr_fric</v>
      </c>
      <c r="J25" t="str">
        <v>q_gas_sm3day</v>
      </c>
    </row>
    <row r="26" spans="1:295">
      <c r="A26">
        <v>200</v>
      </c>
      <c r="B26" t="str">
        <v>num</v>
      </c>
      <c r="C26" t="str">
        <v>h,m</v>
      </c>
      <c r="D26" t="str">
        <v>hvert,m</v>
      </c>
      <c r="E26" t="str">
        <v>p,atma</v>
      </c>
      <c r="F26" t="str">
        <v>t,C</v>
      </c>
      <c r="G26" t="str">
        <v>Hl</v>
      </c>
      <c r="H26" t="str">
        <v>fpat</v>
      </c>
      <c r="I26" t="str">
        <v>t_amb, C</v>
      </c>
      <c r="J26" t="str">
        <v>diam, m</v>
      </c>
    </row>
    <row r="27" spans="1:295">
      <c r="A27">
        <v>300</v>
      </c>
      <c r="B27">
        <v>1</v>
      </c>
      <c r="C27">
        <v>0</v>
      </c>
      <c r="D27">
        <v>0</v>
      </c>
      <c r="E27">
        <v>23</v>
      </c>
      <c r="F27">
        <v>20</v>
      </c>
      <c r="G27">
        <v>0.88314226790927031</v>
      </c>
      <c r="H27">
        <v>102</v>
      </c>
      <c r="I27">
        <v>20</v>
      </c>
      <c r="J27">
        <v>0.128</v>
      </c>
    </row>
    <row r="28" spans="1:295">
      <c r="A28">
        <v>400</v>
      </c>
      <c r="B28">
        <v>2</v>
      </c>
      <c r="C28">
        <v>96.84210526315789</v>
      </c>
      <c r="D28">
        <v>96.84210526315789</v>
      </c>
      <c r="E28">
        <v>30.192146933087574</v>
      </c>
      <c r="F28">
        <v>20.894736842105264</v>
      </c>
      <c r="G28">
        <v>0.91153170445087761</v>
      </c>
      <c r="H28">
        <v>102</v>
      </c>
      <c r="I28">
        <v>20.894736842105264</v>
      </c>
      <c r="J28">
        <v>0.128</v>
      </c>
    </row>
    <row r="29" spans="1:295">
      <c r="A29">
        <v>500</v>
      </c>
      <c r="B29">
        <v>3</v>
      </c>
      <c r="C29">
        <v>193.68421052631578</v>
      </c>
      <c r="D29">
        <v>193.68421052631578</v>
      </c>
      <c r="E29">
        <v>37.531577504017775</v>
      </c>
      <c r="F29">
        <v>21.789473684210527</v>
      </c>
      <c r="G29">
        <v>0.93034188662912698</v>
      </c>
      <c r="H29">
        <v>102</v>
      </c>
      <c r="I29">
        <v>21.789473684210527</v>
      </c>
      <c r="J29">
        <v>0.128</v>
      </c>
    </row>
    <row r="30" spans="1:295">
      <c r="A30">
        <v>600</v>
      </c>
      <c r="B30">
        <v>4</v>
      </c>
      <c r="C30">
        <v>290.52631578947364</v>
      </c>
      <c r="D30">
        <v>290.52631578947364</v>
      </c>
      <c r="E30">
        <v>44.9571097802</v>
      </c>
      <c r="F30">
        <v>22.684210526315788</v>
      </c>
      <c r="G30">
        <v>0.94363985206444001</v>
      </c>
      <c r="H30">
        <v>102</v>
      </c>
      <c r="I30">
        <v>22.684210526315788</v>
      </c>
      <c r="J30">
        <v>0.128</v>
      </c>
    </row>
    <row r="31" spans="1:295">
      <c r="A31">
        <v>700</v>
      </c>
      <c r="B31">
        <v>5</v>
      </c>
      <c r="C31">
        <v>387.36842105263156</v>
      </c>
      <c r="D31">
        <v>387.36842105263156</v>
      </c>
      <c r="E31">
        <v>52.43150169685655</v>
      </c>
      <c r="F31">
        <v>23.578947368421051</v>
      </c>
      <c r="G31">
        <v>0.95350919319950422</v>
      </c>
      <c r="H31">
        <v>102</v>
      </c>
      <c r="I31">
        <v>23.578947368421051</v>
      </c>
      <c r="J31">
        <v>0.128</v>
      </c>
    </row>
    <row r="32" spans="1:295">
      <c r="A32">
        <v>800</v>
      </c>
      <c r="B32">
        <v>6</v>
      </c>
      <c r="C32">
        <v>484.21052631578948</v>
      </c>
      <c r="D32">
        <v>484.21052631578948</v>
      </c>
      <c r="E32">
        <v>59.930518371113081</v>
      </c>
      <c r="F32">
        <v>24.473684210526315</v>
      </c>
      <c r="G32">
        <v>0.96110070132975167</v>
      </c>
      <c r="H32">
        <v>102</v>
      </c>
      <c r="I32">
        <v>24.473684210526315</v>
      </c>
      <c r="J32">
        <v>0.128</v>
      </c>
    </row>
    <row r="33" spans="1:10">
      <c r="A33">
        <v>900</v>
      </c>
      <c r="B33">
        <v>7</v>
      </c>
      <c r="C33">
        <v>581.05263157894728</v>
      </c>
      <c r="D33">
        <v>581.05263157894728</v>
      </c>
      <c r="E33">
        <v>67.437366513887525</v>
      </c>
      <c r="F33">
        <v>25.368421052631579</v>
      </c>
      <c r="G33">
        <v>0.96712087016393455</v>
      </c>
      <c r="H33">
        <v>102</v>
      </c>
      <c r="I33">
        <v>25.368421052631579</v>
      </c>
      <c r="J33">
        <v>0.128</v>
      </c>
    </row>
    <row r="34" spans="1:10">
      <c r="A34">
        <v>1000</v>
      </c>
      <c r="B34">
        <v>8</v>
      </c>
      <c r="C34">
        <v>677.8947368421052</v>
      </c>
      <c r="D34">
        <v>677.8947368421052</v>
      </c>
      <c r="E34">
        <v>74.940104868618263</v>
      </c>
      <c r="F34">
        <v>26.263157894736842</v>
      </c>
      <c r="G34">
        <v>0.97199403068471557</v>
      </c>
      <c r="H34">
        <v>102</v>
      </c>
      <c r="I34">
        <v>26.263157894736842</v>
      </c>
      <c r="J34">
        <v>0.128</v>
      </c>
    </row>
    <row r="35" spans="1:10">
      <c r="A35">
        <v>1100</v>
      </c>
      <c r="B35">
        <v>9</v>
      </c>
      <c r="C35">
        <v>774.73684210526312</v>
      </c>
      <c r="D35">
        <v>774.73684210526312</v>
      </c>
      <c r="E35">
        <v>82.429989915383644</v>
      </c>
      <c r="F35">
        <v>27.157894736842106</v>
      </c>
      <c r="G35">
        <v>0.97603926580984224</v>
      </c>
      <c r="H35">
        <v>102</v>
      </c>
      <c r="I35">
        <v>27.157894736842106</v>
      </c>
      <c r="J35">
        <v>0.128</v>
      </c>
    </row>
    <row r="36" spans="1:10">
      <c r="A36">
        <v>1200</v>
      </c>
      <c r="B36">
        <v>10</v>
      </c>
      <c r="C36">
        <v>871.57894736842104</v>
      </c>
      <c r="D36">
        <v>871.57894736842104</v>
      </c>
      <c r="E36">
        <v>89.900396409893659</v>
      </c>
      <c r="F36">
        <v>28.052631578947366</v>
      </c>
      <c r="G36">
        <v>0.97940708678115551</v>
      </c>
      <c r="H36">
        <v>102</v>
      </c>
      <c r="I36">
        <v>28.052631578947366</v>
      </c>
      <c r="J36">
        <v>0.128</v>
      </c>
    </row>
    <row r="37" spans="1:10">
      <c r="A37">
        <v>1300</v>
      </c>
      <c r="B37">
        <v>11</v>
      </c>
      <c r="C37">
        <v>968.42105263157896</v>
      </c>
      <c r="D37">
        <v>968.42105263157896</v>
      </c>
      <c r="E37">
        <v>97.346362990739451</v>
      </c>
      <c r="F37">
        <v>28.947368421052634</v>
      </c>
      <c r="G37">
        <v>0.98230128741455125</v>
      </c>
      <c r="H37">
        <v>102</v>
      </c>
      <c r="I37">
        <v>28.947368421052634</v>
      </c>
      <c r="J37">
        <v>0.128</v>
      </c>
    </row>
    <row r="38" spans="1:10">
      <c r="A38">
        <v>1400</v>
      </c>
      <c r="B38">
        <v>12</v>
      </c>
      <c r="C38">
        <v>1065.2631578947369</v>
      </c>
      <c r="D38">
        <v>1065.2631578947369</v>
      </c>
      <c r="E38">
        <v>104.76418403310294</v>
      </c>
      <c r="F38">
        <v>29.842105263157894</v>
      </c>
      <c r="G38">
        <v>0.98482924580558806</v>
      </c>
      <c r="H38">
        <v>102</v>
      </c>
      <c r="I38">
        <v>29.842105263157894</v>
      </c>
      <c r="J38">
        <v>0.128</v>
      </c>
    </row>
    <row r="39" spans="1:10">
      <c r="A39">
        <v>1500</v>
      </c>
      <c r="B39">
        <v>13</v>
      </c>
      <c r="C39">
        <v>1162.1052631578946</v>
      </c>
      <c r="D39">
        <v>1162.1052631578946</v>
      </c>
      <c r="E39">
        <v>112.15100124679162</v>
      </c>
      <c r="F39">
        <v>30.736842105263158</v>
      </c>
      <c r="G39">
        <v>0.98705522496982778</v>
      </c>
      <c r="H39">
        <v>102</v>
      </c>
      <c r="I39">
        <v>30.736842105263158</v>
      </c>
      <c r="J39">
        <v>0.128</v>
      </c>
    </row>
    <row r="40" spans="1:10">
      <c r="A40">
        <v>1600</v>
      </c>
      <c r="B40">
        <v>14</v>
      </c>
      <c r="C40">
        <v>1258.9473684210525</v>
      </c>
      <c r="D40">
        <v>1258.9473684210525</v>
      </c>
      <c r="E40">
        <v>119.5044521293226</v>
      </c>
      <c r="F40">
        <v>31.631578947368421</v>
      </c>
      <c r="G40">
        <v>0.98898948560560351</v>
      </c>
      <c r="H40">
        <v>102</v>
      </c>
      <c r="I40">
        <v>31.631578947368421</v>
      </c>
      <c r="J40">
        <v>0.128</v>
      </c>
    </row>
    <row r="41" spans="1:10">
      <c r="A41">
        <v>1700</v>
      </c>
      <c r="B41">
        <v>15</v>
      </c>
      <c r="C41">
        <v>1355.7894736842104</v>
      </c>
      <c r="D41">
        <v>1355.7894736842104</v>
      </c>
      <c r="E41">
        <v>126.8227469488275</v>
      </c>
      <c r="F41">
        <v>32.526315789473685</v>
      </c>
      <c r="G41">
        <v>0.99073813040605363</v>
      </c>
      <c r="H41">
        <v>102</v>
      </c>
      <c r="I41">
        <v>32.526315789473685</v>
      </c>
      <c r="J41">
        <v>0.128</v>
      </c>
    </row>
    <row r="42" spans="1:10">
      <c r="A42">
        <v>1800</v>
      </c>
      <c r="B42">
        <v>16</v>
      </c>
      <c r="C42">
        <v>1452.6315789473683</v>
      </c>
      <c r="D42">
        <v>1452.6315789473683</v>
      </c>
      <c r="E42">
        <v>134.10478005643122</v>
      </c>
      <c r="F42">
        <v>33.421052631578952</v>
      </c>
      <c r="G42">
        <v>0.99236373146841095</v>
      </c>
      <c r="H42">
        <v>102</v>
      </c>
      <c r="I42">
        <v>33.421052631578952</v>
      </c>
      <c r="J42">
        <v>0.128</v>
      </c>
    </row>
    <row r="43" spans="1:10">
      <c r="A43">
        <v>1840</v>
      </c>
      <c r="B43">
        <v>17</v>
      </c>
      <c r="C43">
        <v>1549.4736842105262</v>
      </c>
      <c r="D43">
        <v>1549.4736842105262</v>
      </c>
      <c r="E43">
        <v>141.3498058727773</v>
      </c>
      <c r="F43">
        <v>34.315789473684212</v>
      </c>
      <c r="G43">
        <v>0.99387003605507407</v>
      </c>
      <c r="H43">
        <v>102</v>
      </c>
      <c r="I43">
        <v>34.315789473684212</v>
      </c>
      <c r="J43">
        <v>0.128</v>
      </c>
    </row>
    <row r="44" spans="1:10">
      <c r="A44">
        <v>1900</v>
      </c>
      <c r="B44">
        <v>18</v>
      </c>
      <c r="C44">
        <v>1646.3157894736842</v>
      </c>
      <c r="D44">
        <v>1646.3157894736842</v>
      </c>
      <c r="E44">
        <v>148.55726718164888</v>
      </c>
      <c r="F44">
        <v>35.210526315789473</v>
      </c>
      <c r="G44">
        <v>0.99528281264594576</v>
      </c>
      <c r="H44">
        <v>102</v>
      </c>
      <c r="I44">
        <v>35.210526315789473</v>
      </c>
      <c r="J44">
        <v>0.128</v>
      </c>
    </row>
    <row r="45" spans="1:10">
      <c r="A45">
        <v>2000</v>
      </c>
      <c r="B45">
        <v>19</v>
      </c>
      <c r="C45">
        <v>1743.1578947368421</v>
      </c>
      <c r="D45">
        <v>1743.1578947368421</v>
      </c>
      <c r="E45">
        <v>155.72685212131069</v>
      </c>
      <c r="F45">
        <v>36.10526315789474</v>
      </c>
      <c r="G45">
        <v>0.99662830106295164</v>
      </c>
      <c r="H45">
        <v>102</v>
      </c>
      <c r="I45">
        <v>36.10526315789474</v>
      </c>
      <c r="J45">
        <v>0.128</v>
      </c>
    </row>
    <row r="46" spans="1:10">
      <c r="A46">
        <v>2100</v>
      </c>
      <c r="B46">
        <v>20</v>
      </c>
      <c r="C46">
        <v>1840</v>
      </c>
      <c r="D46">
        <v>1840</v>
      </c>
      <c r="E46">
        <v>162.8633454240499</v>
      </c>
      <c r="F46">
        <v>37</v>
      </c>
      <c r="G46">
        <v>0.99794914273178581</v>
      </c>
      <c r="H46">
        <v>102</v>
      </c>
      <c r="I46">
        <v>37</v>
      </c>
      <c r="J46">
        <v>0.128</v>
      </c>
    </row>
    <row r="47" spans="1:10">
      <c r="A47">
        <v>2200</v>
      </c>
    </row>
    <row r="48" spans="1:10">
      <c r="A48">
        <v>2300</v>
      </c>
    </row>
    <row r="49" spans="1:1">
      <c r="A49">
        <v>2400</v>
      </c>
    </row>
    <row r="50" spans="1:1">
      <c r="A50">
        <v>2500</v>
      </c>
    </row>
    <row r="51" spans="1:1">
      <c r="A51">
        <v>2514.8000000000002</v>
      </c>
    </row>
  </sheetData>
  <mergeCells count="152">
    <mergeCell ref="KA3:KA4"/>
    <mergeCell ref="GJ4:GK4"/>
    <mergeCell ref="JL4:JM4"/>
    <mergeCell ref="JN4:JO4"/>
    <mergeCell ref="JW3:JW4"/>
    <mergeCell ref="IX4:IY4"/>
    <mergeCell ref="JF4:JG4"/>
    <mergeCell ref="IZ4:JA4"/>
    <mergeCell ref="IV4:IW4"/>
    <mergeCell ref="JH4:JI4"/>
    <mergeCell ref="JJ4:JK4"/>
    <mergeCell ref="GP4:GQ4"/>
    <mergeCell ref="HB4:HC4"/>
    <mergeCell ref="GZ4:HA4"/>
    <mergeCell ref="GX4:GY4"/>
    <mergeCell ref="GN4:GO4"/>
    <mergeCell ref="GL4:GM4"/>
    <mergeCell ref="JT2:JZ2"/>
    <mergeCell ref="JT3:JT4"/>
    <mergeCell ref="JU3:JU4"/>
    <mergeCell ref="JV3:JV4"/>
    <mergeCell ref="JZ3:JZ4"/>
    <mergeCell ref="JX3:JX4"/>
    <mergeCell ref="JY3:JY4"/>
    <mergeCell ref="GB4:GC4"/>
    <mergeCell ref="IH4:II4"/>
    <mergeCell ref="HX4:HY4"/>
    <mergeCell ref="HZ4:IA4"/>
    <mergeCell ref="HD4:HE4"/>
    <mergeCell ref="HF4:HG4"/>
    <mergeCell ref="GH4:GI4"/>
    <mergeCell ref="GF4:GG4"/>
    <mergeCell ref="GD4:GE4"/>
    <mergeCell ref="C2:O2"/>
    <mergeCell ref="AS2:CK2"/>
    <mergeCell ref="IP4:IQ4"/>
    <mergeCell ref="IR4:IS4"/>
    <mergeCell ref="IT4:IU4"/>
    <mergeCell ref="IB4:IC4"/>
    <mergeCell ref="ID4:IE4"/>
    <mergeCell ref="IL4:IM4"/>
    <mergeCell ref="IN4:IO4"/>
    <mergeCell ref="IF4:IG4"/>
    <mergeCell ref="GV4:GW4"/>
    <mergeCell ref="GT4:GU4"/>
    <mergeCell ref="HH4:HI4"/>
    <mergeCell ref="HN4:HO4"/>
    <mergeCell ref="HR4:HS4"/>
    <mergeCell ref="HT4:HU4"/>
    <mergeCell ref="DK2:DM2"/>
    <mergeCell ref="DG2:DJ2"/>
    <mergeCell ref="DN2:DS2"/>
    <mergeCell ref="FC2:FP2"/>
    <mergeCell ref="DY2:EM2"/>
    <mergeCell ref="EN2:FB2"/>
    <mergeCell ref="FQ2:FR2"/>
    <mergeCell ref="FS2:FT2"/>
    <mergeCell ref="JQ2:JR2"/>
    <mergeCell ref="GR4:GS4"/>
    <mergeCell ref="T2:AC2"/>
    <mergeCell ref="AD2:AR2"/>
    <mergeCell ref="CL2:CV2"/>
    <mergeCell ref="CW2:DC2"/>
    <mergeCell ref="JB4:JC4"/>
    <mergeCell ref="JD4:JE4"/>
    <mergeCell ref="HV4:HW4"/>
    <mergeCell ref="HP4:HQ4"/>
    <mergeCell ref="HL4:HM4"/>
    <mergeCell ref="HJ4:HK4"/>
    <mergeCell ref="IJ4:IK4"/>
    <mergeCell ref="DD2:DF2"/>
    <mergeCell ref="DX3:DX4"/>
    <mergeCell ref="DT2:DW2"/>
    <mergeCell ref="FZ4:GA4"/>
    <mergeCell ref="FX4:FY4"/>
    <mergeCell ref="FV4:FW4"/>
    <mergeCell ref="T6:AC6"/>
    <mergeCell ref="AD6:AR6"/>
    <mergeCell ref="CL6:CV6"/>
    <mergeCell ref="CW6:DC6"/>
    <mergeCell ref="JB8:JC8"/>
    <mergeCell ref="JD8:JE8"/>
    <mergeCell ref="HV8:HW8"/>
    <mergeCell ref="HP8:HQ8"/>
    <mergeCell ref="HL8:HM8"/>
    <mergeCell ref="HJ8:HK8"/>
    <mergeCell ref="IJ8:IK8"/>
    <mergeCell ref="DD6:DF6"/>
    <mergeCell ref="DX7:DX8"/>
    <mergeCell ref="DT6:DW6"/>
    <mergeCell ref="JT6:JZ6"/>
    <mergeCell ref="JT7:JT8"/>
    <mergeCell ref="JU7:JU8"/>
    <mergeCell ref="JV7:JV8"/>
    <mergeCell ref="JZ7:JZ8"/>
    <mergeCell ref="JX7:JX8"/>
    <mergeCell ref="JY7:JY8"/>
    <mergeCell ref="C6:O6"/>
    <mergeCell ref="AS6:CK6"/>
    <mergeCell ref="IP8:IQ8"/>
    <mergeCell ref="IR8:IS8"/>
    <mergeCell ref="IT8:IU8"/>
    <mergeCell ref="IB8:IC8"/>
    <mergeCell ref="ID8:IE8"/>
    <mergeCell ref="IL8:IM8"/>
    <mergeCell ref="IN8:IO8"/>
    <mergeCell ref="IF8:IG8"/>
    <mergeCell ref="GV8:GW8"/>
    <mergeCell ref="GT8:GU8"/>
    <mergeCell ref="HH8:HI8"/>
    <mergeCell ref="HN8:HO8"/>
    <mergeCell ref="HR8:HS8"/>
    <mergeCell ref="HT8:HU8"/>
    <mergeCell ref="JQ6:JR6"/>
    <mergeCell ref="KA7:KA8"/>
    <mergeCell ref="GJ8:GK8"/>
    <mergeCell ref="JL8:JM8"/>
    <mergeCell ref="JN8:JO8"/>
    <mergeCell ref="JW7:JW8"/>
    <mergeCell ref="IX8:IY8"/>
    <mergeCell ref="JF8:JG8"/>
    <mergeCell ref="IZ8:JA8"/>
    <mergeCell ref="IV8:IW8"/>
    <mergeCell ref="JH8:JI8"/>
    <mergeCell ref="JJ8:JK8"/>
    <mergeCell ref="GP8:GQ8"/>
    <mergeCell ref="HB8:HC8"/>
    <mergeCell ref="GZ8:HA8"/>
    <mergeCell ref="GX8:GY8"/>
    <mergeCell ref="IH8:II8"/>
    <mergeCell ref="HX8:HY8"/>
    <mergeCell ref="HZ8:IA8"/>
    <mergeCell ref="HD8:HE8"/>
    <mergeCell ref="HF8:HG8"/>
    <mergeCell ref="GR8:GS8"/>
    <mergeCell ref="DK6:DM6"/>
    <mergeCell ref="DG6:DJ6"/>
    <mergeCell ref="DN6:DS6"/>
    <mergeCell ref="GN8:GO8"/>
    <mergeCell ref="FC6:FP6"/>
    <mergeCell ref="DY6:EM6"/>
    <mergeCell ref="EN6:FB6"/>
    <mergeCell ref="FQ6:FR6"/>
    <mergeCell ref="FS6:FT6"/>
    <mergeCell ref="GL8:GM8"/>
    <mergeCell ref="GH8:GI8"/>
    <mergeCell ref="GF8:GG8"/>
    <mergeCell ref="GD8:GE8"/>
    <mergeCell ref="FZ8:GA8"/>
    <mergeCell ref="FX8:FY8"/>
    <mergeCell ref="FV8:FW8"/>
    <mergeCell ref="GB8:G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BudoM</dc:creator>
  <cp:lastModifiedBy>BudoM</cp:lastModifiedBy>
  <dcterms:created xsi:type="dcterms:W3CDTF">2015-06-05T18:19:34Z</dcterms:created>
  <dcterms:modified xsi:type="dcterms:W3CDTF">2021-03-16T12:03:19Z</dcterms:modified>
</cp:coreProperties>
</file>