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Z:\Dropbox\UNINASSAU\2021-2\04 - 3ª M - 8º C COMP - PRAT PROF - GRA0790108NMA\Casos de Uso\"/>
    </mc:Choice>
  </mc:AlternateContent>
  <bookViews>
    <workbookView xWindow="0" yWindow="0" windowWidth="28800" windowHeight="12435"/>
  </bookViews>
  <sheets>
    <sheet name="VOR 084" sheetId="1" r:id="rId1"/>
  </sheets>
  <definedNames>
    <definedName name="_xlnm.Print_Area" localSheetId="0">'VOR 084'!$A$2:$AL$54</definedName>
  </definedNames>
  <calcPr calcId="15251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68" i="1" l="1"/>
  <c r="AG67" i="1"/>
  <c r="K67" i="1"/>
  <c r="AG66" i="1"/>
  <c r="N66" i="1"/>
  <c r="AG65" i="1"/>
  <c r="N65" i="1"/>
  <c r="AG64" i="1"/>
  <c r="AG70" i="1" s="1"/>
  <c r="N69" i="1" s="1"/>
  <c r="N64" i="1"/>
  <c r="N63" i="1"/>
  <c r="N62" i="1"/>
  <c r="N61" i="1"/>
  <c r="AC60" i="1"/>
  <c r="N71" i="1" s="1"/>
  <c r="N60" i="1"/>
  <c r="N59" i="1"/>
  <c r="N58" i="1"/>
  <c r="N67" i="1" s="1"/>
  <c r="N73" i="1" s="1"/>
  <c r="AQ43" i="1"/>
  <c r="AQ44" i="1" s="1"/>
  <c r="AQ42" i="1"/>
  <c r="AO38" i="1"/>
  <c r="AQ45" i="1" l="1"/>
  <c r="AS46" i="1" l="1"/>
  <c r="AQ46" i="1" s="1"/>
  <c r="AQ47" i="1" s="1"/>
  <c r="AS48" i="1" l="1"/>
  <c r="AQ48" i="1" s="1"/>
  <c r="AQ49" i="1" s="1"/>
</calcChain>
</file>

<file path=xl/sharedStrings.xml><?xml version="1.0" encoding="utf-8"?>
<sst xmlns="http://schemas.openxmlformats.org/spreadsheetml/2006/main" count="83" uniqueCount="72">
  <si>
    <t>VARIATION ORDER</t>
  </si>
  <si>
    <t>Nº</t>
  </si>
  <si>
    <t>20.019 - 084</t>
  </si>
  <si>
    <t>LOGO CLIENTE</t>
  </si>
  <si>
    <t>Client:</t>
  </si>
  <si>
    <t>Project:</t>
  </si>
  <si>
    <t>Area:</t>
  </si>
  <si>
    <t>Title:</t>
  </si>
  <si>
    <t>Contractor Detail</t>
  </si>
  <si>
    <t>Contractor Name</t>
  </si>
  <si>
    <t>Contractor Adress</t>
  </si>
  <si>
    <t>Contact Name</t>
  </si>
  <si>
    <t>Position:</t>
  </si>
  <si>
    <t>Contact e-mail</t>
  </si>
  <si>
    <t>Contact phone</t>
  </si>
  <si>
    <t>Authorized Signature</t>
  </si>
  <si>
    <t>Date:</t>
  </si>
  <si>
    <t>Location and full description of works to be performmed</t>
  </si>
  <si>
    <t xml:space="preserve">Description:
</t>
  </si>
  <si>
    <r>
      <rPr>
        <b/>
        <sz val="14"/>
        <color theme="1"/>
        <rFont val="Calibri"/>
        <charset val="134"/>
        <scheme val="minor"/>
      </rPr>
      <t xml:space="preserve">Justification:
</t>
    </r>
  </si>
  <si>
    <t>Additional cost for above works to be in accordance with the following:</t>
  </si>
  <si>
    <t>Total R$</t>
  </si>
  <si>
    <t>VOR</t>
  </si>
  <si>
    <t>Proposta</t>
  </si>
  <si>
    <t>Taxes are included according to the contract (REB 5%).</t>
  </si>
  <si>
    <t>Navio</t>
  </si>
  <si>
    <t>Custo Direto</t>
  </si>
  <si>
    <t>R$</t>
  </si>
  <si>
    <t xml:space="preserve">Project schedule impact: </t>
  </si>
  <si>
    <t xml:space="preserve"> Yes</t>
  </si>
  <si>
    <t xml:space="preserve"> No</t>
  </si>
  <si>
    <t>Quantidade de Horas</t>
  </si>
  <si>
    <t>HH</t>
  </si>
  <si>
    <t>Description:</t>
  </si>
  <si>
    <t>Consumíveis/Utilidades</t>
  </si>
  <si>
    <t>Custo Direto Total</t>
  </si>
  <si>
    <t>CIP 8% + DAG 4% + Lucro 20%</t>
  </si>
  <si>
    <t>Preço sem Imposto</t>
  </si>
  <si>
    <t>Imposto</t>
  </si>
  <si>
    <t>Disposition:</t>
  </si>
  <si>
    <t>Accept</t>
  </si>
  <si>
    <t>Reject</t>
  </si>
  <si>
    <t>Preço com Imposto</t>
  </si>
  <si>
    <t>Authorized Signature:</t>
  </si>
  <si>
    <t>Cálculo da VOR</t>
  </si>
  <si>
    <t>SERVIÇO SUBCONTRATADA</t>
  </si>
  <si>
    <t>MOD</t>
  </si>
  <si>
    <t>valor</t>
  </si>
  <si>
    <t>HH total</t>
  </si>
  <si>
    <t>Subcontratada</t>
  </si>
  <si>
    <t>valor da proposta</t>
  </si>
  <si>
    <t>Mecânico</t>
  </si>
  <si>
    <t>Pintor/jatista</t>
  </si>
  <si>
    <t>Montador</t>
  </si>
  <si>
    <t>TOTAL DA PROPOSTA --&gt;</t>
  </si>
  <si>
    <t>Soldador</t>
  </si>
  <si>
    <t>Ajudante</t>
  </si>
  <si>
    <t>Cálculo do material</t>
  </si>
  <si>
    <t>Inspetor</t>
  </si>
  <si>
    <t>Descrição</t>
  </si>
  <si>
    <t>QT</t>
  </si>
  <si>
    <t>Und</t>
  </si>
  <si>
    <t>valor unit.</t>
  </si>
  <si>
    <t>Inspetor N2</t>
  </si>
  <si>
    <t>unid</t>
  </si>
  <si>
    <t>Téc. Seg.</t>
  </si>
  <si>
    <t>Supervisor</t>
  </si>
  <si>
    <t>TOTAL DA VOR ---&gt;</t>
  </si>
  <si>
    <t>VALOR DO MATERIAL =</t>
  </si>
  <si>
    <t>TOTAL DE MATERIAL ---&gt;</t>
  </si>
  <si>
    <t>VALOR SUBCONTRATADA =</t>
  </si>
  <si>
    <t>VALOR TOTAL HH+MATERIAL+SUBC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</si>
</sst>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#,##0_ ;\-#,##0\ "/>
    <numFmt numFmtId="165" formatCode="_-* #,##0.0_-;\-* #,##0.0_-;_-* &quot;-&quot;??_-;_-@_-"/>
    <numFmt numFmtId="166" formatCode="_(* #,##0_);_(* \(#,##0\);_(* &quot;-&quot;??_);_(@_)"/>
  </numFmts>
  <fonts count="14"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2"/>
      <color rgb="FF202124"/>
      <name val="Arial"/>
      <charset val="134"/>
    </font>
    <font>
      <u/>
      <sz val="11"/>
      <color theme="1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rgb="FF0070C0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sz val="11"/>
      <color theme="0" tint="-0.34998626667073579"/>
      <name val="Calibri"/>
      <charset val="134"/>
      <scheme val="minor"/>
    </font>
    <font>
      <b/>
      <sz val="11"/>
      <color theme="0" tint="-0.34998626667073579"/>
      <name val="Calibri"/>
      <charset val="134"/>
      <scheme val="minor"/>
    </font>
    <font>
      <sz val="11"/>
      <color theme="1"/>
      <name val="Calibri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gradientFill degree="90">
        <stop position="0">
          <color theme="0"/>
        </stop>
        <stop position="1">
          <color theme="4" tint="0.39997558519241921"/>
        </stop>
      </gradient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gradientFill degree="90">
        <stop position="0">
          <color theme="0"/>
        </stop>
        <stop position="1">
          <color theme="7" tint="0.59999389629810485"/>
        </stop>
      </gradient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77111117893"/>
        <bgColor indexed="64"/>
      </patternFill>
    </fill>
    <fill>
      <gradientFill degree="90">
        <stop position="0">
          <color theme="0"/>
        </stop>
        <stop position="1">
          <color theme="5" tint="0.39997558519241921"/>
        </stop>
      </gradient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4">
    <xf numFmtId="0" fontId="0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2" fillId="0" borderId="6" xfId="0" applyFont="1" applyFill="1" applyBorder="1"/>
    <xf numFmtId="0" fontId="0" fillId="0" borderId="7" xfId="0" applyFill="1" applyBorder="1"/>
    <xf numFmtId="0" fontId="1" fillId="2" borderId="3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2" fillId="0" borderId="6" xfId="0" applyFont="1" applyBorder="1"/>
    <xf numFmtId="0" fontId="0" fillId="0" borderId="7" xfId="0" applyBorder="1"/>
    <xf numFmtId="0" fontId="3" fillId="2" borderId="1" xfId="0" applyFont="1" applyFill="1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2" borderId="0" xfId="0" applyFill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2" fillId="2" borderId="6" xfId="0" applyFont="1" applyFill="1" applyBorder="1"/>
    <xf numFmtId="0" fontId="0" fillId="2" borderId="7" xfId="0" applyFill="1" applyBorder="1"/>
    <xf numFmtId="0" fontId="3" fillId="0" borderId="1" xfId="0" applyFon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4" borderId="10" xfId="0" applyFill="1" applyBorder="1"/>
    <xf numFmtId="0" fontId="0" fillId="4" borderId="0" xfId="0" applyFill="1" applyBorder="1"/>
    <xf numFmtId="0" fontId="0" fillId="2" borderId="0" xfId="0" applyFill="1"/>
    <xf numFmtId="0" fontId="0" fillId="2" borderId="11" xfId="0" applyFill="1" applyBorder="1"/>
    <xf numFmtId="0" fontId="0" fillId="2" borderId="12" xfId="0" applyFill="1" applyBorder="1"/>
    <xf numFmtId="0" fontId="5" fillId="2" borderId="1" xfId="0" applyFont="1" applyFill="1" applyBorder="1"/>
    <xf numFmtId="0" fontId="0" fillId="2" borderId="13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3" borderId="15" xfId="0" applyFill="1" applyBorder="1"/>
    <xf numFmtId="0" fontId="0" fillId="3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7" fillId="2" borderId="19" xfId="3" applyFill="1" applyBorder="1"/>
    <xf numFmtId="0" fontId="0" fillId="2" borderId="20" xfId="0" applyFill="1" applyBorder="1"/>
    <xf numFmtId="0" fontId="0" fillId="3" borderId="0" xfId="0" applyFill="1" applyBorder="1"/>
    <xf numFmtId="0" fontId="0" fillId="3" borderId="5" xfId="0" applyFill="1" applyBorder="1"/>
    <xf numFmtId="0" fontId="2" fillId="2" borderId="0" xfId="0" applyFont="1" applyFill="1" applyBorder="1" applyAlignment="1">
      <alignment vertical="top"/>
    </xf>
    <xf numFmtId="0" fontId="5" fillId="2" borderId="2" xfId="0" applyFont="1" applyFill="1" applyBorder="1"/>
    <xf numFmtId="0" fontId="2" fillId="2" borderId="2" xfId="0" applyFont="1" applyFill="1" applyBorder="1"/>
    <xf numFmtId="44" fontId="0" fillId="2" borderId="0" xfId="1" applyFont="1" applyFill="1" applyBorder="1" applyAlignment="1">
      <alignment horizontal="center" vertical="top"/>
    </xf>
    <xf numFmtId="0" fontId="0" fillId="2" borderId="9" xfId="0" applyFill="1" applyBorder="1"/>
    <xf numFmtId="0" fontId="0" fillId="3" borderId="20" xfId="0" applyFill="1" applyBorder="1"/>
    <xf numFmtId="0" fontId="2" fillId="5" borderId="10" xfId="0" applyFont="1" applyFill="1" applyBorder="1"/>
    <xf numFmtId="0" fontId="0" fillId="5" borderId="10" xfId="0" applyFill="1" applyBorder="1"/>
    <xf numFmtId="0" fontId="0" fillId="2" borderId="25" xfId="0" applyFill="1" applyBorder="1"/>
    <xf numFmtId="0" fontId="0" fillId="0" borderId="25" xfId="0" applyBorder="1"/>
    <xf numFmtId="0" fontId="2" fillId="5" borderId="0" xfId="0" applyFont="1" applyFill="1" applyBorder="1"/>
    <xf numFmtId="0" fontId="0" fillId="5" borderId="0" xfId="0" applyFill="1" applyBorder="1"/>
    <xf numFmtId="0" fontId="5" fillId="2" borderId="6" xfId="0" applyFont="1" applyFill="1" applyBorder="1"/>
    <xf numFmtId="49" fontId="0" fillId="2" borderId="7" xfId="0" applyNumberFormat="1" applyFill="1" applyBorder="1"/>
    <xf numFmtId="44" fontId="0" fillId="6" borderId="0" xfId="1" applyFont="1" applyFill="1" applyBorder="1" applyAlignment="1"/>
    <xf numFmtId="0" fontId="2" fillId="5" borderId="0" xfId="0" applyFont="1" applyFill="1" applyBorder="1" applyAlignment="1">
      <alignment horizontal="center"/>
    </xf>
    <xf numFmtId="43" fontId="0" fillId="5" borderId="0" xfId="2" applyFont="1" applyFill="1" applyBorder="1" applyAlignment="1">
      <alignment horizontal="center"/>
    </xf>
    <xf numFmtId="0" fontId="0" fillId="6" borderId="23" xfId="0" applyFill="1" applyBorder="1"/>
    <xf numFmtId="0" fontId="0" fillId="2" borderId="14" xfId="0" applyFill="1" applyBorder="1"/>
    <xf numFmtId="0" fontId="0" fillId="0" borderId="14" xfId="0" applyBorder="1"/>
    <xf numFmtId="0" fontId="0" fillId="3" borderId="28" xfId="0" applyFill="1" applyBorder="1"/>
    <xf numFmtId="0" fontId="0" fillId="2" borderId="29" xfId="0" applyFill="1" applyBorder="1"/>
    <xf numFmtId="0" fontId="0" fillId="3" borderId="12" xfId="0" applyFill="1" applyBorder="1"/>
    <xf numFmtId="0" fontId="0" fillId="3" borderId="13" xfId="0" applyFill="1" applyBorder="1"/>
    <xf numFmtId="0" fontId="0" fillId="0" borderId="14" xfId="0" applyFill="1" applyBorder="1"/>
    <xf numFmtId="0" fontId="1" fillId="2" borderId="12" xfId="0" applyFont="1" applyFill="1" applyBorder="1" applyAlignment="1">
      <alignment horizontal="left" vertical="top"/>
    </xf>
    <xf numFmtId="0" fontId="9" fillId="0" borderId="0" xfId="0" applyFont="1"/>
    <xf numFmtId="0" fontId="9" fillId="0" borderId="0" xfId="0" applyFont="1" applyAlignment="1">
      <alignment vertical="top" wrapText="1"/>
    </xf>
    <xf numFmtId="0" fontId="0" fillId="0" borderId="13" xfId="0" applyBorder="1" applyAlignment="1">
      <alignment horizontal="left" vertical="top"/>
    </xf>
    <xf numFmtId="0" fontId="0" fillId="7" borderId="1" xfId="0" applyFill="1" applyBorder="1"/>
    <xf numFmtId="0" fontId="0" fillId="2" borderId="11" xfId="0" applyFill="1" applyBorder="1" applyAlignment="1">
      <alignment vertical="top"/>
    </xf>
    <xf numFmtId="0" fontId="2" fillId="7" borderId="3" xfId="0" applyFont="1" applyFill="1" applyBorder="1"/>
    <xf numFmtId="0" fontId="0" fillId="2" borderId="12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8" borderId="3" xfId="0" applyFill="1" applyBorder="1"/>
    <xf numFmtId="0" fontId="2" fillId="9" borderId="3" xfId="0" applyFont="1" applyFill="1" applyBorder="1"/>
    <xf numFmtId="0" fontId="0" fillId="8" borderId="19" xfId="0" applyFill="1" applyBorder="1"/>
    <xf numFmtId="0" fontId="2" fillId="9" borderId="4" xfId="0" applyFont="1" applyFill="1" applyBorder="1"/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7" borderId="2" xfId="0" applyFill="1" applyBorder="1"/>
    <xf numFmtId="49" fontId="0" fillId="0" borderId="30" xfId="0" applyNumberFormat="1" applyFill="1" applyBorder="1" applyAlignment="1">
      <alignment horizontal="center"/>
    </xf>
    <xf numFmtId="0" fontId="0" fillId="7" borderId="0" xfId="0" applyFill="1" applyBorder="1"/>
    <xf numFmtId="0" fontId="10" fillId="0" borderId="30" xfId="0" applyFont="1" applyFill="1" applyBorder="1" applyAlignment="1">
      <alignment horizontal="center"/>
    </xf>
    <xf numFmtId="0" fontId="2" fillId="7" borderId="0" xfId="0" applyFont="1" applyFill="1" applyBorder="1"/>
    <xf numFmtId="0" fontId="0" fillId="0" borderId="21" xfId="0" applyFill="1" applyBorder="1" applyAlignment="1">
      <alignment horizontal="left"/>
    </xf>
    <xf numFmtId="0" fontId="0" fillId="0" borderId="18" xfId="0" applyFill="1" applyBorder="1"/>
    <xf numFmtId="0" fontId="0" fillId="0" borderId="24" xfId="0" applyFill="1" applyBorder="1"/>
    <xf numFmtId="0" fontId="0" fillId="8" borderId="0" xfId="0" applyFill="1" applyBorder="1"/>
    <xf numFmtId="43" fontId="0" fillId="0" borderId="30" xfId="2" applyFont="1" applyBorder="1"/>
    <xf numFmtId="43" fontId="0" fillId="8" borderId="0" xfId="2" applyFont="1" applyFill="1" applyBorder="1"/>
    <xf numFmtId="166" fontId="0" fillId="0" borderId="30" xfId="2" applyNumberFormat="1" applyFont="1" applyBorder="1"/>
    <xf numFmtId="9" fontId="0" fillId="8" borderId="0" xfId="0" applyNumberFormat="1" applyFill="1" applyBorder="1"/>
    <xf numFmtId="43" fontId="0" fillId="8" borderId="0" xfId="0" applyNumberFormat="1" applyFill="1" applyBorder="1"/>
    <xf numFmtId="9" fontId="2" fillId="9" borderId="0" xfId="0" applyNumberFormat="1" applyFont="1" applyFill="1" applyBorder="1"/>
    <xf numFmtId="0" fontId="2" fillId="9" borderId="0" xfId="0" applyFont="1" applyFill="1" applyBorder="1"/>
    <xf numFmtId="43" fontId="2" fillId="9" borderId="0" xfId="0" applyNumberFormat="1" applyFont="1" applyFill="1" applyBorder="1"/>
    <xf numFmtId="9" fontId="0" fillId="8" borderId="20" xfId="0" applyNumberFormat="1" applyFill="1" applyBorder="1"/>
    <xf numFmtId="0" fontId="0" fillId="8" borderId="20" xfId="0" applyFill="1" applyBorder="1"/>
    <xf numFmtId="43" fontId="0" fillId="8" borderId="20" xfId="0" applyNumberFormat="1" applyFill="1" applyBorder="1"/>
    <xf numFmtId="9" fontId="2" fillId="9" borderId="5" xfId="0" applyNumberFormat="1" applyFont="1" applyFill="1" applyBorder="1"/>
    <xf numFmtId="0" fontId="2" fillId="9" borderId="5" xfId="0" applyFont="1" applyFill="1" applyBorder="1"/>
    <xf numFmtId="43" fontId="2" fillId="9" borderId="5" xfId="0" applyNumberFormat="1" applyFont="1" applyFill="1" applyBorder="1"/>
    <xf numFmtId="0" fontId="0" fillId="7" borderId="11" xfId="0" applyFill="1" applyBorder="1"/>
    <xf numFmtId="0" fontId="0" fillId="7" borderId="12" xfId="0" applyFill="1" applyBorder="1"/>
    <xf numFmtId="0" fontId="0" fillId="8" borderId="12" xfId="0" applyFill="1" applyBorder="1"/>
    <xf numFmtId="43" fontId="11" fillId="8" borderId="12" xfId="2" applyFont="1" applyFill="1" applyBorder="1"/>
    <xf numFmtId="43" fontId="12" fillId="9" borderId="12" xfId="2" applyFont="1" applyFill="1" applyBorder="1"/>
    <xf numFmtId="43" fontId="11" fillId="8" borderId="31" xfId="2" applyFont="1" applyFill="1" applyBorder="1"/>
    <xf numFmtId="43" fontId="2" fillId="9" borderId="13" xfId="2" applyFont="1" applyFill="1" applyBorder="1"/>
    <xf numFmtId="43" fontId="2" fillId="5" borderId="20" xfId="2" applyFont="1" applyFill="1" applyBorder="1" applyAlignment="1">
      <alignment horizontal="center"/>
    </xf>
    <xf numFmtId="0" fontId="2" fillId="5" borderId="26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right"/>
    </xf>
    <xf numFmtId="43" fontId="2" fillId="5" borderId="20" xfId="2" applyFont="1" applyFill="1" applyBorder="1" applyAlignment="1">
      <alignment horizontal="center"/>
    </xf>
    <xf numFmtId="43" fontId="2" fillId="5" borderId="27" xfId="2" applyFont="1" applyFill="1" applyBorder="1" applyAlignment="1">
      <alignment horizontal="center"/>
    </xf>
    <xf numFmtId="0" fontId="2" fillId="6" borderId="21" xfId="0" applyFont="1" applyFill="1" applyBorder="1" applyAlignment="1">
      <alignment horizontal="right"/>
    </xf>
    <xf numFmtId="0" fontId="2" fillId="6" borderId="18" xfId="0" applyFont="1" applyFill="1" applyBorder="1" applyAlignment="1">
      <alignment horizontal="right"/>
    </xf>
    <xf numFmtId="43" fontId="2" fillId="6" borderId="18" xfId="2" applyFont="1" applyFill="1" applyBorder="1" applyAlignment="1">
      <alignment horizontal="center"/>
    </xf>
    <xf numFmtId="43" fontId="2" fillId="6" borderId="24" xfId="2" applyFont="1" applyFill="1" applyBorder="1" applyAlignment="1">
      <alignment horizontal="center"/>
    </xf>
    <xf numFmtId="0" fontId="2" fillId="10" borderId="21" xfId="0" applyFont="1" applyFill="1" applyBorder="1" applyAlignment="1">
      <alignment horizontal="right"/>
    </xf>
    <xf numFmtId="0" fontId="2" fillId="10" borderId="18" xfId="0" applyFont="1" applyFill="1" applyBorder="1" applyAlignment="1">
      <alignment horizontal="right"/>
    </xf>
    <xf numFmtId="43" fontId="2" fillId="10" borderId="18" xfId="2" applyFont="1" applyFill="1" applyBorder="1" applyAlignment="1">
      <alignment horizontal="center"/>
    </xf>
    <xf numFmtId="43" fontId="2" fillId="10" borderId="24" xfId="2" applyFont="1" applyFill="1" applyBorder="1" applyAlignment="1">
      <alignment horizontal="center"/>
    </xf>
    <xf numFmtId="165" fontId="0" fillId="5" borderId="0" xfId="2" applyNumberFormat="1" applyFont="1" applyFill="1" applyBorder="1" applyAlignment="1">
      <alignment horizontal="center"/>
    </xf>
    <xf numFmtId="164" fontId="0" fillId="5" borderId="0" xfId="2" applyNumberFormat="1" applyFont="1" applyFill="1" applyBorder="1" applyAlignment="1">
      <alignment horizontal="center"/>
    </xf>
    <xf numFmtId="43" fontId="0" fillId="5" borderId="0" xfId="2" applyFont="1" applyFill="1" applyBorder="1" applyAlignment="1">
      <alignment horizontal="center"/>
    </xf>
    <xf numFmtId="43" fontId="0" fillId="5" borderId="23" xfId="2" applyFont="1" applyFill="1" applyBorder="1" applyAlignment="1">
      <alignment horizontal="center"/>
    </xf>
    <xf numFmtId="0" fontId="2" fillId="5" borderId="21" xfId="0" applyFont="1" applyFill="1" applyBorder="1" applyAlignment="1">
      <alignment horizontal="right"/>
    </xf>
    <xf numFmtId="0" fontId="2" fillId="5" borderId="18" xfId="0" applyFont="1" applyFill="1" applyBorder="1" applyAlignment="1">
      <alignment horizontal="right"/>
    </xf>
    <xf numFmtId="43" fontId="2" fillId="5" borderId="18" xfId="2" applyFont="1" applyFill="1" applyBorder="1" applyAlignment="1">
      <alignment horizontal="center"/>
    </xf>
    <xf numFmtId="43" fontId="2" fillId="5" borderId="24" xfId="2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164" fontId="0" fillId="4" borderId="20" xfId="2" applyNumberFormat="1" applyFont="1" applyFill="1" applyBorder="1" applyAlignment="1">
      <alignment horizontal="center"/>
    </xf>
    <xf numFmtId="43" fontId="2" fillId="4" borderId="20" xfId="2" applyFont="1" applyFill="1" applyBorder="1" applyAlignment="1">
      <alignment horizontal="center"/>
    </xf>
    <xf numFmtId="43" fontId="2" fillId="4" borderId="27" xfId="2" applyFont="1" applyFill="1" applyBorder="1" applyAlignment="1">
      <alignment horizontal="center"/>
    </xf>
    <xf numFmtId="43" fontId="0" fillId="4" borderId="0" xfId="2" applyFont="1" applyFill="1" applyBorder="1" applyAlignment="1">
      <alignment horizontal="center"/>
    </xf>
    <xf numFmtId="164" fontId="0" fillId="4" borderId="0" xfId="2" applyNumberFormat="1" applyFont="1" applyFill="1" applyBorder="1" applyAlignment="1">
      <alignment horizontal="center"/>
    </xf>
    <xf numFmtId="43" fontId="0" fillId="4" borderId="23" xfId="2" applyFont="1" applyFill="1" applyBorder="1" applyAlignment="1">
      <alignment horizontal="center"/>
    </xf>
    <xf numFmtId="43" fontId="8" fillId="5" borderId="0" xfId="2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5" fillId="6" borderId="26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44" fontId="2" fillId="6" borderId="20" xfId="1" applyFont="1" applyFill="1" applyBorder="1" applyAlignment="1">
      <alignment horizontal="center"/>
    </xf>
    <xf numFmtId="44" fontId="2" fillId="6" borderId="27" xfId="1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44" fontId="0" fillId="6" borderId="0" xfId="1" applyFont="1" applyFill="1" applyBorder="1" applyAlignment="1">
      <alignment horizontal="center"/>
    </xf>
    <xf numFmtId="44" fontId="0" fillId="6" borderId="23" xfId="1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14" fontId="0" fillId="3" borderId="5" xfId="0" applyNumberFormat="1" applyFill="1" applyBorder="1" applyAlignment="1">
      <alignment horizontal="center"/>
    </xf>
    <xf numFmtId="44" fontId="4" fillId="2" borderId="0" xfId="1" applyFont="1" applyFill="1" applyBorder="1" applyAlignment="1">
      <alignment horizontal="center" vertical="top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/>
    </xf>
    <xf numFmtId="0" fontId="0" fillId="2" borderId="11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0" fillId="2" borderId="12" xfId="0" applyFill="1" applyBorder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3" borderId="6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14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12" xfId="0" applyFont="1" applyFill="1" applyBorder="1" applyAlignment="1">
      <alignment horizontal="left" vertical="top" wrapText="1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2" borderId="21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left" vertical="center"/>
    </xf>
    <xf numFmtId="0" fontId="2" fillId="2" borderId="24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</cellXfs>
  <cellStyles count="4">
    <cellStyle name="Hiperlink" xfId="3" builtinId="8"/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8</xdr:row>
      <xdr:rowOff>66675</xdr:rowOff>
    </xdr:from>
    <xdr:to>
      <xdr:col>10</xdr:col>
      <xdr:colOff>57150</xdr:colOff>
      <xdr:row>10</xdr:row>
      <xdr:rowOff>152400</xdr:rowOff>
    </xdr:to>
    <xdr:pic>
      <xdr:nvPicPr>
        <xdr:cNvPr id="2" name="Imagem 1" descr="cid:image009.png@01D24FE4.2F75C1F0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8113"/>
        <a:stretch>
          <a:fillRect/>
        </a:stretch>
      </xdr:blipFill>
      <xdr:spPr>
        <a:xfrm>
          <a:off x="485775" y="1647825"/>
          <a:ext cx="15716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29</xdr:col>
      <xdr:colOff>0</xdr:colOff>
      <xdr:row>54</xdr:row>
      <xdr:rowOff>0</xdr:rowOff>
    </xdr:from>
    <xdr:ext cx="304800" cy="304800"/>
    <xdr:sp macro="" textlink="">
      <xdr:nvSpPr>
        <xdr:cNvPr id="7" name="AutoShape 1" descr="https://d3grzk40ejrt1i.cloudfront.net/media/195x47/rc/1515678154/odfjell-logo.svg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>
        <a:xfrm>
          <a:off x="6448425" y="1094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54</xdr:row>
      <xdr:rowOff>0</xdr:rowOff>
    </xdr:from>
    <xdr:ext cx="304800" cy="304800"/>
    <xdr:sp macro="" textlink="">
      <xdr:nvSpPr>
        <xdr:cNvPr id="6" name="AutoShape 1" descr="https://d3grzk40ejrt1i.cloudfront.net/media/195x47/rc/1515678154/odfjell-logo.svg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>
          <a:spLocks noChangeAspect="1" noChangeArrowheads="1"/>
        </xdr:cNvSpPr>
      </xdr:nvSpPr>
      <xdr:spPr>
        <a:xfrm>
          <a:off x="6448425" y="1094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76</xdr:row>
      <xdr:rowOff>0</xdr:rowOff>
    </xdr:from>
    <xdr:ext cx="304800" cy="304800"/>
    <xdr:sp macro="" textlink="">
      <xdr:nvSpPr>
        <xdr:cNvPr id="13" name="AutoShape 1" descr="https://d3grzk40ejrt1i.cloudfront.net/media/195x47/rc/1515678154/odfjell-logo.svg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>
          <a:spLocks noChangeAspect="1" noChangeArrowheads="1"/>
        </xdr:cNvSpPr>
      </xdr:nvSpPr>
      <xdr:spPr>
        <a:xfrm>
          <a:off x="7248525" y="150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76</xdr:row>
      <xdr:rowOff>0</xdr:rowOff>
    </xdr:from>
    <xdr:ext cx="304800" cy="304800"/>
    <xdr:sp macro="" textlink="">
      <xdr:nvSpPr>
        <xdr:cNvPr id="14" name="AutoShape 1" descr="https://d3grzk40ejrt1i.cloudfront.net/media/195x47/rc/1515678154/odfjell-logo.svg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>
          <a:spLocks noChangeAspect="1" noChangeArrowheads="1"/>
        </xdr:cNvSpPr>
      </xdr:nvSpPr>
      <xdr:spPr>
        <a:xfrm>
          <a:off x="7248525" y="150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76</xdr:row>
      <xdr:rowOff>0</xdr:rowOff>
    </xdr:from>
    <xdr:ext cx="304800" cy="304800"/>
    <xdr:sp macro="" textlink="">
      <xdr:nvSpPr>
        <xdr:cNvPr id="15" name="AutoShape 1" descr="https://d3grzk40ejrt1i.cloudfront.net/media/195x47/rc/1515678154/odfjell-logo.svg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>
          <a:spLocks noChangeAspect="1" noChangeArrowheads="1"/>
        </xdr:cNvSpPr>
      </xdr:nvSpPr>
      <xdr:spPr>
        <a:xfrm>
          <a:off x="6648450" y="150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76</xdr:row>
      <xdr:rowOff>0</xdr:rowOff>
    </xdr:from>
    <xdr:ext cx="304800" cy="304800"/>
    <xdr:sp macro="" textlink="">
      <xdr:nvSpPr>
        <xdr:cNvPr id="16" name="AutoShape 1" descr="https://d3grzk40ejrt1i.cloudfront.net/media/195x47/rc/1515678154/odfjell-logo.svg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>
          <a:spLocks noChangeAspect="1" noChangeArrowheads="1"/>
        </xdr:cNvSpPr>
      </xdr:nvSpPr>
      <xdr:spPr>
        <a:xfrm>
          <a:off x="6648450" y="150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60</xdr:row>
      <xdr:rowOff>0</xdr:rowOff>
    </xdr:from>
    <xdr:ext cx="304800" cy="304800"/>
    <xdr:sp macro="" textlink="">
      <xdr:nvSpPr>
        <xdr:cNvPr id="21" name="AutoShape 1" descr="https://d3grzk40ejrt1i.cloudfront.net/media/195x47/rc/1515678154/odfjell-logo.svg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>
          <a:spLocks noChangeAspect="1" noChangeArrowheads="1"/>
        </xdr:cNvSpPr>
      </xdr:nvSpPr>
      <xdr:spPr>
        <a:xfrm>
          <a:off x="6648450" y="1208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60</xdr:row>
      <xdr:rowOff>0</xdr:rowOff>
    </xdr:from>
    <xdr:ext cx="304800" cy="304800"/>
    <xdr:sp macro="" textlink="">
      <xdr:nvSpPr>
        <xdr:cNvPr id="22" name="AutoShape 1" descr="https://d3grzk40ejrt1i.cloudfront.net/media/195x47/rc/1515678154/odfjell-logo.svg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>
          <a:spLocks noChangeAspect="1" noChangeArrowheads="1"/>
        </xdr:cNvSpPr>
      </xdr:nvSpPr>
      <xdr:spPr>
        <a:xfrm>
          <a:off x="6648450" y="1208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60</xdr:row>
      <xdr:rowOff>0</xdr:rowOff>
    </xdr:from>
    <xdr:ext cx="304800" cy="304800"/>
    <xdr:sp macro="" textlink="">
      <xdr:nvSpPr>
        <xdr:cNvPr id="23" name="AutoShape 1" descr="https://d3grzk40ejrt1i.cloudfront.net/media/195x47/rc/1515678154/odfjell-logo.svg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>
          <a:spLocks noChangeAspect="1" noChangeArrowheads="1"/>
        </xdr:cNvSpPr>
      </xdr:nvSpPr>
      <xdr:spPr>
        <a:xfrm>
          <a:off x="6048375" y="1208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60</xdr:row>
      <xdr:rowOff>0</xdr:rowOff>
    </xdr:from>
    <xdr:ext cx="304800" cy="304800"/>
    <xdr:sp macro="" textlink="">
      <xdr:nvSpPr>
        <xdr:cNvPr id="24" name="AutoShape 1" descr="https://d3grzk40ejrt1i.cloudfront.net/media/195x47/rc/1515678154/odfjell-logo.svg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>
          <a:spLocks noChangeAspect="1" noChangeArrowheads="1"/>
        </xdr:cNvSpPr>
      </xdr:nvSpPr>
      <xdr:spPr>
        <a:xfrm>
          <a:off x="6048375" y="1208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S73"/>
  <sheetViews>
    <sheetView showGridLines="0" tabSelected="1" topLeftCell="A34" zoomScale="85" zoomScaleNormal="85" workbookViewId="0">
      <selection activeCell="AN37" sqref="AN37:AS49"/>
    </sheetView>
  </sheetViews>
  <sheetFormatPr defaultColWidth="9" defaultRowHeight="15"/>
  <cols>
    <col min="1" max="21" width="3" customWidth="1"/>
    <col min="22" max="22" width="5.28515625" customWidth="1"/>
    <col min="23" max="23" width="5.42578125" customWidth="1"/>
    <col min="24" max="24" width="3" customWidth="1"/>
    <col min="25" max="25" width="5.7109375" customWidth="1"/>
    <col min="26" max="26" width="5.28515625" customWidth="1"/>
    <col min="27" max="38" width="3" customWidth="1"/>
    <col min="39" max="39" width="1.7109375" customWidth="1"/>
    <col min="40" max="40" width="26" customWidth="1"/>
    <col min="41" max="41" width="11.28515625" customWidth="1"/>
    <col min="42" max="42" width="3.140625" customWidth="1"/>
    <col min="43" max="43" width="13.28515625" customWidth="1"/>
    <col min="44" max="44" width="3" customWidth="1"/>
    <col min="45" max="45" width="9.42578125" customWidth="1"/>
    <col min="46" max="58" width="3" customWidth="1"/>
  </cols>
  <sheetData>
    <row r="2" spans="2:38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42"/>
    </row>
    <row r="3" spans="2:38">
      <c r="B3" s="3"/>
      <c r="C3" s="4"/>
      <c r="D3" s="5"/>
      <c r="E3" s="5"/>
      <c r="F3" s="5"/>
      <c r="G3" s="5"/>
      <c r="H3" s="5"/>
      <c r="I3" s="5"/>
      <c r="J3" s="5"/>
      <c r="K3" s="38"/>
      <c r="L3" s="200" t="s">
        <v>0</v>
      </c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2"/>
      <c r="AA3" s="65" t="s">
        <v>1</v>
      </c>
      <c r="AB3" s="66" t="s">
        <v>2</v>
      </c>
      <c r="AC3" s="28"/>
      <c r="AD3" s="28"/>
      <c r="AE3" s="28"/>
      <c r="AF3" s="28"/>
      <c r="AG3" s="28"/>
      <c r="AH3" s="28"/>
      <c r="AI3" s="28"/>
      <c r="AJ3" s="28"/>
      <c r="AK3" s="71"/>
      <c r="AL3" s="43"/>
    </row>
    <row r="4" spans="2:38">
      <c r="B4" s="3"/>
      <c r="C4" s="6"/>
      <c r="D4" s="7"/>
      <c r="E4" s="7" t="s">
        <v>3</v>
      </c>
      <c r="F4" s="7"/>
      <c r="G4" s="37"/>
      <c r="H4" s="7"/>
      <c r="I4" s="7"/>
      <c r="J4" s="7"/>
      <c r="K4" s="39"/>
      <c r="L4" s="40" t="s">
        <v>4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38"/>
      <c r="AL4" s="43"/>
    </row>
    <row r="5" spans="2:38">
      <c r="B5" s="3"/>
      <c r="C5" s="6"/>
      <c r="D5" s="7"/>
      <c r="E5" s="7"/>
      <c r="F5" s="7"/>
      <c r="G5" s="7"/>
      <c r="H5" s="7"/>
      <c r="I5" s="7"/>
      <c r="J5" s="7"/>
      <c r="K5" s="39"/>
      <c r="L5" s="8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41"/>
      <c r="AL5" s="43"/>
    </row>
    <row r="6" spans="2:38">
      <c r="B6" s="3"/>
      <c r="C6" s="6"/>
      <c r="D6" s="7"/>
      <c r="E6" s="7"/>
      <c r="F6" s="7"/>
      <c r="G6" s="7"/>
      <c r="H6" s="7"/>
      <c r="I6" s="7"/>
      <c r="J6" s="7"/>
      <c r="K6" s="39"/>
      <c r="L6" s="40" t="s">
        <v>5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7"/>
      <c r="AE6" s="5"/>
      <c r="AF6" s="5"/>
      <c r="AG6" s="5"/>
      <c r="AH6" s="5"/>
      <c r="AI6" s="5"/>
      <c r="AJ6" s="5"/>
      <c r="AK6" s="39"/>
      <c r="AL6" s="43"/>
    </row>
    <row r="7" spans="2:38">
      <c r="B7" s="3"/>
      <c r="C7" s="8"/>
      <c r="D7" s="9"/>
      <c r="E7" s="9"/>
      <c r="F7" s="9"/>
      <c r="G7" s="9"/>
      <c r="H7" s="9"/>
      <c r="I7" s="9"/>
      <c r="J7" s="9"/>
      <c r="K7" s="41"/>
      <c r="L7" s="8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41"/>
      <c r="AL7" s="43"/>
    </row>
    <row r="8" spans="2:38">
      <c r="B8" s="3"/>
      <c r="C8" s="1"/>
      <c r="D8" s="2"/>
      <c r="E8" s="2"/>
      <c r="F8" s="2"/>
      <c r="G8" s="2"/>
      <c r="H8" s="2"/>
      <c r="I8" s="2"/>
      <c r="J8" s="2"/>
      <c r="K8" s="42"/>
      <c r="L8" s="40" t="s">
        <v>6</v>
      </c>
      <c r="M8" s="54"/>
      <c r="N8" s="55"/>
      <c r="O8" s="54"/>
      <c r="P8" s="54"/>
      <c r="Q8" s="54"/>
      <c r="R8" s="54"/>
      <c r="S8" s="54"/>
      <c r="T8" s="54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38"/>
      <c r="AL8" s="43"/>
    </row>
    <row r="9" spans="2:38">
      <c r="B9" s="3"/>
      <c r="C9" s="3"/>
      <c r="D9" s="10"/>
      <c r="E9" s="10"/>
      <c r="F9" s="10"/>
      <c r="G9" s="10"/>
      <c r="H9" s="10"/>
      <c r="I9" s="10"/>
      <c r="J9" s="10"/>
      <c r="K9" s="43"/>
      <c r="L9" s="40" t="s">
        <v>7</v>
      </c>
      <c r="M9" s="54"/>
      <c r="N9" s="54"/>
      <c r="O9" s="54"/>
      <c r="P9" s="54"/>
      <c r="Q9" s="54"/>
      <c r="R9" s="54"/>
      <c r="S9" s="54"/>
      <c r="T9" s="54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38"/>
      <c r="AL9" s="43"/>
    </row>
    <row r="10" spans="2:38" ht="15.75" customHeight="1">
      <c r="B10" s="3"/>
      <c r="C10" s="3"/>
      <c r="D10" s="10"/>
      <c r="E10" s="10"/>
      <c r="F10" s="10"/>
      <c r="G10" s="10"/>
      <c r="H10" s="10"/>
      <c r="I10" s="10"/>
      <c r="J10" s="10"/>
      <c r="K10" s="43"/>
      <c r="L10" s="208"/>
      <c r="M10" s="209"/>
      <c r="N10" s="209"/>
      <c r="O10" s="209"/>
      <c r="P10" s="209"/>
      <c r="Q10" s="209"/>
      <c r="R10" s="209"/>
      <c r="S10" s="209"/>
      <c r="T10" s="209"/>
      <c r="U10" s="209"/>
      <c r="V10" s="209"/>
      <c r="W10" s="209"/>
      <c r="X10" s="209"/>
      <c r="Y10" s="209"/>
      <c r="Z10" s="209"/>
      <c r="AA10" s="209"/>
      <c r="AB10" s="209"/>
      <c r="AC10" s="209"/>
      <c r="AD10" s="209"/>
      <c r="AE10" s="209"/>
      <c r="AF10" s="209"/>
      <c r="AG10" s="209"/>
      <c r="AH10" s="209"/>
      <c r="AI10" s="209"/>
      <c r="AJ10" s="209"/>
      <c r="AK10" s="39"/>
      <c r="AL10" s="43"/>
    </row>
    <row r="11" spans="2:38">
      <c r="B11" s="3"/>
      <c r="C11" s="3"/>
      <c r="D11" s="10"/>
      <c r="E11" s="10"/>
      <c r="F11" s="10"/>
      <c r="G11" s="10"/>
      <c r="H11" s="10"/>
      <c r="I11" s="10"/>
      <c r="J11" s="10"/>
      <c r="K11" s="43"/>
      <c r="L11" s="210"/>
      <c r="M11" s="209"/>
      <c r="N11" s="209"/>
      <c r="O11" s="209"/>
      <c r="P11" s="209"/>
      <c r="Q11" s="209"/>
      <c r="R11" s="209"/>
      <c r="S11" s="209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209"/>
      <c r="AE11" s="209"/>
      <c r="AF11" s="209"/>
      <c r="AG11" s="209"/>
      <c r="AH11" s="209"/>
      <c r="AI11" s="209"/>
      <c r="AJ11" s="209"/>
      <c r="AK11" s="39"/>
      <c r="AL11" s="43"/>
    </row>
    <row r="12" spans="2:38">
      <c r="B12" s="3"/>
      <c r="C12" s="11"/>
      <c r="D12" s="12"/>
      <c r="E12" s="12"/>
      <c r="F12" s="12"/>
      <c r="G12" s="12"/>
      <c r="H12" s="12"/>
      <c r="I12" s="12"/>
      <c r="J12" s="12"/>
      <c r="K12" s="44"/>
      <c r="L12" s="211"/>
      <c r="M12" s="212"/>
      <c r="N12" s="212"/>
      <c r="O12" s="212"/>
      <c r="P12" s="212"/>
      <c r="Q12" s="212"/>
      <c r="R12" s="212"/>
      <c r="S12" s="212"/>
      <c r="T12" s="212"/>
      <c r="U12" s="212"/>
      <c r="V12" s="212"/>
      <c r="W12" s="212"/>
      <c r="X12" s="212"/>
      <c r="Y12" s="212"/>
      <c r="Z12" s="212"/>
      <c r="AA12" s="212"/>
      <c r="AB12" s="212"/>
      <c r="AC12" s="212"/>
      <c r="AD12" s="212"/>
      <c r="AE12" s="212"/>
      <c r="AF12" s="212"/>
      <c r="AG12" s="212"/>
      <c r="AH12" s="212"/>
      <c r="AI12" s="212"/>
      <c r="AJ12" s="212"/>
      <c r="AK12" s="41"/>
      <c r="AL12" s="43"/>
    </row>
    <row r="13" spans="2:38" ht="9.75" customHeight="1">
      <c r="B13" s="3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43"/>
    </row>
    <row r="14" spans="2:38" ht="21">
      <c r="B14" s="3"/>
      <c r="C14" s="203" t="s">
        <v>8</v>
      </c>
      <c r="D14" s="204"/>
      <c r="E14" s="204"/>
      <c r="F14" s="204"/>
      <c r="G14" s="204"/>
      <c r="H14" s="204"/>
      <c r="I14" s="204"/>
      <c r="J14" s="204"/>
      <c r="K14" s="204"/>
      <c r="L14" s="204"/>
      <c r="M14" s="204"/>
      <c r="N14" s="204"/>
      <c r="O14" s="204"/>
      <c r="P14" s="204"/>
      <c r="Q14" s="204"/>
      <c r="R14" s="204"/>
      <c r="S14" s="204"/>
      <c r="T14" s="204"/>
      <c r="U14" s="204"/>
      <c r="V14" s="20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72"/>
      <c r="AL14" s="43"/>
    </row>
    <row r="15" spans="2:38">
      <c r="B15" s="3"/>
      <c r="C15" s="191" t="s">
        <v>9</v>
      </c>
      <c r="D15" s="192"/>
      <c r="E15" s="192"/>
      <c r="F15" s="192"/>
      <c r="G15" s="192"/>
      <c r="H15" s="192"/>
      <c r="I15" s="193"/>
      <c r="J15" s="45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73"/>
      <c r="AL15" s="43"/>
    </row>
    <row r="16" spans="2:38">
      <c r="B16" s="3"/>
      <c r="C16" s="174" t="s">
        <v>10</v>
      </c>
      <c r="D16" s="175"/>
      <c r="E16" s="175"/>
      <c r="F16" s="175"/>
      <c r="G16" s="175"/>
      <c r="H16" s="175"/>
      <c r="I16" s="176"/>
      <c r="J16" s="47"/>
      <c r="K16" s="48"/>
      <c r="L16" s="48"/>
      <c r="M16" s="48"/>
      <c r="N16" s="48"/>
      <c r="O16" s="48"/>
      <c r="P16" s="48"/>
      <c r="Q16" s="48"/>
      <c r="R16" s="48"/>
      <c r="S16" s="57"/>
      <c r="T16" s="57"/>
      <c r="U16" s="57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74"/>
      <c r="AL16" s="43"/>
    </row>
    <row r="17" spans="2:38">
      <c r="B17" s="3"/>
      <c r="C17" s="174" t="s">
        <v>11</v>
      </c>
      <c r="D17" s="175"/>
      <c r="E17" s="175"/>
      <c r="F17" s="175"/>
      <c r="G17" s="175"/>
      <c r="H17" s="175"/>
      <c r="I17" s="176"/>
      <c r="J17" s="47"/>
      <c r="K17" s="48"/>
      <c r="L17" s="48"/>
      <c r="M17" s="48"/>
      <c r="N17" s="48"/>
      <c r="O17" s="48"/>
      <c r="P17" s="48"/>
      <c r="Q17" s="48"/>
      <c r="R17" s="48"/>
      <c r="S17" s="205" t="s">
        <v>12</v>
      </c>
      <c r="T17" s="206"/>
      <c r="U17" s="207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74"/>
      <c r="AL17" s="43"/>
    </row>
    <row r="18" spans="2:38">
      <c r="B18" s="3"/>
      <c r="C18" s="174" t="s">
        <v>13</v>
      </c>
      <c r="D18" s="175"/>
      <c r="E18" s="175"/>
      <c r="F18" s="175"/>
      <c r="G18" s="175"/>
      <c r="H18" s="175"/>
      <c r="I18" s="176"/>
      <c r="J18" s="49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48"/>
      <c r="AE18" s="50"/>
      <c r="AF18" s="50"/>
      <c r="AG18" s="50"/>
      <c r="AH18" s="50"/>
      <c r="AI18" s="50"/>
      <c r="AJ18" s="50"/>
      <c r="AK18" s="74"/>
      <c r="AL18" s="43"/>
    </row>
    <row r="19" spans="2:38">
      <c r="B19" s="3"/>
      <c r="C19" s="174" t="s">
        <v>14</v>
      </c>
      <c r="D19" s="175"/>
      <c r="E19" s="175"/>
      <c r="F19" s="175"/>
      <c r="G19" s="175"/>
      <c r="H19" s="175"/>
      <c r="I19" s="176"/>
      <c r="J19" s="47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74"/>
      <c r="AL19" s="43"/>
    </row>
    <row r="20" spans="2:38">
      <c r="B20" s="3"/>
      <c r="C20" s="191" t="s">
        <v>15</v>
      </c>
      <c r="D20" s="192"/>
      <c r="E20" s="192"/>
      <c r="F20" s="192"/>
      <c r="G20" s="192"/>
      <c r="H20" s="192"/>
      <c r="I20" s="193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75"/>
      <c r="AL20" s="43"/>
    </row>
    <row r="21" spans="2:38">
      <c r="B21" s="3"/>
      <c r="C21" s="191"/>
      <c r="D21" s="192"/>
      <c r="E21" s="192"/>
      <c r="F21" s="192"/>
      <c r="G21" s="192"/>
      <c r="H21" s="192"/>
      <c r="I21" s="193"/>
      <c r="J21" s="51"/>
      <c r="K21" s="51"/>
      <c r="L21" s="51"/>
      <c r="M21" s="51"/>
      <c r="N21" s="51"/>
      <c r="O21" s="51"/>
      <c r="P21" s="51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75"/>
      <c r="AL21" s="43"/>
    </row>
    <row r="22" spans="2:38">
      <c r="B22" s="3"/>
      <c r="C22" s="191"/>
      <c r="D22" s="192"/>
      <c r="E22" s="192"/>
      <c r="F22" s="192"/>
      <c r="G22" s="192"/>
      <c r="H22" s="192"/>
      <c r="I22" s="193"/>
      <c r="J22" s="52" t="s">
        <v>16</v>
      </c>
      <c r="K22" s="52"/>
      <c r="L22" s="177">
        <v>44195</v>
      </c>
      <c r="M22" s="177"/>
      <c r="N22" s="177"/>
      <c r="O22" s="177"/>
      <c r="P22" s="177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76"/>
      <c r="AL22" s="43"/>
    </row>
    <row r="23" spans="2:38" ht="9" customHeight="1">
      <c r="B23" s="3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43"/>
    </row>
    <row r="24" spans="2:38">
      <c r="B24" s="3"/>
      <c r="C24" s="13" t="s">
        <v>17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77"/>
      <c r="AL24" s="43"/>
    </row>
    <row r="25" spans="2:38" ht="21" customHeight="1">
      <c r="B25" s="3"/>
      <c r="C25" s="194" t="s">
        <v>18</v>
      </c>
      <c r="D25" s="195"/>
      <c r="E25" s="195"/>
      <c r="F25" s="195"/>
      <c r="G25" s="195"/>
      <c r="H25" s="195"/>
      <c r="I25" s="195"/>
      <c r="J25" s="195"/>
      <c r="K25" s="195"/>
      <c r="L25" s="195"/>
      <c r="M25" s="195"/>
      <c r="N25" s="195"/>
      <c r="O25" s="195"/>
      <c r="P25" s="195"/>
      <c r="Q25" s="195"/>
      <c r="R25" s="195"/>
      <c r="S25" s="195"/>
      <c r="T25" s="195"/>
      <c r="U25" s="195"/>
      <c r="V25" s="195"/>
      <c r="W25" s="195"/>
      <c r="X25" s="195"/>
      <c r="Y25" s="195"/>
      <c r="Z25" s="195"/>
      <c r="AA25" s="195"/>
      <c r="AB25" s="195"/>
      <c r="AC25" s="195"/>
      <c r="AD25" s="195"/>
      <c r="AE25" s="195"/>
      <c r="AF25" s="195"/>
      <c r="AG25" s="195"/>
      <c r="AH25" s="195"/>
      <c r="AI25" s="195"/>
      <c r="AJ25" s="195"/>
      <c r="AK25" s="196"/>
      <c r="AL25" s="43"/>
    </row>
    <row r="26" spans="2:38">
      <c r="B26" s="3"/>
      <c r="C26" s="197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198"/>
      <c r="Z26" s="198"/>
      <c r="AA26" s="198"/>
      <c r="AB26" s="198"/>
      <c r="AC26" s="198"/>
      <c r="AD26" s="198"/>
      <c r="AE26" s="198"/>
      <c r="AF26" s="198"/>
      <c r="AG26" s="198"/>
      <c r="AH26" s="198"/>
      <c r="AI26" s="198"/>
      <c r="AJ26" s="198"/>
      <c r="AK26" s="199"/>
      <c r="AL26" s="43"/>
    </row>
    <row r="27" spans="2:38">
      <c r="B27" s="3"/>
      <c r="C27" s="197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8"/>
      <c r="O27" s="198"/>
      <c r="P27" s="198"/>
      <c r="Q27" s="198"/>
      <c r="R27" s="198"/>
      <c r="S27" s="198"/>
      <c r="T27" s="198"/>
      <c r="U27" s="198"/>
      <c r="V27" s="198"/>
      <c r="W27" s="198"/>
      <c r="X27" s="198"/>
      <c r="Y27" s="198"/>
      <c r="Z27" s="198"/>
      <c r="AA27" s="198"/>
      <c r="AB27" s="198"/>
      <c r="AC27" s="198"/>
      <c r="AD27" s="198"/>
      <c r="AE27" s="198"/>
      <c r="AF27" s="198"/>
      <c r="AG27" s="198"/>
      <c r="AH27" s="198"/>
      <c r="AI27" s="198"/>
      <c r="AJ27" s="198"/>
      <c r="AK27" s="199"/>
      <c r="AL27" s="43"/>
    </row>
    <row r="28" spans="2:38">
      <c r="B28" s="3"/>
      <c r="C28" s="197"/>
      <c r="D28" s="198"/>
      <c r="E28" s="198"/>
      <c r="F28" s="198"/>
      <c r="G28" s="198"/>
      <c r="H28" s="198"/>
      <c r="I28" s="198"/>
      <c r="J28" s="198"/>
      <c r="K28" s="198"/>
      <c r="L28" s="198"/>
      <c r="M28" s="198"/>
      <c r="N28" s="198"/>
      <c r="O28" s="198"/>
      <c r="P28" s="198"/>
      <c r="Q28" s="198"/>
      <c r="R28" s="198"/>
      <c r="S28" s="198"/>
      <c r="T28" s="198"/>
      <c r="U28" s="198"/>
      <c r="V28" s="198"/>
      <c r="W28" s="198"/>
      <c r="X28" s="198"/>
      <c r="Y28" s="198"/>
      <c r="Z28" s="198"/>
      <c r="AA28" s="198"/>
      <c r="AB28" s="198"/>
      <c r="AC28" s="198"/>
      <c r="AD28" s="198"/>
      <c r="AE28" s="198"/>
      <c r="AF28" s="198"/>
      <c r="AG28" s="198"/>
      <c r="AH28" s="198"/>
      <c r="AI28" s="198"/>
      <c r="AJ28" s="198"/>
      <c r="AK28" s="199"/>
      <c r="AL28" s="43"/>
    </row>
    <row r="29" spans="2:38">
      <c r="B29" s="3"/>
      <c r="C29" s="197"/>
      <c r="D29" s="198"/>
      <c r="E29" s="198"/>
      <c r="F29" s="198"/>
      <c r="G29" s="198"/>
      <c r="H29" s="198"/>
      <c r="I29" s="198"/>
      <c r="J29" s="198"/>
      <c r="K29" s="198"/>
      <c r="L29" s="198"/>
      <c r="M29" s="198"/>
      <c r="N29" s="198"/>
      <c r="O29" s="198"/>
      <c r="P29" s="198"/>
      <c r="Q29" s="198"/>
      <c r="R29" s="198"/>
      <c r="S29" s="198"/>
      <c r="T29" s="198"/>
      <c r="U29" s="198"/>
      <c r="V29" s="198"/>
      <c r="W29" s="198"/>
      <c r="X29" s="198"/>
      <c r="Y29" s="198"/>
      <c r="Z29" s="198"/>
      <c r="AA29" s="198"/>
      <c r="AB29" s="198"/>
      <c r="AC29" s="198"/>
      <c r="AD29" s="198"/>
      <c r="AE29" s="198"/>
      <c r="AF29" s="198"/>
      <c r="AG29" s="198"/>
      <c r="AH29" s="198"/>
      <c r="AI29" s="198"/>
      <c r="AJ29" s="198"/>
      <c r="AK29" s="199"/>
      <c r="AL29" s="43"/>
    </row>
    <row r="30" spans="2:38">
      <c r="B30" s="3"/>
      <c r="C30" s="197"/>
      <c r="D30" s="198"/>
      <c r="E30" s="198"/>
      <c r="F30" s="198"/>
      <c r="G30" s="198"/>
      <c r="H30" s="198"/>
      <c r="I30" s="198"/>
      <c r="J30" s="198"/>
      <c r="K30" s="198"/>
      <c r="L30" s="198"/>
      <c r="M30" s="198"/>
      <c r="N30" s="198"/>
      <c r="O30" s="198"/>
      <c r="P30" s="198"/>
      <c r="Q30" s="198"/>
      <c r="R30" s="198"/>
      <c r="S30" s="198"/>
      <c r="T30" s="198"/>
      <c r="U30" s="198"/>
      <c r="V30" s="198"/>
      <c r="W30" s="198"/>
      <c r="X30" s="198"/>
      <c r="Y30" s="198"/>
      <c r="Z30" s="198"/>
      <c r="AA30" s="198"/>
      <c r="AB30" s="198"/>
      <c r="AC30" s="198"/>
      <c r="AD30" s="198"/>
      <c r="AE30" s="198"/>
      <c r="AF30" s="198"/>
      <c r="AG30" s="198"/>
      <c r="AH30" s="198"/>
      <c r="AI30" s="198"/>
      <c r="AJ30" s="198"/>
      <c r="AK30" s="199"/>
      <c r="AL30" s="43"/>
    </row>
    <row r="31" spans="2:38" ht="8.25" customHeight="1">
      <c r="B31" s="3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78"/>
      <c r="AL31" s="43"/>
    </row>
    <row r="32" spans="2:38">
      <c r="B32" s="3"/>
      <c r="C32" s="182" t="s">
        <v>19</v>
      </c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4"/>
      <c r="AL32" s="43"/>
    </row>
    <row r="33" spans="2:45">
      <c r="B33" s="3"/>
      <c r="C33" s="185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7"/>
      <c r="AL33" s="43"/>
    </row>
    <row r="34" spans="2:45">
      <c r="B34" s="3"/>
      <c r="C34" s="185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  <c r="AH34" s="186"/>
      <c r="AI34" s="186"/>
      <c r="AJ34" s="186"/>
      <c r="AK34" s="187"/>
      <c r="AL34" s="43"/>
      <c r="AN34" s="79"/>
    </row>
    <row r="35" spans="2:45" ht="49.5" customHeight="1">
      <c r="B35" s="3"/>
      <c r="C35" s="188"/>
      <c r="D35" s="189"/>
      <c r="E35" s="189"/>
      <c r="F35" s="189"/>
      <c r="G35" s="189"/>
      <c r="H35" s="189"/>
      <c r="I35" s="189"/>
      <c r="J35" s="189"/>
      <c r="K35" s="189"/>
      <c r="L35" s="189"/>
      <c r="M35" s="189"/>
      <c r="N35" s="189"/>
      <c r="O35" s="189"/>
      <c r="P35" s="189"/>
      <c r="Q35" s="189"/>
      <c r="R35" s="189"/>
      <c r="S35" s="189"/>
      <c r="T35" s="189"/>
      <c r="U35" s="189"/>
      <c r="V35" s="189"/>
      <c r="W35" s="189"/>
      <c r="X35" s="189"/>
      <c r="Y35" s="189"/>
      <c r="Z35" s="189"/>
      <c r="AA35" s="189"/>
      <c r="AB35" s="189"/>
      <c r="AC35" s="189"/>
      <c r="AD35" s="189"/>
      <c r="AE35" s="189"/>
      <c r="AF35" s="189"/>
      <c r="AG35" s="189"/>
      <c r="AH35" s="189"/>
      <c r="AI35" s="189"/>
      <c r="AJ35" s="189"/>
      <c r="AK35" s="190"/>
      <c r="AL35" s="43"/>
      <c r="AN35" s="80"/>
    </row>
    <row r="36" spans="2:45" ht="6.75" customHeight="1">
      <c r="B36" s="3"/>
      <c r="C36" s="1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81"/>
      <c r="AL36" s="43"/>
    </row>
    <row r="37" spans="2:45">
      <c r="B37" s="3"/>
      <c r="C37" s="19" t="s">
        <v>20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72"/>
      <c r="AL37" s="43"/>
      <c r="AN37" s="82"/>
      <c r="AO37" s="94"/>
      <c r="AP37" s="94"/>
      <c r="AQ37" s="94"/>
      <c r="AR37" s="94"/>
      <c r="AS37" s="117"/>
    </row>
    <row r="38" spans="2:45" ht="19.5" customHeight="1">
      <c r="B38" s="3"/>
      <c r="C38" s="21" t="s">
        <v>21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83"/>
      <c r="AL38" s="43"/>
      <c r="AN38" s="84" t="s">
        <v>22</v>
      </c>
      <c r="AO38" s="95" t="str">
        <f>AB3</f>
        <v>20.019 - 084</v>
      </c>
      <c r="AP38" s="96"/>
      <c r="AQ38" s="97" t="s">
        <v>23</v>
      </c>
      <c r="AR38" s="96"/>
      <c r="AS38" s="118"/>
    </row>
    <row r="39" spans="2:45" ht="23.25" customHeight="1">
      <c r="B39" s="3"/>
      <c r="C39" s="23"/>
      <c r="D39" s="24"/>
      <c r="E39" s="24"/>
      <c r="F39" s="24"/>
      <c r="G39" s="178"/>
      <c r="H39" s="178"/>
      <c r="I39" s="178"/>
      <c r="J39" s="178"/>
      <c r="K39" s="178"/>
      <c r="L39" s="178"/>
      <c r="M39" s="56"/>
      <c r="N39" s="56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85"/>
      <c r="AL39" s="43"/>
      <c r="AN39" s="84"/>
      <c r="AO39" s="98"/>
      <c r="AP39" s="98"/>
      <c r="AQ39" s="98"/>
      <c r="AR39" s="98"/>
      <c r="AS39" s="118"/>
    </row>
    <row r="40" spans="2:45">
      <c r="B40" s="3"/>
      <c r="C40" s="23"/>
      <c r="D40" s="24" t="s">
        <v>24</v>
      </c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37"/>
      <c r="AE40" s="24"/>
      <c r="AF40" s="24"/>
      <c r="AG40" s="24"/>
      <c r="AH40" s="24"/>
      <c r="AI40" s="24"/>
      <c r="AJ40" s="24"/>
      <c r="AK40" s="85"/>
      <c r="AL40" s="43"/>
      <c r="AN40" s="84" t="s">
        <v>25</v>
      </c>
      <c r="AO40" s="99"/>
      <c r="AP40" s="100"/>
      <c r="AQ40" s="100"/>
      <c r="AR40" s="101"/>
      <c r="AS40" s="118"/>
    </row>
    <row r="41" spans="2:45">
      <c r="B41" s="3"/>
      <c r="C41" s="25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86"/>
      <c r="AL41" s="43"/>
      <c r="AN41" s="84"/>
      <c r="AO41" s="98"/>
      <c r="AP41" s="98"/>
      <c r="AQ41" s="98"/>
      <c r="AR41" s="98"/>
      <c r="AS41" s="118"/>
    </row>
    <row r="42" spans="2:45" ht="15" customHeight="1">
      <c r="B42" s="3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43"/>
      <c r="AN42" s="87" t="s">
        <v>26</v>
      </c>
      <c r="AO42" s="102"/>
      <c r="AP42" s="102" t="s">
        <v>27</v>
      </c>
      <c r="AQ42" s="103">
        <f>N73</f>
        <v>0</v>
      </c>
      <c r="AR42" s="104"/>
      <c r="AS42" s="119"/>
    </row>
    <row r="43" spans="2:45">
      <c r="B43" s="3"/>
      <c r="C43" s="27" t="s">
        <v>28</v>
      </c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61"/>
      <c r="V43" s="28" t="s">
        <v>29</v>
      </c>
      <c r="W43" s="28"/>
      <c r="X43" s="28"/>
      <c r="Y43" s="61"/>
      <c r="Z43" s="28" t="s">
        <v>30</v>
      </c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71"/>
      <c r="AL43" s="43"/>
      <c r="AN43" s="87" t="s">
        <v>31</v>
      </c>
      <c r="AO43" s="102"/>
      <c r="AP43" s="102" t="s">
        <v>32</v>
      </c>
      <c r="AQ43" s="105">
        <f>K67</f>
        <v>0</v>
      </c>
      <c r="AR43" s="104"/>
      <c r="AS43" s="120"/>
    </row>
    <row r="44" spans="2:45" ht="15" customHeight="1">
      <c r="B44" s="3"/>
      <c r="C44" s="21" t="s">
        <v>33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83"/>
      <c r="AL44" s="43"/>
      <c r="AN44" s="87" t="s">
        <v>34</v>
      </c>
      <c r="AO44" s="102"/>
      <c r="AP44" s="102" t="s">
        <v>27</v>
      </c>
      <c r="AQ44" s="104">
        <f>AQ43*AS43</f>
        <v>0</v>
      </c>
      <c r="AR44" s="104"/>
      <c r="AS44" s="119"/>
    </row>
    <row r="45" spans="2:45">
      <c r="B45" s="3"/>
      <c r="C45" s="23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85"/>
      <c r="AL45" s="43"/>
      <c r="AN45" s="87" t="s">
        <v>35</v>
      </c>
      <c r="AO45" s="102"/>
      <c r="AP45" s="102" t="s">
        <v>27</v>
      </c>
      <c r="AQ45" s="104">
        <f>AQ44+AQ42</f>
        <v>0</v>
      </c>
      <c r="AR45" s="104"/>
      <c r="AS45" s="119"/>
    </row>
    <row r="46" spans="2:45">
      <c r="B46" s="3"/>
      <c r="C46" s="23"/>
      <c r="D46" s="24"/>
      <c r="E46" s="24"/>
      <c r="F46" s="24"/>
      <c r="G46" s="24"/>
      <c r="H46" s="24"/>
      <c r="I46" s="24"/>
      <c r="J46" s="53"/>
      <c r="K46" s="53"/>
      <c r="L46" s="53"/>
      <c r="M46" s="53"/>
      <c r="N46" s="53"/>
      <c r="O46" s="53"/>
      <c r="P46" s="53"/>
      <c r="Q46" s="53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85"/>
      <c r="AL46" s="43"/>
      <c r="AN46" s="87" t="s">
        <v>36</v>
      </c>
      <c r="AO46" s="106">
        <v>0.35</v>
      </c>
      <c r="AP46" s="102" t="s">
        <v>27</v>
      </c>
      <c r="AQ46" s="107">
        <f>AS46-AQ45</f>
        <v>0</v>
      </c>
      <c r="AR46" s="107"/>
      <c r="AS46" s="120">
        <f>AQ45/(1-AO46)</f>
        <v>0</v>
      </c>
    </row>
    <row r="47" spans="2:45">
      <c r="B47" s="3"/>
      <c r="C47" s="25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86"/>
      <c r="AL47" s="43"/>
      <c r="AN47" s="88" t="s">
        <v>37</v>
      </c>
      <c r="AO47" s="108"/>
      <c r="AP47" s="109" t="s">
        <v>27</v>
      </c>
      <c r="AQ47" s="110">
        <f>SUM(AQ45:AQ46)</f>
        <v>0</v>
      </c>
      <c r="AR47" s="110"/>
      <c r="AS47" s="121"/>
    </row>
    <row r="48" spans="2:45">
      <c r="B48" s="3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43"/>
      <c r="AN48" s="89" t="s">
        <v>38</v>
      </c>
      <c r="AO48" s="111">
        <v>0.05</v>
      </c>
      <c r="AP48" s="112" t="s">
        <v>27</v>
      </c>
      <c r="AQ48" s="113">
        <f>AS48-AQ47</f>
        <v>0</v>
      </c>
      <c r="AR48" s="113"/>
      <c r="AS48" s="122">
        <f>AQ47/(1-AO48)</f>
        <v>0</v>
      </c>
    </row>
    <row r="49" spans="2:45">
      <c r="B49" s="3"/>
      <c r="C49" s="19" t="s">
        <v>39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62"/>
      <c r="V49" s="20" t="s">
        <v>40</v>
      </c>
      <c r="W49" s="20"/>
      <c r="X49" s="20"/>
      <c r="Y49" s="62"/>
      <c r="Z49" s="20" t="s">
        <v>41</v>
      </c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72"/>
      <c r="AL49" s="43"/>
      <c r="AN49" s="90" t="s">
        <v>42</v>
      </c>
      <c r="AO49" s="114"/>
      <c r="AP49" s="115" t="s">
        <v>27</v>
      </c>
      <c r="AQ49" s="116">
        <f>AQ47+AQ48</f>
        <v>0</v>
      </c>
      <c r="AR49" s="116"/>
      <c r="AS49" s="123"/>
    </row>
    <row r="50" spans="2:45" ht="15" customHeight="1">
      <c r="B50" s="3"/>
      <c r="C50" s="29" t="s">
        <v>43</v>
      </c>
      <c r="D50" s="30"/>
      <c r="E50" s="30"/>
      <c r="F50" s="30"/>
      <c r="G50" s="30"/>
      <c r="H50" s="30"/>
      <c r="I50" s="32"/>
      <c r="J50" s="32"/>
      <c r="K50" s="32"/>
      <c r="L50" s="32"/>
      <c r="M50" s="32"/>
      <c r="N50" s="32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91"/>
      <c r="AL50" s="43"/>
    </row>
    <row r="51" spans="2:45">
      <c r="B51" s="3"/>
      <c r="C51" s="31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92"/>
      <c r="AL51" s="43"/>
    </row>
    <row r="52" spans="2:45">
      <c r="B52" s="3"/>
      <c r="C52" s="31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92"/>
      <c r="AL52" s="43"/>
    </row>
    <row r="53" spans="2:45">
      <c r="B53" s="3"/>
      <c r="C53" s="33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93"/>
      <c r="AL53" s="43"/>
    </row>
    <row r="54" spans="2:45">
      <c r="B54" s="11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44"/>
    </row>
    <row r="56" spans="2:45">
      <c r="C56" s="179" t="s">
        <v>44</v>
      </c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1"/>
      <c r="V56" s="167" t="s">
        <v>45</v>
      </c>
      <c r="W56" s="168"/>
      <c r="X56" s="168"/>
      <c r="Y56" s="168"/>
      <c r="Z56" s="168"/>
      <c r="AA56" s="168"/>
      <c r="AB56" s="168"/>
      <c r="AC56" s="168"/>
      <c r="AD56" s="168"/>
      <c r="AE56" s="168"/>
      <c r="AF56" s="168"/>
      <c r="AG56" s="169"/>
    </row>
    <row r="57" spans="2:45">
      <c r="C57" s="35" t="s">
        <v>46</v>
      </c>
      <c r="D57" s="36"/>
      <c r="E57" s="36"/>
      <c r="F57" s="36"/>
      <c r="G57" s="36"/>
      <c r="H57" s="170" t="s">
        <v>47</v>
      </c>
      <c r="I57" s="170"/>
      <c r="J57" s="170"/>
      <c r="K57" s="170" t="s">
        <v>48</v>
      </c>
      <c r="L57" s="170"/>
      <c r="M57" s="170"/>
      <c r="N57" s="170" t="s">
        <v>21</v>
      </c>
      <c r="O57" s="170"/>
      <c r="P57" s="170"/>
      <c r="Q57" s="171"/>
      <c r="V57" s="172" t="s">
        <v>49</v>
      </c>
      <c r="W57" s="173"/>
      <c r="X57" s="173"/>
      <c r="Y57" s="173"/>
      <c r="Z57" s="173"/>
      <c r="AA57" s="173" t="s">
        <v>50</v>
      </c>
      <c r="AB57" s="173"/>
      <c r="AC57" s="173"/>
      <c r="AD57" s="173"/>
      <c r="AE57" s="173"/>
      <c r="AF57" s="173"/>
      <c r="AG57" s="70"/>
    </row>
    <row r="58" spans="2:45">
      <c r="C58" s="35" t="s">
        <v>51</v>
      </c>
      <c r="D58" s="36"/>
      <c r="E58" s="36"/>
      <c r="F58" s="36"/>
      <c r="G58" s="36"/>
      <c r="H58" s="150">
        <v>46.0775446637792</v>
      </c>
      <c r="I58" s="150"/>
      <c r="J58" s="150"/>
      <c r="K58" s="151"/>
      <c r="L58" s="151"/>
      <c r="M58" s="151"/>
      <c r="N58" s="150">
        <f>H58*K58</f>
        <v>0</v>
      </c>
      <c r="O58" s="150"/>
      <c r="P58" s="150"/>
      <c r="Q58" s="152"/>
      <c r="V58" s="163"/>
      <c r="W58" s="164"/>
      <c r="X58" s="164"/>
      <c r="Y58" s="164"/>
      <c r="Z58" s="164"/>
      <c r="AA58" s="67"/>
      <c r="AB58" s="67"/>
      <c r="AC58" s="165"/>
      <c r="AD58" s="165"/>
      <c r="AE58" s="165"/>
      <c r="AF58" s="165"/>
      <c r="AG58" s="166"/>
    </row>
    <row r="59" spans="2:45">
      <c r="C59" s="35" t="s">
        <v>52</v>
      </c>
      <c r="D59" s="36"/>
      <c r="E59" s="36"/>
      <c r="F59" s="36"/>
      <c r="G59" s="36"/>
      <c r="H59" s="150">
        <v>39.696153341594098</v>
      </c>
      <c r="I59" s="150"/>
      <c r="J59" s="150"/>
      <c r="K59" s="151"/>
      <c r="L59" s="151"/>
      <c r="M59" s="151"/>
      <c r="N59" s="150">
        <f t="shared" ref="N59:N66" si="0">H59*K59</f>
        <v>0</v>
      </c>
      <c r="O59" s="150"/>
      <c r="P59" s="150"/>
      <c r="Q59" s="152"/>
      <c r="V59" s="163"/>
      <c r="W59" s="164"/>
      <c r="X59" s="164"/>
      <c r="Y59" s="164"/>
      <c r="Z59" s="164"/>
      <c r="AA59" s="67"/>
      <c r="AB59" s="67"/>
      <c r="AC59" s="165"/>
      <c r="AD59" s="165"/>
      <c r="AE59" s="165"/>
      <c r="AF59" s="165"/>
      <c r="AG59" s="166"/>
    </row>
    <row r="60" spans="2:45">
      <c r="C60" s="35" t="s">
        <v>53</v>
      </c>
      <c r="D60" s="36"/>
      <c r="E60" s="36"/>
      <c r="F60" s="36"/>
      <c r="G60" s="36"/>
      <c r="H60" s="150">
        <v>52.380129300972399</v>
      </c>
      <c r="I60" s="150"/>
      <c r="J60" s="150"/>
      <c r="K60" s="151"/>
      <c r="L60" s="151"/>
      <c r="M60" s="151"/>
      <c r="N60" s="150">
        <f t="shared" si="0"/>
        <v>0</v>
      </c>
      <c r="O60" s="150"/>
      <c r="P60" s="150"/>
      <c r="Q60" s="152"/>
      <c r="V60" s="159" t="s">
        <v>54</v>
      </c>
      <c r="W60" s="160"/>
      <c r="X60" s="160"/>
      <c r="Y60" s="160"/>
      <c r="Z60" s="160"/>
      <c r="AA60" s="160"/>
      <c r="AB60" s="160"/>
      <c r="AC60" s="161">
        <f>SUM(AC58:AG59)</f>
        <v>0</v>
      </c>
      <c r="AD60" s="161"/>
      <c r="AE60" s="161"/>
      <c r="AF60" s="161"/>
      <c r="AG60" s="162"/>
    </row>
    <row r="61" spans="2:45">
      <c r="C61" s="35" t="s">
        <v>55</v>
      </c>
      <c r="D61" s="36"/>
      <c r="E61" s="36"/>
      <c r="F61" s="36"/>
      <c r="G61" s="36"/>
      <c r="H61" s="150">
        <v>52.380129300972399</v>
      </c>
      <c r="I61" s="150"/>
      <c r="J61" s="150"/>
      <c r="K61" s="151"/>
      <c r="L61" s="151"/>
      <c r="M61" s="151"/>
      <c r="N61" s="150">
        <f t="shared" si="0"/>
        <v>0</v>
      </c>
      <c r="O61" s="150"/>
      <c r="P61" s="150"/>
      <c r="Q61" s="152"/>
    </row>
    <row r="62" spans="2:45">
      <c r="C62" s="35" t="s">
        <v>56</v>
      </c>
      <c r="D62" s="36"/>
      <c r="E62" s="36"/>
      <c r="F62" s="36"/>
      <c r="G62" s="36"/>
      <c r="H62" s="150">
        <v>29.358246713655401</v>
      </c>
      <c r="I62" s="150"/>
      <c r="J62" s="150"/>
      <c r="K62" s="151"/>
      <c r="L62" s="151"/>
      <c r="M62" s="151"/>
      <c r="N62" s="150">
        <f t="shared" si="0"/>
        <v>0</v>
      </c>
      <c r="O62" s="150"/>
      <c r="P62" s="150"/>
      <c r="Q62" s="152"/>
      <c r="T62" s="154" t="s">
        <v>57</v>
      </c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5"/>
      <c r="AF62" s="155"/>
      <c r="AG62" s="155"/>
      <c r="AH62" s="155"/>
      <c r="AI62" s="155"/>
      <c r="AJ62" s="156"/>
    </row>
    <row r="63" spans="2:45">
      <c r="C63" s="35" t="s">
        <v>58</v>
      </c>
      <c r="D63" s="36"/>
      <c r="E63" s="36"/>
      <c r="F63" s="36"/>
      <c r="G63" s="36"/>
      <c r="H63" s="150">
        <v>54.11</v>
      </c>
      <c r="I63" s="150"/>
      <c r="J63" s="150"/>
      <c r="K63" s="151"/>
      <c r="L63" s="151"/>
      <c r="M63" s="151"/>
      <c r="N63" s="150">
        <f t="shared" si="0"/>
        <v>0</v>
      </c>
      <c r="O63" s="150"/>
      <c r="P63" s="150"/>
      <c r="Q63" s="152"/>
      <c r="T63" s="59" t="s">
        <v>59</v>
      </c>
      <c r="U63" s="63"/>
      <c r="V63" s="63"/>
      <c r="W63" s="63"/>
      <c r="X63" s="63"/>
      <c r="Y63" s="68"/>
      <c r="Z63" s="157" t="s">
        <v>60</v>
      </c>
      <c r="AA63" s="157"/>
      <c r="AB63" s="157" t="s">
        <v>61</v>
      </c>
      <c r="AC63" s="157"/>
      <c r="AD63" s="157" t="s">
        <v>62</v>
      </c>
      <c r="AE63" s="157"/>
      <c r="AF63" s="157"/>
      <c r="AG63" s="157" t="s">
        <v>21</v>
      </c>
      <c r="AH63" s="157"/>
      <c r="AI63" s="157"/>
      <c r="AJ63" s="158"/>
    </row>
    <row r="64" spans="2:45">
      <c r="C64" s="35" t="s">
        <v>63</v>
      </c>
      <c r="D64" s="36"/>
      <c r="E64" s="36"/>
      <c r="F64" s="36"/>
      <c r="G64" s="36"/>
      <c r="H64" s="150">
        <v>95.18</v>
      </c>
      <c r="I64" s="150"/>
      <c r="J64" s="150"/>
      <c r="K64" s="151"/>
      <c r="L64" s="151"/>
      <c r="M64" s="151"/>
      <c r="N64" s="150">
        <f t="shared" si="0"/>
        <v>0</v>
      </c>
      <c r="O64" s="150"/>
      <c r="P64" s="150"/>
      <c r="Q64" s="152"/>
      <c r="T64" s="60"/>
      <c r="U64" s="64"/>
      <c r="V64" s="64"/>
      <c r="W64" s="64"/>
      <c r="X64" s="64"/>
      <c r="Y64" s="69"/>
      <c r="Z64" s="137"/>
      <c r="AA64" s="137"/>
      <c r="AB64" s="138" t="s">
        <v>64</v>
      </c>
      <c r="AC64" s="138"/>
      <c r="AD64" s="153"/>
      <c r="AE64" s="153"/>
      <c r="AF64" s="153"/>
      <c r="AG64" s="139">
        <f t="shared" ref="AG64" si="1">Z64*AD64</f>
        <v>0</v>
      </c>
      <c r="AH64" s="139"/>
      <c r="AI64" s="139"/>
      <c r="AJ64" s="140"/>
    </row>
    <row r="65" spans="3:36">
      <c r="C65" s="35" t="s">
        <v>65</v>
      </c>
      <c r="D65" s="36"/>
      <c r="E65" s="36"/>
      <c r="F65" s="36"/>
      <c r="G65" s="36"/>
      <c r="H65" s="150">
        <v>45.931189500784598</v>
      </c>
      <c r="I65" s="150"/>
      <c r="J65" s="150"/>
      <c r="K65" s="151"/>
      <c r="L65" s="151"/>
      <c r="M65" s="151"/>
      <c r="N65" s="150">
        <f t="shared" si="0"/>
        <v>0</v>
      </c>
      <c r="O65" s="150"/>
      <c r="P65" s="150"/>
      <c r="Q65" s="152"/>
      <c r="T65" s="60"/>
      <c r="U65" s="64"/>
      <c r="V65" s="64"/>
      <c r="W65" s="64"/>
      <c r="X65" s="64"/>
      <c r="Y65" s="69"/>
      <c r="Z65" s="137"/>
      <c r="AA65" s="137"/>
      <c r="AB65" s="138" t="s">
        <v>64</v>
      </c>
      <c r="AC65" s="138"/>
      <c r="AD65" s="139"/>
      <c r="AE65" s="139"/>
      <c r="AF65" s="139"/>
      <c r="AG65" s="139">
        <f t="shared" ref="AG65:AG68" si="2">Z65*AD65</f>
        <v>0</v>
      </c>
      <c r="AH65" s="139"/>
      <c r="AI65" s="139"/>
      <c r="AJ65" s="140"/>
    </row>
    <row r="66" spans="3:36">
      <c r="C66" s="35" t="s">
        <v>66</v>
      </c>
      <c r="D66" s="36"/>
      <c r="E66" s="36"/>
      <c r="F66" s="36"/>
      <c r="G66" s="36"/>
      <c r="H66" s="150">
        <v>81.575547747466899</v>
      </c>
      <c r="I66" s="150"/>
      <c r="J66" s="150"/>
      <c r="K66" s="151"/>
      <c r="L66" s="151"/>
      <c r="M66" s="151"/>
      <c r="N66" s="150">
        <f t="shared" si="0"/>
        <v>0</v>
      </c>
      <c r="O66" s="150"/>
      <c r="P66" s="150"/>
      <c r="Q66" s="152"/>
      <c r="T66" s="60"/>
      <c r="U66" s="64"/>
      <c r="V66" s="64"/>
      <c r="W66" s="64"/>
      <c r="X66" s="64"/>
      <c r="Y66" s="69"/>
      <c r="Z66" s="137"/>
      <c r="AA66" s="137"/>
      <c r="AB66" s="138" t="s">
        <v>64</v>
      </c>
      <c r="AC66" s="138"/>
      <c r="AD66" s="139"/>
      <c r="AE66" s="139"/>
      <c r="AF66" s="139"/>
      <c r="AG66" s="139">
        <f t="shared" si="2"/>
        <v>0</v>
      </c>
      <c r="AH66" s="139"/>
      <c r="AI66" s="139"/>
      <c r="AJ66" s="140"/>
    </row>
    <row r="67" spans="3:36">
      <c r="C67" s="145" t="s">
        <v>67</v>
      </c>
      <c r="D67" s="146"/>
      <c r="E67" s="146"/>
      <c r="F67" s="146"/>
      <c r="G67" s="146"/>
      <c r="H67" s="146"/>
      <c r="I67" s="146"/>
      <c r="J67" s="146"/>
      <c r="K67" s="147">
        <f>SUM(K58:M66)</f>
        <v>0</v>
      </c>
      <c r="L67" s="147"/>
      <c r="M67" s="147"/>
      <c r="N67" s="148">
        <f>SUM(N58:Q66)</f>
        <v>0</v>
      </c>
      <c r="O67" s="148"/>
      <c r="P67" s="148"/>
      <c r="Q67" s="149"/>
      <c r="T67" s="60"/>
      <c r="U67" s="64"/>
      <c r="V67" s="64"/>
      <c r="W67" s="64"/>
      <c r="X67" s="64"/>
      <c r="Y67" s="69"/>
      <c r="Z67" s="137"/>
      <c r="AA67" s="137"/>
      <c r="AB67" s="138" t="s">
        <v>64</v>
      </c>
      <c r="AC67" s="138"/>
      <c r="AD67" s="139"/>
      <c r="AE67" s="139"/>
      <c r="AF67" s="139"/>
      <c r="AG67" s="139">
        <f t="shared" si="2"/>
        <v>0</v>
      </c>
      <c r="AH67" s="139"/>
      <c r="AI67" s="139"/>
      <c r="AJ67" s="140"/>
    </row>
    <row r="68" spans="3:36" ht="18" customHeight="1">
      <c r="T68" s="60"/>
      <c r="U68" s="64"/>
      <c r="V68" s="64"/>
      <c r="W68" s="64"/>
      <c r="X68" s="64"/>
      <c r="Y68" s="69"/>
      <c r="Z68" s="137"/>
      <c r="AA68" s="137"/>
      <c r="AB68" s="138"/>
      <c r="AC68" s="138"/>
      <c r="AD68" s="139"/>
      <c r="AE68" s="139"/>
      <c r="AF68" s="139"/>
      <c r="AG68" s="139">
        <f t="shared" si="2"/>
        <v>0</v>
      </c>
      <c r="AH68" s="139"/>
      <c r="AI68" s="139"/>
      <c r="AJ68" s="140"/>
    </row>
    <row r="69" spans="3:36">
      <c r="C69" s="141" t="s">
        <v>68</v>
      </c>
      <c r="D69" s="142"/>
      <c r="E69" s="142"/>
      <c r="F69" s="142"/>
      <c r="G69" s="142"/>
      <c r="H69" s="142"/>
      <c r="I69" s="142"/>
      <c r="J69" s="142"/>
      <c r="K69" s="142"/>
      <c r="L69" s="142"/>
      <c r="M69" s="142"/>
      <c r="N69" s="143">
        <f>AG70</f>
        <v>0</v>
      </c>
      <c r="O69" s="143"/>
      <c r="P69" s="143"/>
      <c r="Q69" s="144"/>
      <c r="T69" s="60"/>
      <c r="U69" s="64"/>
      <c r="V69" s="64"/>
      <c r="W69" s="64"/>
      <c r="X69" s="64"/>
      <c r="Y69" s="69"/>
      <c r="Z69" s="137"/>
      <c r="AA69" s="137"/>
      <c r="AB69" s="138"/>
      <c r="AC69" s="138"/>
      <c r="AD69" s="139"/>
      <c r="AE69" s="139"/>
      <c r="AF69" s="139"/>
      <c r="AG69" s="139"/>
      <c r="AH69" s="139"/>
      <c r="AI69" s="139"/>
      <c r="AJ69" s="140"/>
    </row>
    <row r="70" spans="3:36" ht="15.75" customHeight="1">
      <c r="T70" s="125" t="s">
        <v>69</v>
      </c>
      <c r="U70" s="126"/>
      <c r="V70" s="126"/>
      <c r="W70" s="126"/>
      <c r="X70" s="126"/>
      <c r="Y70" s="126"/>
      <c r="Z70" s="126"/>
      <c r="AA70" s="126"/>
      <c r="AB70" s="126"/>
      <c r="AC70" s="126"/>
      <c r="AD70" s="126"/>
      <c r="AE70" s="126"/>
      <c r="AF70" s="124"/>
      <c r="AG70" s="127">
        <f>SUM(AG64:AJ69)</f>
        <v>0</v>
      </c>
      <c r="AH70" s="127"/>
      <c r="AI70" s="127"/>
      <c r="AJ70" s="128"/>
    </row>
    <row r="71" spans="3:36">
      <c r="C71" s="129" t="s">
        <v>70</v>
      </c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1">
        <f>AC60</f>
        <v>0</v>
      </c>
      <c r="O71" s="131"/>
      <c r="P71" s="131"/>
      <c r="Q71" s="132"/>
    </row>
    <row r="72" spans="3:36" ht="7.5" customHeight="1"/>
    <row r="73" spans="3:36">
      <c r="C73" s="133" t="s">
        <v>71</v>
      </c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5">
        <f>N67+N69+N71</f>
        <v>0</v>
      </c>
      <c r="O73" s="135"/>
      <c r="P73" s="135"/>
      <c r="Q73" s="136"/>
    </row>
  </sheetData>
  <mergeCells count="94">
    <mergeCell ref="L3:Z3"/>
    <mergeCell ref="C14:AJ14"/>
    <mergeCell ref="C15:I15"/>
    <mergeCell ref="C16:I16"/>
    <mergeCell ref="C17:I17"/>
    <mergeCell ref="S17:U17"/>
    <mergeCell ref="L10:AJ12"/>
    <mergeCell ref="C18:I18"/>
    <mergeCell ref="C19:I19"/>
    <mergeCell ref="L22:P22"/>
    <mergeCell ref="G39:L39"/>
    <mergeCell ref="C56:Q56"/>
    <mergeCell ref="C32:AK35"/>
    <mergeCell ref="C20:I22"/>
    <mergeCell ref="C25:AK30"/>
    <mergeCell ref="V56:AG56"/>
    <mergeCell ref="H57:J57"/>
    <mergeCell ref="K57:M57"/>
    <mergeCell ref="N57:Q57"/>
    <mergeCell ref="V57:Z57"/>
    <mergeCell ref="AA57:AF57"/>
    <mergeCell ref="H58:J58"/>
    <mergeCell ref="K58:M58"/>
    <mergeCell ref="N58:Q58"/>
    <mergeCell ref="V58:Z58"/>
    <mergeCell ref="AC58:AG58"/>
    <mergeCell ref="H59:J59"/>
    <mergeCell ref="K59:M59"/>
    <mergeCell ref="N59:Q59"/>
    <mergeCell ref="V59:Z59"/>
    <mergeCell ref="AC59:AG59"/>
    <mergeCell ref="H60:J60"/>
    <mergeCell ref="K60:M60"/>
    <mergeCell ref="N60:Q60"/>
    <mergeCell ref="V60:AB60"/>
    <mergeCell ref="AC60:AG60"/>
    <mergeCell ref="H61:J61"/>
    <mergeCell ref="K61:M61"/>
    <mergeCell ref="N61:Q61"/>
    <mergeCell ref="H62:J62"/>
    <mergeCell ref="K62:M62"/>
    <mergeCell ref="N62:Q62"/>
    <mergeCell ref="T62:AJ62"/>
    <mergeCell ref="H63:J63"/>
    <mergeCell ref="K63:M63"/>
    <mergeCell ref="N63:Q63"/>
    <mergeCell ref="Z63:AA63"/>
    <mergeCell ref="AB63:AC63"/>
    <mergeCell ref="AD63:AF63"/>
    <mergeCell ref="AG63:AJ63"/>
    <mergeCell ref="AD64:AF64"/>
    <mergeCell ref="AG64:AJ64"/>
    <mergeCell ref="H65:J65"/>
    <mergeCell ref="K65:M65"/>
    <mergeCell ref="N65:Q65"/>
    <mergeCell ref="Z65:AA65"/>
    <mergeCell ref="AB65:AC65"/>
    <mergeCell ref="AD65:AF65"/>
    <mergeCell ref="AG65:AJ65"/>
    <mergeCell ref="H64:J64"/>
    <mergeCell ref="K64:M64"/>
    <mergeCell ref="N64:Q64"/>
    <mergeCell ref="Z64:AA64"/>
    <mergeCell ref="AB64:AC64"/>
    <mergeCell ref="AD66:AF66"/>
    <mergeCell ref="AG66:AJ66"/>
    <mergeCell ref="C67:J67"/>
    <mergeCell ref="K67:M67"/>
    <mergeCell ref="N67:Q67"/>
    <mergeCell ref="Z67:AA67"/>
    <mergeCell ref="AB67:AC67"/>
    <mergeCell ref="AD67:AF67"/>
    <mergeCell ref="AG67:AJ67"/>
    <mergeCell ref="H66:J66"/>
    <mergeCell ref="K66:M66"/>
    <mergeCell ref="N66:Q66"/>
    <mergeCell ref="Z66:AA66"/>
    <mergeCell ref="AB66:AC66"/>
    <mergeCell ref="Z68:AA68"/>
    <mergeCell ref="AB68:AC68"/>
    <mergeCell ref="AD68:AF68"/>
    <mergeCell ref="AG68:AJ68"/>
    <mergeCell ref="C69:M69"/>
    <mergeCell ref="N69:Q69"/>
    <mergeCell ref="Z69:AA69"/>
    <mergeCell ref="AB69:AC69"/>
    <mergeCell ref="AD69:AF69"/>
    <mergeCell ref="AG69:AJ69"/>
    <mergeCell ref="T70:AE70"/>
    <mergeCell ref="AG70:AJ70"/>
    <mergeCell ref="C71:M71"/>
    <mergeCell ref="N71:Q71"/>
    <mergeCell ref="C73:M73"/>
    <mergeCell ref="N73:Q73"/>
  </mergeCells>
  <pageMargins left="0.511811023622047" right="0.511811023622047" top="0.78740157480314998" bottom="0.78740157480314998" header="0.31496062992126" footer="0.31496062992126"/>
  <pageSetup paperSize="9" scale="68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12D658E40F84BB84F300001D71027" ma:contentTypeVersion="4" ma:contentTypeDescription="Create a new document." ma:contentTypeScope="" ma:versionID="e0abef6af2204503e6138ae45188d32f">
  <xsd:schema xmlns:xsd="http://www.w3.org/2001/XMLSchema" xmlns:xs="http://www.w3.org/2001/XMLSchema" xmlns:p="http://schemas.microsoft.com/office/2006/metadata/properties" xmlns:ns2="a07a25f6-cef2-4ec3-9be7-c0f02e46632d" targetNamespace="http://schemas.microsoft.com/office/2006/metadata/properties" ma:root="true" ma:fieldsID="dc2d1034916d702033d18e8b97b6ee2b" ns2:_="">
    <xsd:import namespace="a07a25f6-cef2-4ec3-9be7-c0f02e4663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7a25f6-cef2-4ec3-9be7-c0f02e4663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8DFE28-0683-48BD-B68F-CBD821B3F1B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7B5F74E-F54C-4AE5-92E5-A70C625B30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7a25f6-cef2-4ec3-9be7-c0f02e4663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74D3CB-3A3F-4467-814A-37D11D7E2B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VOR 084</vt:lpstr>
      <vt:lpstr>'VOR 084'!Area_de_impressao</vt:lpstr>
    </vt:vector>
  </TitlesOfParts>
  <Manager/>
  <Company>Estaleiro Atlantico Sul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Romulo Jasselli Padilha</dc:creator>
  <cp:keywords/>
  <dc:description/>
  <cp:lastModifiedBy>João Ferreira</cp:lastModifiedBy>
  <cp:revision/>
  <dcterms:created xsi:type="dcterms:W3CDTF">2020-09-29T08:18:00Z</dcterms:created>
  <dcterms:modified xsi:type="dcterms:W3CDTF">2021-09-21T12:44:02Z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  <property fmtid="{D5CDD505-2E9C-101B-9397-08002B2CF9AE}" pid="3" name="ContentTypeId">
    <vt:lpwstr>0x01010042512D658E40F84BB84F300001D71027</vt:lpwstr>
  </property>
</Properties>
</file>