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s_bd2\2021-bd2\agrupamento\"/>
    </mc:Choice>
  </mc:AlternateContent>
  <bookViews>
    <workbookView xWindow="0" yWindow="0" windowWidth="21600" windowHeight="9630"/>
  </bookViews>
  <sheets>
    <sheet name="Função de Agregação" sheetId="1" r:id="rId1"/>
    <sheet name="Agrupament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D24" i="1"/>
  <c r="F28" i="1"/>
  <c r="D27" i="1"/>
  <c r="F26" i="1"/>
  <c r="E24" i="1"/>
  <c r="D25" i="1"/>
  <c r="C24" i="1"/>
  <c r="G24" i="1"/>
  <c r="H24" i="1"/>
  <c r="I24" i="1"/>
  <c r="B24" i="1"/>
</calcChain>
</file>

<file path=xl/sharedStrings.xml><?xml version="1.0" encoding="utf-8"?>
<sst xmlns="http://schemas.openxmlformats.org/spreadsheetml/2006/main" count="285" uniqueCount="104">
  <si>
    <t>Exemplo para agrupamento</t>
  </si>
  <si>
    <t>Pessoa</t>
  </si>
  <si>
    <t>cpf</t>
  </si>
  <si>
    <t>nome</t>
  </si>
  <si>
    <t>idade</t>
  </si>
  <si>
    <t>peso</t>
  </si>
  <si>
    <t>sexo</t>
  </si>
  <si>
    <t>estado</t>
  </si>
  <si>
    <t>cidade</t>
  </si>
  <si>
    <t>ativo</t>
  </si>
  <si>
    <t>Jonas</t>
  </si>
  <si>
    <t>M</t>
  </si>
  <si>
    <t>RJ</t>
  </si>
  <si>
    <t>Cabo Frio</t>
  </si>
  <si>
    <t>True</t>
  </si>
  <si>
    <t>José</t>
  </si>
  <si>
    <t>MG</t>
  </si>
  <si>
    <t>Cachoeira</t>
  </si>
  <si>
    <t>Lorenzo</t>
  </si>
  <si>
    <t>False</t>
  </si>
  <si>
    <t>Ozama</t>
  </si>
  <si>
    <t>Pedro</t>
  </si>
  <si>
    <t>SP</t>
  </si>
  <si>
    <t>Campinas</t>
  </si>
  <si>
    <t>Júlia</t>
  </si>
  <si>
    <t>F</t>
  </si>
  <si>
    <t>Mateus</t>
  </si>
  <si>
    <t>Niterói</t>
  </si>
  <si>
    <t>Fernanda</t>
  </si>
  <si>
    <t>Osasco</t>
  </si>
  <si>
    <t>João</t>
  </si>
  <si>
    <t>Pouso Alegre</t>
  </si>
  <si>
    <t>Joelma</t>
  </si>
  <si>
    <t>Valentina</t>
  </si>
  <si>
    <t>Jane</t>
  </si>
  <si>
    <t>Maria</t>
  </si>
  <si>
    <t>Santa Rita</t>
  </si>
  <si>
    <t>Joaquim</t>
  </si>
  <si>
    <t>Gustavo</t>
  </si>
  <si>
    <t>Enzo</t>
  </si>
  <si>
    <t>São Paulo</t>
  </si>
  <si>
    <t>Marta</t>
  </si>
  <si>
    <t>Jurema</t>
  </si>
  <si>
    <t>Márcia</t>
  </si>
  <si>
    <t>select cpf from pessoa</t>
  </si>
  <si>
    <t>count()</t>
  </si>
  <si>
    <t xml:space="preserve">Exemplo: </t>
  </si>
  <si>
    <t>com alias:</t>
  </si>
  <si>
    <t>select count(cpf) as quantidadeDePessoas, count(nome) as qtdNomes from pessoa;</t>
  </si>
  <si>
    <t xml:space="preserve">count(CAMPO): </t>
  </si>
  <si>
    <t>conta quantas tuplas(linhas) foram retornadas pela consulta. Não conta null.</t>
  </si>
  <si>
    <t>obtém o menor valor (dentre todas as tuplas) daquele campo (numérico)</t>
  </si>
  <si>
    <t>Exemplo:</t>
  </si>
  <si>
    <t>max(CAMPO)</t>
  </si>
  <si>
    <t>min(CAMPO)</t>
  </si>
  <si>
    <t>obtém o maior valor (dentre todas as tuplas) daquele campo (numérico)</t>
  </si>
  <si>
    <t>select max(peso) as maisPesado from pessoa;</t>
  </si>
  <si>
    <t>select min(idade) as menorIdade from pessoa;</t>
  </si>
  <si>
    <t>select count(cpf) as quantidadeDePessoas from pessoa;</t>
  </si>
  <si>
    <t>select count(cpf) from pessoa;</t>
  </si>
  <si>
    <t>avg(CAMPO)</t>
  </si>
  <si>
    <t>calcula a média aritmética (dentre todas as tuplas filtradas) daquele campo (numério)</t>
  </si>
  <si>
    <t>select avg(idade) as mediaDeIdade from pessoa;</t>
  </si>
  <si>
    <t>avg</t>
  </si>
  <si>
    <t>min</t>
  </si>
  <si>
    <t>max</t>
  </si>
  <si>
    <t>Juntando:</t>
  </si>
  <si>
    <t>quantidade de pessoas, média de idade e o maior peso</t>
  </si>
  <si>
    <t>select count(cpf) as qtdPessoas, avg(idade) as mediaIdade, max(peso) maiorPeso from pessoa;</t>
  </si>
  <si>
    <t>sum(CAMPO)</t>
  </si>
  <si>
    <t>calcula o somatório de todos os valores da coluna retornados pela consulta</t>
  </si>
  <si>
    <t>sum</t>
  </si>
  <si>
    <t>select sum(peso) as pesoTotal from pessoa;</t>
  </si>
  <si>
    <t>Funções de agregação</t>
  </si>
  <si>
    <t>select count(cpf) as quantidadeDePessoas from pessoa where idade &gt;= 18;</t>
  </si>
  <si>
    <t>Fazendo filtros usando o WHERE: o filtro é feito antes de agregar</t>
  </si>
  <si>
    <t>select avg(idade) as mediaDeIdade from pessoa where sexo = 'F';</t>
  </si>
  <si>
    <t>select count(cpf) as quantidadeDePessoas, avg(idade) mediaDeIdade from pessoa where estado = 'MG';</t>
  </si>
  <si>
    <t>select count(cpf) as quantidadeDePessoas, min(peso) as maisLeve, max(idade) as maisVelho from pessoa where ativo = true;</t>
  </si>
  <si>
    <t>Preparação:</t>
  </si>
  <si>
    <t>Consultar todos os estados:</t>
  </si>
  <si>
    <t>select estado from pessoa;</t>
  </si>
  <si>
    <t>Pergunta: quantas pessoas moram em cada estado?</t>
  </si>
  <si>
    <t>Tentativas</t>
  </si>
  <si>
    <t>select count(cpf) as quantidadeDePessoas from pessoa where estado = 'RJ';</t>
  </si>
  <si>
    <t>GROUP BY</t>
  </si>
  <si>
    <t>- normalmente é usado em conjunto com as funções de agregação</t>
  </si>
  <si>
    <t>- agrupa os resultados de uma consulta</t>
  </si>
  <si>
    <t>Sintax:</t>
  </si>
  <si>
    <t>Resposta</t>
  </si>
  <si>
    <t>count</t>
  </si>
  <si>
    <t>SELECT campo1, função_de_agregação(campo2) as alias_do_campo
FROM tabela
WHERE filtro --filtra antes de agrupar
GROUP BY campo1
ORDER BY campo1</t>
  </si>
  <si>
    <t>SELECT estado, count(cpf) as quantidade FROM pessoa GROUP BY estado ORDER by quantidade;</t>
  </si>
  <si>
    <t>Outro exemplo:</t>
  </si>
  <si>
    <t>SELECT estado, count(cpf) as quantidade, min(idade) maisNovo FROM pessoa GROUP BY estado ORDER by estado;</t>
  </si>
  <si>
    <t>Agrupando por mais campos, basta separar os campos por vírgula</t>
  </si>
  <si>
    <t xml:space="preserve"> - normalmente os campos utilizados no GROUP BY, são também mostrados no SELECT</t>
  </si>
  <si>
    <t>Regra dos campos</t>
  </si>
  <si>
    <t>Todos os campos que aparecem no SELECT e não pertencem a nenhuma função de agregação, devem aparecer no GROUP BY</t>
  </si>
  <si>
    <t>Cuidado:</t>
  </si>
  <si>
    <t>SELECT estado, count(cidade) qtdCidade, count(cpf) as quantidade
FROM pessoa
GROUP BY estado
ORDER by estado;</t>
  </si>
  <si>
    <t>Consulta cuidado:</t>
  </si>
  <si>
    <t>qtdCidade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</si>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</sst>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1" xfId="0" applyFont="1" applyBorder="1"/>
    <xf numFmtId="0" fontId="1" fillId="0" borderId="2" xfId="0" applyFont="1" applyFill="1" applyBorder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2" borderId="1" xfId="0" applyFont="1" applyFill="1" applyBorder="1"/>
    <xf numFmtId="0" fontId="0" fillId="2" borderId="1" xfId="0" applyFont="1" applyFill="1" applyBorder="1"/>
    <xf numFmtId="0" fontId="1" fillId="3" borderId="1" xfId="0" applyFont="1" applyFill="1" applyBorder="1"/>
    <xf numFmtId="0" fontId="0" fillId="3" borderId="1" xfId="0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10" zoomScale="130" zoomScaleNormal="130" workbookViewId="0">
      <selection activeCell="L31" sqref="L31"/>
    </sheetView>
  </sheetViews>
  <sheetFormatPr defaultRowHeight="15" x14ac:dyDescent="0.25"/>
  <cols>
    <col min="2" max="2" width="8.7109375" bestFit="1" customWidth="1"/>
    <col min="8" max="8" width="13.140625" customWidth="1"/>
    <col min="10" max="10" width="5" customWidth="1"/>
    <col min="11" max="11" width="14.28515625" customWidth="1"/>
    <col min="12" max="12" width="87" bestFit="1" customWidth="1"/>
  </cols>
  <sheetData>
    <row r="1" spans="2:12" x14ac:dyDescent="0.25">
      <c r="B1" s="5" t="s">
        <v>0</v>
      </c>
      <c r="C1" s="5"/>
      <c r="D1" s="5"/>
      <c r="E1" s="5"/>
      <c r="F1" s="5"/>
      <c r="G1" s="5"/>
      <c r="H1" s="5"/>
      <c r="I1" s="5"/>
    </row>
    <row r="3" spans="2:12" x14ac:dyDescent="0.25">
      <c r="B3" s="5" t="s">
        <v>1</v>
      </c>
      <c r="C3" s="5"/>
      <c r="D3" s="5"/>
      <c r="E3" s="5"/>
      <c r="F3" s="5"/>
      <c r="G3" s="5"/>
      <c r="H3" s="5"/>
      <c r="I3" s="5"/>
    </row>
    <row r="4" spans="2:12" x14ac:dyDescent="0.25">
      <c r="B4" s="2" t="s">
        <v>2</v>
      </c>
      <c r="C4" s="2" t="s">
        <v>3</v>
      </c>
      <c r="D4" s="2" t="s">
        <v>4</v>
      </c>
      <c r="E4" s="2" t="s">
        <v>6</v>
      </c>
      <c r="F4" s="2" t="s">
        <v>5</v>
      </c>
      <c r="G4" s="2" t="s">
        <v>7</v>
      </c>
      <c r="H4" s="2" t="s">
        <v>8</v>
      </c>
      <c r="I4" s="2" t="s">
        <v>9</v>
      </c>
      <c r="K4" s="4" t="s">
        <v>44</v>
      </c>
    </row>
    <row r="5" spans="2:12" x14ac:dyDescent="0.25">
      <c r="B5" s="3">
        <v>15</v>
      </c>
      <c r="C5" s="3" t="s">
        <v>10</v>
      </c>
      <c r="D5" s="3">
        <v>30</v>
      </c>
      <c r="E5" s="3" t="s">
        <v>11</v>
      </c>
      <c r="F5" s="3">
        <v>50</v>
      </c>
      <c r="G5" s="3" t="s">
        <v>12</v>
      </c>
      <c r="H5" s="3" t="s">
        <v>13</v>
      </c>
      <c r="I5" s="3" t="s">
        <v>14</v>
      </c>
    </row>
    <row r="6" spans="2:12" x14ac:dyDescent="0.25">
      <c r="B6" s="3">
        <v>3</v>
      </c>
      <c r="C6" s="3" t="s">
        <v>15</v>
      </c>
      <c r="D6" s="3">
        <v>22</v>
      </c>
      <c r="E6" s="3" t="s">
        <v>11</v>
      </c>
      <c r="F6" s="3">
        <v>55</v>
      </c>
      <c r="G6" s="3" t="s">
        <v>16</v>
      </c>
      <c r="H6" s="3" t="s">
        <v>17</v>
      </c>
      <c r="I6" s="3" t="s">
        <v>14</v>
      </c>
      <c r="K6" t="s">
        <v>73</v>
      </c>
    </row>
    <row r="7" spans="2:12" x14ac:dyDescent="0.25">
      <c r="B7" s="3">
        <v>8</v>
      </c>
      <c r="C7" s="3" t="s">
        <v>18</v>
      </c>
      <c r="D7" s="3">
        <v>17</v>
      </c>
      <c r="E7" s="3" t="s">
        <v>11</v>
      </c>
      <c r="F7" s="3">
        <v>60</v>
      </c>
      <c r="G7" s="3" t="s">
        <v>16</v>
      </c>
      <c r="H7" s="3" t="s">
        <v>17</v>
      </c>
      <c r="I7" s="3" t="s">
        <v>19</v>
      </c>
      <c r="K7" s="1" t="s">
        <v>49</v>
      </c>
      <c r="L7" t="s">
        <v>50</v>
      </c>
    </row>
    <row r="8" spans="2:12" x14ac:dyDescent="0.25">
      <c r="B8" s="3">
        <v>10</v>
      </c>
      <c r="C8" s="3" t="s">
        <v>20</v>
      </c>
      <c r="D8" s="3">
        <v>25</v>
      </c>
      <c r="E8" s="3" t="s">
        <v>11</v>
      </c>
      <c r="F8" s="3">
        <v>65</v>
      </c>
      <c r="G8" s="3" t="s">
        <v>16</v>
      </c>
      <c r="H8" s="3" t="s">
        <v>17</v>
      </c>
      <c r="I8" s="3" t="s">
        <v>14</v>
      </c>
      <c r="K8" t="s">
        <v>46</v>
      </c>
      <c r="L8" t="s">
        <v>59</v>
      </c>
    </row>
    <row r="9" spans="2:12" x14ac:dyDescent="0.25">
      <c r="B9" s="3">
        <v>14</v>
      </c>
      <c r="C9" s="3" t="s">
        <v>21</v>
      </c>
      <c r="D9" s="3">
        <v>20</v>
      </c>
      <c r="E9" s="3" t="s">
        <v>11</v>
      </c>
      <c r="F9" s="3">
        <v>70</v>
      </c>
      <c r="G9" s="3" t="s">
        <v>22</v>
      </c>
      <c r="H9" s="3" t="s">
        <v>23</v>
      </c>
      <c r="I9" s="3" t="s">
        <v>14</v>
      </c>
      <c r="K9" t="s">
        <v>47</v>
      </c>
      <c r="L9" t="s">
        <v>58</v>
      </c>
    </row>
    <row r="10" spans="2:12" x14ac:dyDescent="0.25">
      <c r="B10" s="3">
        <v>18</v>
      </c>
      <c r="C10" s="3" t="s">
        <v>24</v>
      </c>
      <c r="D10" s="3">
        <v>41</v>
      </c>
      <c r="E10" s="3" t="s">
        <v>25</v>
      </c>
      <c r="F10" s="3">
        <v>75</v>
      </c>
      <c r="G10" s="3" t="s">
        <v>22</v>
      </c>
      <c r="H10" s="3" t="s">
        <v>23</v>
      </c>
      <c r="I10" s="3" t="s">
        <v>14</v>
      </c>
      <c r="L10" t="s">
        <v>48</v>
      </c>
    </row>
    <row r="11" spans="2:12" x14ac:dyDescent="0.25">
      <c r="B11" s="3">
        <v>16</v>
      </c>
      <c r="C11" s="3" t="s">
        <v>26</v>
      </c>
      <c r="D11" s="3">
        <v>40</v>
      </c>
      <c r="E11" s="3" t="s">
        <v>11</v>
      </c>
      <c r="F11" s="3">
        <v>50</v>
      </c>
      <c r="G11" s="3" t="s">
        <v>12</v>
      </c>
      <c r="H11" s="3" t="s">
        <v>27</v>
      </c>
      <c r="I11" s="3" t="s">
        <v>14</v>
      </c>
    </row>
    <row r="12" spans="2:12" x14ac:dyDescent="0.25">
      <c r="B12" s="3">
        <v>17</v>
      </c>
      <c r="C12" s="3" t="s">
        <v>28</v>
      </c>
      <c r="D12" s="3">
        <v>40</v>
      </c>
      <c r="E12" s="3" t="s">
        <v>25</v>
      </c>
      <c r="F12" s="3">
        <v>55</v>
      </c>
      <c r="G12" s="3" t="s">
        <v>22</v>
      </c>
      <c r="H12" s="3" t="s">
        <v>29</v>
      </c>
      <c r="I12" s="3" t="s">
        <v>14</v>
      </c>
      <c r="K12" s="1" t="s">
        <v>54</v>
      </c>
      <c r="L12" t="s">
        <v>51</v>
      </c>
    </row>
    <row r="13" spans="2:12" x14ac:dyDescent="0.25">
      <c r="B13" s="3">
        <v>1</v>
      </c>
      <c r="C13" s="3" t="s">
        <v>30</v>
      </c>
      <c r="D13" s="3">
        <v>20</v>
      </c>
      <c r="E13" s="3" t="s">
        <v>11</v>
      </c>
      <c r="F13" s="3">
        <v>60</v>
      </c>
      <c r="G13" s="3" t="s">
        <v>16</v>
      </c>
      <c r="H13" s="3" t="s">
        <v>31</v>
      </c>
      <c r="I13" s="3" t="s">
        <v>19</v>
      </c>
      <c r="K13" t="s">
        <v>52</v>
      </c>
      <c r="L13" t="s">
        <v>57</v>
      </c>
    </row>
    <row r="14" spans="2:12" x14ac:dyDescent="0.25">
      <c r="B14" s="3">
        <v>4</v>
      </c>
      <c r="C14" s="3" t="s">
        <v>32</v>
      </c>
      <c r="D14" s="3">
        <v>35</v>
      </c>
      <c r="E14" s="3" t="s">
        <v>25</v>
      </c>
      <c r="F14" s="3">
        <v>65</v>
      </c>
      <c r="G14" s="3" t="s">
        <v>16</v>
      </c>
      <c r="H14" s="3" t="s">
        <v>31</v>
      </c>
      <c r="I14" s="3" t="s">
        <v>14</v>
      </c>
    </row>
    <row r="15" spans="2:12" x14ac:dyDescent="0.25">
      <c r="B15" s="3">
        <v>7</v>
      </c>
      <c r="C15" s="3" t="s">
        <v>33</v>
      </c>
      <c r="D15" s="3">
        <v>26</v>
      </c>
      <c r="E15" s="3" t="s">
        <v>25</v>
      </c>
      <c r="F15" s="3">
        <v>70</v>
      </c>
      <c r="G15" s="3" t="s">
        <v>16</v>
      </c>
      <c r="H15" s="3" t="s">
        <v>31</v>
      </c>
      <c r="I15" s="3" t="s">
        <v>14</v>
      </c>
      <c r="K15" s="1" t="s">
        <v>53</v>
      </c>
      <c r="L15" t="s">
        <v>55</v>
      </c>
    </row>
    <row r="16" spans="2:12" x14ac:dyDescent="0.25">
      <c r="B16" s="3">
        <v>11</v>
      </c>
      <c r="C16" s="3" t="s">
        <v>34</v>
      </c>
      <c r="D16" s="3">
        <v>30</v>
      </c>
      <c r="E16" s="3" t="s">
        <v>25</v>
      </c>
      <c r="F16" s="3">
        <v>75</v>
      </c>
      <c r="G16" s="3" t="s">
        <v>16</v>
      </c>
      <c r="H16" s="3" t="s">
        <v>31</v>
      </c>
      <c r="I16" s="3" t="s">
        <v>14</v>
      </c>
      <c r="K16" t="s">
        <v>52</v>
      </c>
      <c r="L16" t="s">
        <v>56</v>
      </c>
    </row>
    <row r="17" spans="1:12" x14ac:dyDescent="0.25">
      <c r="B17" s="3">
        <v>2</v>
      </c>
      <c r="C17" s="3" t="s">
        <v>35</v>
      </c>
      <c r="D17" s="3">
        <v>30</v>
      </c>
      <c r="E17" s="3" t="s">
        <v>25</v>
      </c>
      <c r="F17" s="3">
        <v>50</v>
      </c>
      <c r="G17" s="3" t="s">
        <v>16</v>
      </c>
      <c r="H17" s="3" t="s">
        <v>36</v>
      </c>
      <c r="I17" s="3" t="s">
        <v>14</v>
      </c>
    </row>
    <row r="18" spans="1:12" x14ac:dyDescent="0.25">
      <c r="B18" s="3">
        <v>6</v>
      </c>
      <c r="C18" s="3" t="s">
        <v>37</v>
      </c>
      <c r="D18" s="3">
        <v>40</v>
      </c>
      <c r="E18" s="3" t="s">
        <v>11</v>
      </c>
      <c r="F18" s="3">
        <v>55</v>
      </c>
      <c r="G18" s="3" t="s">
        <v>16</v>
      </c>
      <c r="H18" s="3" t="s">
        <v>36</v>
      </c>
      <c r="I18" s="3" t="s">
        <v>14</v>
      </c>
      <c r="K18" s="1" t="s">
        <v>60</v>
      </c>
      <c r="L18" t="s">
        <v>61</v>
      </c>
    </row>
    <row r="19" spans="1:12" x14ac:dyDescent="0.25">
      <c r="B19" s="3">
        <v>12</v>
      </c>
      <c r="C19" s="3" t="s">
        <v>38</v>
      </c>
      <c r="D19" s="3">
        <v>15</v>
      </c>
      <c r="E19" s="3" t="s">
        <v>11</v>
      </c>
      <c r="F19" s="3">
        <v>60</v>
      </c>
      <c r="G19" s="3" t="s">
        <v>16</v>
      </c>
      <c r="H19" s="3" t="s">
        <v>36</v>
      </c>
      <c r="I19" s="3" t="s">
        <v>14</v>
      </c>
      <c r="K19" t="s">
        <v>52</v>
      </c>
      <c r="L19" t="s">
        <v>62</v>
      </c>
    </row>
    <row r="20" spans="1:12" x14ac:dyDescent="0.25">
      <c r="B20" s="3">
        <v>5</v>
      </c>
      <c r="C20" s="3" t="s">
        <v>39</v>
      </c>
      <c r="D20" s="3">
        <v>13</v>
      </c>
      <c r="E20" s="3" t="s">
        <v>11</v>
      </c>
      <c r="F20" s="3">
        <v>65</v>
      </c>
      <c r="G20" s="3" t="s">
        <v>22</v>
      </c>
      <c r="H20" s="3" t="s">
        <v>40</v>
      </c>
      <c r="I20" s="3" t="s">
        <v>14</v>
      </c>
    </row>
    <row r="21" spans="1:12" x14ac:dyDescent="0.25">
      <c r="B21" s="3">
        <v>9</v>
      </c>
      <c r="C21" s="3" t="s">
        <v>41</v>
      </c>
      <c r="D21" s="3">
        <v>28</v>
      </c>
      <c r="E21" s="3" t="s">
        <v>25</v>
      </c>
      <c r="F21" s="3">
        <v>70</v>
      </c>
      <c r="G21" s="3" t="s">
        <v>22</v>
      </c>
      <c r="H21" s="3" t="s">
        <v>40</v>
      </c>
      <c r="I21" s="3" t="s">
        <v>14</v>
      </c>
      <c r="K21" s="1" t="s">
        <v>69</v>
      </c>
      <c r="L21" t="s">
        <v>70</v>
      </c>
    </row>
    <row r="22" spans="1:12" x14ac:dyDescent="0.25">
      <c r="B22" s="3">
        <v>13</v>
      </c>
      <c r="C22" s="3" t="s">
        <v>42</v>
      </c>
      <c r="D22" s="3">
        <v>27</v>
      </c>
      <c r="E22" s="3" t="s">
        <v>25</v>
      </c>
      <c r="F22" s="3">
        <v>75</v>
      </c>
      <c r="G22" s="3" t="s">
        <v>22</v>
      </c>
      <c r="H22" s="3" t="s">
        <v>40</v>
      </c>
      <c r="I22" s="3" t="s">
        <v>19</v>
      </c>
      <c r="K22" t="s">
        <v>52</v>
      </c>
      <c r="L22" t="s">
        <v>72</v>
      </c>
    </row>
    <row r="23" spans="1:12" x14ac:dyDescent="0.25">
      <c r="B23" s="3">
        <v>19</v>
      </c>
      <c r="C23" s="3" t="s">
        <v>43</v>
      </c>
      <c r="D23" s="3">
        <v>27</v>
      </c>
      <c r="E23" s="3" t="s">
        <v>25</v>
      </c>
      <c r="F23" s="3">
        <v>50</v>
      </c>
      <c r="G23" s="3" t="s">
        <v>12</v>
      </c>
      <c r="H23" s="3" t="s">
        <v>13</v>
      </c>
      <c r="I23" s="3" t="s">
        <v>19</v>
      </c>
    </row>
    <row r="24" spans="1:12" x14ac:dyDescent="0.25">
      <c r="A24" s="1" t="s">
        <v>45</v>
      </c>
      <c r="B24" s="1">
        <f>COUNTA(B5:B23)</f>
        <v>19</v>
      </c>
      <c r="C24" s="1">
        <f t="shared" ref="C24:I24" si="0">COUNTA(C5:C23)</f>
        <v>19</v>
      </c>
      <c r="D24" s="1">
        <f t="shared" si="0"/>
        <v>19</v>
      </c>
      <c r="E24" s="1">
        <f t="shared" si="0"/>
        <v>19</v>
      </c>
      <c r="F24" s="1">
        <f t="shared" si="0"/>
        <v>19</v>
      </c>
      <c r="G24" s="1">
        <f t="shared" si="0"/>
        <v>19</v>
      </c>
      <c r="H24" s="1">
        <f t="shared" si="0"/>
        <v>19</v>
      </c>
      <c r="I24" s="1">
        <f t="shared" si="0"/>
        <v>19</v>
      </c>
      <c r="K24" t="s">
        <v>66</v>
      </c>
      <c r="L24" t="s">
        <v>67</v>
      </c>
    </row>
    <row r="25" spans="1:12" x14ac:dyDescent="0.25">
      <c r="A25" s="1" t="s">
        <v>64</v>
      </c>
      <c r="B25" s="1"/>
      <c r="C25" s="1"/>
      <c r="D25" s="1">
        <f>MIN(D5:D23)</f>
        <v>13</v>
      </c>
      <c r="E25" s="1"/>
      <c r="F25" s="1"/>
      <c r="G25" s="1"/>
      <c r="H25" s="1"/>
      <c r="I25" s="1"/>
      <c r="L25" t="s">
        <v>68</v>
      </c>
    </row>
    <row r="26" spans="1:12" x14ac:dyDescent="0.25">
      <c r="A26" s="1" t="s">
        <v>65</v>
      </c>
      <c r="B26" s="1"/>
      <c r="C26" s="1"/>
      <c r="D26" s="1"/>
      <c r="E26" s="1"/>
      <c r="F26" s="1">
        <f>MAX(F5:F23)</f>
        <v>75</v>
      </c>
      <c r="G26" s="1"/>
      <c r="H26" s="1"/>
      <c r="I26" s="1"/>
    </row>
    <row r="27" spans="1:12" x14ac:dyDescent="0.25">
      <c r="A27" s="1" t="s">
        <v>63</v>
      </c>
      <c r="B27" s="1"/>
      <c r="C27" s="1"/>
      <c r="D27" s="1">
        <f>AVERAGE(D5:D23)</f>
        <v>27.684210526315791</v>
      </c>
      <c r="E27" s="1"/>
      <c r="F27" s="1"/>
      <c r="G27" s="1"/>
      <c r="H27" s="1"/>
      <c r="I27" s="1"/>
      <c r="K27" t="s">
        <v>75</v>
      </c>
    </row>
    <row r="28" spans="1:12" x14ac:dyDescent="0.25">
      <c r="A28" s="1" t="s">
        <v>71</v>
      </c>
      <c r="B28" s="1"/>
      <c r="C28" s="1"/>
      <c r="D28" s="1"/>
      <c r="E28" s="1"/>
      <c r="F28" s="1">
        <f>SUM(F5:F23)</f>
        <v>1175</v>
      </c>
      <c r="G28" s="1"/>
      <c r="H28" s="1"/>
      <c r="I28" s="1"/>
    </row>
    <row r="29" spans="1:12" x14ac:dyDescent="0.25">
      <c r="K29" t="s">
        <v>4</v>
      </c>
      <c r="L29" t="s">
        <v>74</v>
      </c>
    </row>
    <row r="30" spans="1:12" x14ac:dyDescent="0.25">
      <c r="K30" t="s">
        <v>6</v>
      </c>
      <c r="L30" t="s">
        <v>76</v>
      </c>
    </row>
    <row r="31" spans="1:12" x14ac:dyDescent="0.25">
      <c r="K31" t="s">
        <v>7</v>
      </c>
      <c r="L31" t="s">
        <v>77</v>
      </c>
    </row>
    <row r="32" spans="1:12" x14ac:dyDescent="0.25">
      <c r="K32" t="s">
        <v>9</v>
      </c>
      <c r="L32" s="6" t="s">
        <v>78</v>
      </c>
    </row>
  </sheetData>
  <mergeCells count="2">
    <mergeCell ref="B3:I3"/>
    <mergeCell ref="B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zoomScale="130" zoomScaleNormal="130" workbookViewId="0">
      <selection activeCell="B1" sqref="B1:I1"/>
    </sheetView>
  </sheetViews>
  <sheetFormatPr defaultRowHeight="15" x14ac:dyDescent="0.25"/>
  <cols>
    <col min="11" max="11" width="10.42578125" customWidth="1"/>
    <col min="12" max="12" width="6.140625" customWidth="1"/>
    <col min="13" max="13" width="64.85546875" customWidth="1"/>
  </cols>
  <sheetData>
    <row r="1" spans="2:14" x14ac:dyDescent="0.25">
      <c r="B1" s="7" t="s">
        <v>0</v>
      </c>
      <c r="C1" s="7"/>
      <c r="D1" s="7"/>
      <c r="E1" s="7"/>
      <c r="F1" s="7"/>
      <c r="G1" s="7"/>
      <c r="H1" s="7"/>
      <c r="I1" s="7"/>
    </row>
    <row r="2" spans="2:14" x14ac:dyDescent="0.25">
      <c r="B2" s="6"/>
      <c r="C2" s="6"/>
      <c r="D2" s="6"/>
      <c r="E2" s="6"/>
      <c r="F2" s="6"/>
      <c r="G2" s="6"/>
      <c r="H2" s="6"/>
      <c r="I2" s="6"/>
    </row>
    <row r="3" spans="2:14" x14ac:dyDescent="0.25">
      <c r="B3" s="5" t="s">
        <v>1</v>
      </c>
      <c r="C3" s="5"/>
      <c r="D3" s="5"/>
      <c r="E3" s="5"/>
      <c r="F3" s="5"/>
      <c r="G3" s="5"/>
      <c r="H3" s="5"/>
      <c r="I3" s="5"/>
    </row>
    <row r="4" spans="2:14" x14ac:dyDescent="0.25">
      <c r="B4" s="15" t="s">
        <v>2</v>
      </c>
      <c r="C4" s="2" t="s">
        <v>3</v>
      </c>
      <c r="D4" s="2" t="s">
        <v>4</v>
      </c>
      <c r="E4" s="2" t="s">
        <v>6</v>
      </c>
      <c r="F4" s="2" t="s">
        <v>5</v>
      </c>
      <c r="G4" s="15" t="s">
        <v>7</v>
      </c>
      <c r="H4" s="13" t="s">
        <v>8</v>
      </c>
      <c r="I4" s="2" t="s">
        <v>9</v>
      </c>
      <c r="K4" s="9" t="s">
        <v>79</v>
      </c>
    </row>
    <row r="5" spans="2:14" x14ac:dyDescent="0.25">
      <c r="B5" s="16">
        <v>15</v>
      </c>
      <c r="C5" s="8" t="s">
        <v>10</v>
      </c>
      <c r="D5" s="8">
        <v>30</v>
      </c>
      <c r="E5" s="8" t="s">
        <v>11</v>
      </c>
      <c r="F5" s="8">
        <v>50</v>
      </c>
      <c r="G5" s="16" t="s">
        <v>12</v>
      </c>
      <c r="H5" s="14" t="s">
        <v>13</v>
      </c>
      <c r="I5" s="8" t="s">
        <v>14</v>
      </c>
    </row>
    <row r="6" spans="2:14" x14ac:dyDescent="0.25">
      <c r="B6" s="16">
        <v>3</v>
      </c>
      <c r="C6" s="8" t="s">
        <v>15</v>
      </c>
      <c r="D6" s="8">
        <v>22</v>
      </c>
      <c r="E6" s="8" t="s">
        <v>11</v>
      </c>
      <c r="F6" s="8">
        <v>55</v>
      </c>
      <c r="G6" s="16" t="s">
        <v>16</v>
      </c>
      <c r="H6" s="14" t="s">
        <v>17</v>
      </c>
      <c r="I6" s="8" t="s">
        <v>14</v>
      </c>
      <c r="K6" t="s">
        <v>80</v>
      </c>
      <c r="N6" t="s">
        <v>81</v>
      </c>
    </row>
    <row r="7" spans="2:14" x14ac:dyDescent="0.25">
      <c r="B7" s="16">
        <v>8</v>
      </c>
      <c r="C7" s="8" t="s">
        <v>18</v>
      </c>
      <c r="D7" s="8">
        <v>17</v>
      </c>
      <c r="E7" s="8" t="s">
        <v>11</v>
      </c>
      <c r="F7" s="8">
        <v>60</v>
      </c>
      <c r="G7" s="16" t="s">
        <v>16</v>
      </c>
      <c r="H7" s="14" t="s">
        <v>17</v>
      </c>
      <c r="I7" s="8" t="s">
        <v>19</v>
      </c>
      <c r="K7" t="s">
        <v>82</v>
      </c>
    </row>
    <row r="8" spans="2:14" x14ac:dyDescent="0.25">
      <c r="B8" s="16">
        <v>10</v>
      </c>
      <c r="C8" s="8" t="s">
        <v>20</v>
      </c>
      <c r="D8" s="8">
        <v>25</v>
      </c>
      <c r="E8" s="8" t="s">
        <v>11</v>
      </c>
      <c r="F8" s="8">
        <v>65</v>
      </c>
      <c r="G8" s="16" t="s">
        <v>16</v>
      </c>
      <c r="H8" s="14" t="s">
        <v>17</v>
      </c>
      <c r="I8" s="8" t="s">
        <v>14</v>
      </c>
    </row>
    <row r="9" spans="2:14" x14ac:dyDescent="0.25">
      <c r="B9" s="16">
        <v>14</v>
      </c>
      <c r="C9" s="8" t="s">
        <v>21</v>
      </c>
      <c r="D9" s="8">
        <v>20</v>
      </c>
      <c r="E9" s="8" t="s">
        <v>11</v>
      </c>
      <c r="F9" s="8">
        <v>70</v>
      </c>
      <c r="G9" s="16" t="s">
        <v>22</v>
      </c>
      <c r="H9" s="14" t="s">
        <v>23</v>
      </c>
      <c r="I9" s="8" t="s">
        <v>14</v>
      </c>
      <c r="K9" t="s">
        <v>83</v>
      </c>
    </row>
    <row r="10" spans="2:14" x14ac:dyDescent="0.25">
      <c r="B10" s="16">
        <v>18</v>
      </c>
      <c r="C10" s="8" t="s">
        <v>24</v>
      </c>
      <c r="D10" s="8">
        <v>41</v>
      </c>
      <c r="E10" s="8" t="s">
        <v>25</v>
      </c>
      <c r="F10" s="8">
        <v>75</v>
      </c>
      <c r="G10" s="16" t="s">
        <v>22</v>
      </c>
      <c r="H10" s="14" t="s">
        <v>23</v>
      </c>
      <c r="I10" s="8" t="s">
        <v>14</v>
      </c>
      <c r="L10" t="s">
        <v>84</v>
      </c>
    </row>
    <row r="11" spans="2:14" x14ac:dyDescent="0.25">
      <c r="B11" s="16">
        <v>16</v>
      </c>
      <c r="C11" s="8" t="s">
        <v>26</v>
      </c>
      <c r="D11" s="8">
        <v>40</v>
      </c>
      <c r="E11" s="8" t="s">
        <v>11</v>
      </c>
      <c r="F11" s="8">
        <v>50</v>
      </c>
      <c r="G11" s="16" t="s">
        <v>12</v>
      </c>
      <c r="H11" s="14" t="s">
        <v>27</v>
      </c>
      <c r="I11" s="8" t="s">
        <v>14</v>
      </c>
    </row>
    <row r="12" spans="2:14" x14ac:dyDescent="0.25">
      <c r="B12" s="16">
        <v>17</v>
      </c>
      <c r="C12" s="8" t="s">
        <v>28</v>
      </c>
      <c r="D12" s="8">
        <v>40</v>
      </c>
      <c r="E12" s="8" t="s">
        <v>25</v>
      </c>
      <c r="F12" s="8">
        <v>55</v>
      </c>
      <c r="G12" s="16" t="s">
        <v>22</v>
      </c>
      <c r="H12" s="14" t="s">
        <v>29</v>
      </c>
      <c r="I12" s="8" t="s">
        <v>14</v>
      </c>
      <c r="K12" t="s">
        <v>85</v>
      </c>
      <c r="L12" s="10" t="s">
        <v>87</v>
      </c>
    </row>
    <row r="13" spans="2:14" x14ac:dyDescent="0.25">
      <c r="B13" s="16">
        <v>1</v>
      </c>
      <c r="C13" s="8" t="s">
        <v>30</v>
      </c>
      <c r="D13" s="8">
        <v>20</v>
      </c>
      <c r="E13" s="8" t="s">
        <v>11</v>
      </c>
      <c r="F13" s="8">
        <v>60</v>
      </c>
      <c r="G13" s="16" t="s">
        <v>16</v>
      </c>
      <c r="H13" s="14" t="s">
        <v>31</v>
      </c>
      <c r="I13" s="8" t="s">
        <v>19</v>
      </c>
      <c r="L13" s="10" t="s">
        <v>86</v>
      </c>
    </row>
    <row r="14" spans="2:14" x14ac:dyDescent="0.25">
      <c r="B14" s="16">
        <v>4</v>
      </c>
      <c r="C14" s="8" t="s">
        <v>32</v>
      </c>
      <c r="D14" s="8">
        <v>35</v>
      </c>
      <c r="E14" s="8" t="s">
        <v>25</v>
      </c>
      <c r="F14" s="8">
        <v>65</v>
      </c>
      <c r="G14" s="16" t="s">
        <v>16</v>
      </c>
      <c r="H14" s="14" t="s">
        <v>31</v>
      </c>
      <c r="I14" s="8" t="s">
        <v>14</v>
      </c>
      <c r="L14" s="10" t="s">
        <v>96</v>
      </c>
    </row>
    <row r="15" spans="2:14" x14ac:dyDescent="0.25">
      <c r="B15" s="16">
        <v>7</v>
      </c>
      <c r="C15" s="8" t="s">
        <v>33</v>
      </c>
      <c r="D15" s="8">
        <v>26</v>
      </c>
      <c r="E15" s="8" t="s">
        <v>25</v>
      </c>
      <c r="F15" s="8">
        <v>70</v>
      </c>
      <c r="G15" s="16" t="s">
        <v>16</v>
      </c>
      <c r="H15" s="14" t="s">
        <v>31</v>
      </c>
      <c r="I15" s="8" t="s">
        <v>14</v>
      </c>
      <c r="K15" t="s">
        <v>88</v>
      </c>
    </row>
    <row r="16" spans="2:14" ht="12.75" customHeight="1" x14ac:dyDescent="0.25">
      <c r="B16" s="16">
        <v>11</v>
      </c>
      <c r="C16" s="8" t="s">
        <v>34</v>
      </c>
      <c r="D16" s="8">
        <v>30</v>
      </c>
      <c r="E16" s="8" t="s">
        <v>25</v>
      </c>
      <c r="F16" s="8">
        <v>75</v>
      </c>
      <c r="G16" s="16" t="s">
        <v>16</v>
      </c>
      <c r="H16" s="14" t="s">
        <v>31</v>
      </c>
      <c r="I16" s="8" t="s">
        <v>14</v>
      </c>
      <c r="M16" s="12" t="s">
        <v>91</v>
      </c>
    </row>
    <row r="17" spans="2:13" x14ac:dyDescent="0.25">
      <c r="B17" s="16">
        <v>2</v>
      </c>
      <c r="C17" s="8" t="s">
        <v>35</v>
      </c>
      <c r="D17" s="8">
        <v>30</v>
      </c>
      <c r="E17" s="8" t="s">
        <v>25</v>
      </c>
      <c r="F17" s="8">
        <v>50</v>
      </c>
      <c r="G17" s="16" t="s">
        <v>16</v>
      </c>
      <c r="H17" s="14" t="s">
        <v>36</v>
      </c>
      <c r="I17" s="8" t="s">
        <v>14</v>
      </c>
      <c r="M17" s="12"/>
    </row>
    <row r="18" spans="2:13" x14ac:dyDescent="0.25">
      <c r="B18" s="16">
        <v>6</v>
      </c>
      <c r="C18" s="8" t="s">
        <v>37</v>
      </c>
      <c r="D18" s="8">
        <v>40</v>
      </c>
      <c r="E18" s="8" t="s">
        <v>11</v>
      </c>
      <c r="F18" s="8">
        <v>55</v>
      </c>
      <c r="G18" s="16" t="s">
        <v>16</v>
      </c>
      <c r="H18" s="14" t="s">
        <v>36</v>
      </c>
      <c r="I18" s="8" t="s">
        <v>14</v>
      </c>
      <c r="M18" s="12"/>
    </row>
    <row r="19" spans="2:13" x14ac:dyDescent="0.25">
      <c r="B19" s="16">
        <v>12</v>
      </c>
      <c r="C19" s="8" t="s">
        <v>38</v>
      </c>
      <c r="D19" s="8">
        <v>15</v>
      </c>
      <c r="E19" s="8" t="s">
        <v>11</v>
      </c>
      <c r="F19" s="8">
        <v>60</v>
      </c>
      <c r="G19" s="16" t="s">
        <v>16</v>
      </c>
      <c r="H19" s="14" t="s">
        <v>36</v>
      </c>
      <c r="I19" s="8" t="s">
        <v>14</v>
      </c>
      <c r="M19" s="12"/>
    </row>
    <row r="20" spans="2:13" x14ac:dyDescent="0.25">
      <c r="B20" s="16">
        <v>5</v>
      </c>
      <c r="C20" s="8" t="s">
        <v>39</v>
      </c>
      <c r="D20" s="8">
        <v>13</v>
      </c>
      <c r="E20" s="8" t="s">
        <v>11</v>
      </c>
      <c r="F20" s="8">
        <v>65</v>
      </c>
      <c r="G20" s="16" t="s">
        <v>22</v>
      </c>
      <c r="H20" s="14" t="s">
        <v>40</v>
      </c>
      <c r="I20" s="8" t="s">
        <v>14</v>
      </c>
      <c r="M20" s="12"/>
    </row>
    <row r="21" spans="2:13" x14ac:dyDescent="0.25">
      <c r="B21" s="16">
        <v>9</v>
      </c>
      <c r="C21" s="8" t="s">
        <v>41</v>
      </c>
      <c r="D21" s="8">
        <v>28</v>
      </c>
      <c r="E21" s="8" t="s">
        <v>25</v>
      </c>
      <c r="F21" s="8">
        <v>70</v>
      </c>
      <c r="G21" s="16" t="s">
        <v>22</v>
      </c>
      <c r="H21" s="14" t="s">
        <v>40</v>
      </c>
      <c r="I21" s="8" t="s">
        <v>14</v>
      </c>
    </row>
    <row r="22" spans="2:13" x14ac:dyDescent="0.25">
      <c r="B22" s="16">
        <v>13</v>
      </c>
      <c r="C22" s="8" t="s">
        <v>42</v>
      </c>
      <c r="D22" s="8">
        <v>27</v>
      </c>
      <c r="E22" s="8" t="s">
        <v>25</v>
      </c>
      <c r="F22" s="8">
        <v>75</v>
      </c>
      <c r="G22" s="16" t="s">
        <v>22</v>
      </c>
      <c r="H22" s="14" t="s">
        <v>40</v>
      </c>
      <c r="I22" s="8" t="s">
        <v>19</v>
      </c>
      <c r="K22" t="s">
        <v>89</v>
      </c>
      <c r="M22" s="11" t="s">
        <v>92</v>
      </c>
    </row>
    <row r="23" spans="2:13" x14ac:dyDescent="0.25">
      <c r="B23" s="16">
        <v>19</v>
      </c>
      <c r="C23" s="8" t="s">
        <v>43</v>
      </c>
      <c r="D23" s="8">
        <v>27</v>
      </c>
      <c r="E23" s="8" t="s">
        <v>25</v>
      </c>
      <c r="F23" s="8">
        <v>50</v>
      </c>
      <c r="G23" s="16" t="s">
        <v>12</v>
      </c>
      <c r="H23" s="14" t="s">
        <v>13</v>
      </c>
      <c r="I23" s="8" t="s">
        <v>19</v>
      </c>
      <c r="M23" s="11"/>
    </row>
    <row r="24" spans="2:13" x14ac:dyDescent="0.25">
      <c r="K24" t="s">
        <v>93</v>
      </c>
      <c r="M24" s="11" t="s">
        <v>94</v>
      </c>
    </row>
    <row r="25" spans="2:13" x14ac:dyDescent="0.25">
      <c r="E25" t="s">
        <v>101</v>
      </c>
    </row>
    <row r="26" spans="2:13" x14ac:dyDescent="0.25">
      <c r="B26" t="s">
        <v>7</v>
      </c>
      <c r="C26" t="s">
        <v>90</v>
      </c>
      <c r="E26" s="3" t="s">
        <v>7</v>
      </c>
      <c r="F26" s="3" t="s">
        <v>102</v>
      </c>
      <c r="G26" s="17" t="s">
        <v>103</v>
      </c>
      <c r="K26" t="s">
        <v>95</v>
      </c>
    </row>
    <row r="27" spans="2:13" x14ac:dyDescent="0.25">
      <c r="B27" s="3" t="s">
        <v>12</v>
      </c>
      <c r="C27" s="3">
        <v>3</v>
      </c>
      <c r="E27" s="3" t="s">
        <v>12</v>
      </c>
      <c r="F27" s="3">
        <v>3</v>
      </c>
      <c r="G27" s="3">
        <v>3</v>
      </c>
    </row>
    <row r="28" spans="2:13" x14ac:dyDescent="0.25">
      <c r="B28" s="3" t="s">
        <v>16</v>
      </c>
      <c r="C28" s="3">
        <v>10</v>
      </c>
      <c r="E28" s="3" t="s">
        <v>16</v>
      </c>
      <c r="F28" s="3">
        <v>10</v>
      </c>
      <c r="G28" s="3">
        <v>10</v>
      </c>
    </row>
    <row r="29" spans="2:13" x14ac:dyDescent="0.25">
      <c r="B29" s="3" t="s">
        <v>22</v>
      </c>
      <c r="C29" s="3">
        <v>6</v>
      </c>
      <c r="E29" s="3" t="s">
        <v>22</v>
      </c>
      <c r="F29" s="3">
        <v>6</v>
      </c>
      <c r="G29" s="3">
        <v>6</v>
      </c>
      <c r="K29" t="s">
        <v>97</v>
      </c>
      <c r="M29" t="s">
        <v>98</v>
      </c>
    </row>
    <row r="30" spans="2:13" x14ac:dyDescent="0.25">
      <c r="B30" s="3"/>
      <c r="C30" s="3"/>
      <c r="E30" s="3"/>
      <c r="F30" s="3"/>
      <c r="G30" s="3"/>
      <c r="M30" s="6"/>
    </row>
    <row r="32" spans="2:13" x14ac:dyDescent="0.25">
      <c r="K32" t="s">
        <v>99</v>
      </c>
      <c r="M32" s="12" t="s">
        <v>100</v>
      </c>
    </row>
    <row r="33" spans="13:13" x14ac:dyDescent="0.25">
      <c r="M33" s="12"/>
    </row>
    <row r="34" spans="13:13" x14ac:dyDescent="0.25">
      <c r="M34" s="12"/>
    </row>
    <row r="35" spans="13:13" x14ac:dyDescent="0.25">
      <c r="M35" s="12"/>
    </row>
  </sheetData>
  <mergeCells count="4">
    <mergeCell ref="B1:I1"/>
    <mergeCell ref="B3:I3"/>
    <mergeCell ref="M16:M20"/>
    <mergeCell ref="M32:M3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Função de Agregação</vt:lpstr>
      <vt:lpstr>Agrupamento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2021-03-15T22:28:04Z</dcterms:created>
  <dcterms:modified xsi:type="dcterms:W3CDTF">2021-03-19T01:16:18Z</dcterms:modified>
</cp:coreProperties>
</file>