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Redes_time\Acc_Mors_All_Nets_0_52\"/>
    </mc:Choice>
  </mc:AlternateContent>
  <bookViews>
    <workbookView xWindow="240" yWindow="20" windowWidth="16100" windowHeight="8160" firstSheet="4" activeTab="10"/>
  </bookViews>
  <sheets>
    <sheet name="Modelo_0" sheetId="1" r:id="rId1"/>
    <sheet name="Modelo_1" sheetId="2" r:id="rId2"/>
    <sheet name="Modelo_2" sheetId="3" r:id="rId3"/>
    <sheet name="Modelo_3" sheetId="5" r:id="rId4"/>
    <sheet name="Modelo_4" sheetId="6" r:id="rId5"/>
    <sheet name="Modelo_5" sheetId="7" r:id="rId6"/>
    <sheet name="Modelo_6" sheetId="8" r:id="rId7"/>
    <sheet name="Modelo_7" sheetId="10" r:id="rId8"/>
    <sheet name="Modelo_8" sheetId="11" r:id="rId9"/>
    <sheet name="Modelo_9" sheetId="12" r:id="rId10"/>
    <sheet name="normalizados" sheetId="13" r:id="rId11"/>
    <sheet name="grafic_0_52" sheetId="14" r:id="rId12"/>
  </sheets>
  <calcPr calcId="162913"/>
</workbook>
</file>

<file path=xl/calcChain.xml><?xml version="1.0" encoding="utf-8"?>
<calcChain xmlns="http://schemas.openxmlformats.org/spreadsheetml/2006/main">
  <c r="L4" i="13" l="1"/>
  <c r="B4" i="13"/>
  <c r="C4" i="13"/>
  <c r="D4" i="13"/>
  <c r="E4" i="13"/>
  <c r="F4" i="13"/>
  <c r="G4" i="13"/>
  <c r="H4" i="13"/>
  <c r="I4" i="13"/>
  <c r="J4" i="13"/>
  <c r="K4" i="13"/>
  <c r="B3" i="13" l="1"/>
  <c r="C3" i="13"/>
  <c r="D3" i="13"/>
  <c r="E3" i="13"/>
  <c r="F3" i="13"/>
  <c r="G3" i="13"/>
  <c r="H3" i="13"/>
  <c r="I3" i="13"/>
  <c r="J3" i="13"/>
  <c r="K3" i="13"/>
  <c r="B5" i="13"/>
  <c r="C5" i="13"/>
  <c r="D5" i="13"/>
  <c r="E5" i="13"/>
  <c r="F5" i="13"/>
  <c r="G5" i="13"/>
  <c r="H5" i="13"/>
  <c r="I5" i="13"/>
  <c r="J5" i="13"/>
  <c r="K5" i="13"/>
  <c r="B6" i="13"/>
  <c r="C6" i="13"/>
  <c r="D6" i="13"/>
  <c r="E6" i="13"/>
  <c r="F6" i="13"/>
  <c r="G6" i="13"/>
  <c r="H6" i="13"/>
  <c r="I6" i="13"/>
  <c r="J6" i="13"/>
  <c r="K6" i="13"/>
  <c r="B7" i="13"/>
  <c r="C7" i="13"/>
  <c r="D7" i="13"/>
  <c r="E7" i="13"/>
  <c r="F7" i="13"/>
  <c r="G7" i="13"/>
  <c r="H7" i="13"/>
  <c r="I7" i="13"/>
  <c r="J7" i="13"/>
  <c r="K7" i="13"/>
  <c r="B8" i="13"/>
  <c r="C8" i="13"/>
  <c r="D8" i="13"/>
  <c r="E8" i="13"/>
  <c r="F8" i="13"/>
  <c r="G8" i="13"/>
  <c r="H8" i="13"/>
  <c r="I8" i="13"/>
  <c r="J8" i="13"/>
  <c r="K8" i="13"/>
  <c r="L5" i="13" l="1"/>
  <c r="L8" i="13"/>
  <c r="L3" i="13"/>
  <c r="L7" i="13"/>
  <c r="L6" i="13"/>
  <c r="F11" i="14"/>
  <c r="F10" i="14"/>
  <c r="F9" i="14"/>
  <c r="F8" i="14"/>
  <c r="F7" i="14"/>
  <c r="F6" i="14"/>
  <c r="F5" i="14"/>
  <c r="F4" i="14"/>
  <c r="F3" i="14"/>
  <c r="F12" i="14" s="1"/>
  <c r="F2" i="14"/>
  <c r="E11" i="14" l="1"/>
  <c r="E10" i="14"/>
  <c r="E9" i="14"/>
  <c r="E8" i="14"/>
  <c r="E7" i="14"/>
  <c r="E6" i="14"/>
  <c r="E5" i="14"/>
  <c r="E4" i="14"/>
  <c r="E3" i="14"/>
  <c r="E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2" i="14"/>
  <c r="C2" i="14"/>
  <c r="D3" i="14"/>
  <c r="C3" i="14"/>
  <c r="C12" i="14" l="1"/>
  <c r="D12" i="14"/>
  <c r="E12" i="14"/>
  <c r="B11" i="14"/>
  <c r="B10" i="14"/>
  <c r="B9" i="14"/>
  <c r="B8" i="14"/>
  <c r="B7" i="14"/>
  <c r="B6" i="14"/>
  <c r="B5" i="14"/>
  <c r="B4" i="14"/>
  <c r="B3" i="14"/>
  <c r="B2" i="14"/>
  <c r="B12" i="14" l="1"/>
</calcChain>
</file>

<file path=xl/sharedStrings.xml><?xml version="1.0" encoding="utf-8"?>
<sst xmlns="http://schemas.openxmlformats.org/spreadsheetml/2006/main" count="261" uniqueCount="31">
  <si>
    <t>words_change</t>
  </si>
  <si>
    <t>Técnica</t>
  </si>
  <si>
    <t>AlexNet</t>
  </si>
  <si>
    <t>DenseNet</t>
  </si>
  <si>
    <t>MobileNet</t>
  </si>
  <si>
    <t>SqueezeNet</t>
  </si>
  <si>
    <t>VGG16</t>
  </si>
  <si>
    <t>ZFNet</t>
  </si>
  <si>
    <t>Base</t>
  </si>
  <si>
    <t>ECC</t>
  </si>
  <si>
    <t>Flip</t>
  </si>
  <si>
    <t>FlipPatch</t>
  </si>
  <si>
    <t>ScratchPad</t>
  </si>
  <si>
    <t>Shift2</t>
  </si>
  <si>
    <t>original</t>
  </si>
  <si>
    <t>Inception</t>
  </si>
  <si>
    <t>ResNet</t>
  </si>
  <si>
    <t>VGG19</t>
  </si>
  <si>
    <t>Xception</t>
  </si>
  <si>
    <t>mask_total</t>
  </si>
  <si>
    <t>HLO</t>
  </si>
  <si>
    <t>LO</t>
  </si>
  <si>
    <t>HO</t>
  </si>
  <si>
    <t>redes</t>
  </si>
  <si>
    <t>F+P</t>
  </si>
  <si>
    <t>S+P</t>
  </si>
  <si>
    <t>SP+S</t>
  </si>
  <si>
    <t>Mobilenet</t>
  </si>
  <si>
    <t>Avg</t>
  </si>
  <si>
    <t>Flip+Shift</t>
  </si>
  <si>
    <t>F+S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</si>
</sst>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vertical="center"/>
    </xf>
    <xf numFmtId="1" fontId="1" fillId="0" borderId="0" xfId="0" applyNumberFormat="1" applyFont="1" applyFill="1" applyBorder="1" applyAlignment="1">
      <alignment vertical="top"/>
    </xf>
    <xf numFmtId="164" fontId="1" fillId="0" borderId="0" xfId="0" applyNumberFormat="1" applyFont="1" applyBorder="1" applyAlignment="1">
      <alignment horizontal="center" vertical="top"/>
    </xf>
    <xf numFmtId="164" fontId="0" fillId="0" borderId="0" xfId="0" applyNumberFormat="1"/>
    <xf numFmtId="164" fontId="1" fillId="0" borderId="0" xfId="0" applyNumberFormat="1" applyFont="1" applyBorder="1" applyAlignment="1">
      <alignment vertical="top"/>
    </xf>
    <xf numFmtId="1" fontId="0" fillId="0" borderId="0" xfId="0" applyNumberFormat="1" applyAlignment="1"/>
    <xf numFmtId="164" fontId="0" fillId="2" borderId="0" xfId="0" applyNumberFormat="1" applyFill="1"/>
    <xf numFmtId="164" fontId="0" fillId="3" borderId="0" xfId="0" applyNumberFormat="1" applyFill="1"/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Border="1" applyAlignment="1">
      <alignment horizontal="center" vertical="top"/>
    </xf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6" fontId="0" fillId="0" borderId="0" xfId="0" applyNumberFormat="1" applyBorder="1"/>
    <xf numFmtId="166" fontId="0" fillId="0" borderId="7" xfId="0" applyNumberFormat="1" applyBorder="1"/>
    <xf numFmtId="0" fontId="0" fillId="0" borderId="8" xfId="0" applyBorder="1"/>
    <xf numFmtId="166" fontId="0" fillId="0" borderId="9" xfId="0" applyNumberFormat="1" applyBorder="1"/>
    <xf numFmtId="166" fontId="0" fillId="0" borderId="1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grafic_0_52!$B$1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grafic_0_52!$A$2:$A$12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grafic_0_52!$B$2:$B$12</c:f>
              <c:numCache>
                <c:formatCode>0.00000000</c:formatCode>
                <c:ptCount val="11"/>
                <c:pt idx="0">
                  <c:v>0.16077843989793972</c:v>
                </c:pt>
                <c:pt idx="1">
                  <c:v>0.12846714662761835</c:v>
                </c:pt>
                <c:pt idx="2">
                  <c:v>0.16541353155449859</c:v>
                </c:pt>
                <c:pt idx="3">
                  <c:v>0.14145234159006451</c:v>
                </c:pt>
                <c:pt idx="4">
                  <c:v>0.2226601294080692</c:v>
                </c:pt>
                <c:pt idx="5">
                  <c:v>0.14785099455001782</c:v>
                </c:pt>
                <c:pt idx="6">
                  <c:v>0.14569536344191972</c:v>
                </c:pt>
                <c:pt idx="7">
                  <c:v>0.15593220432623658</c:v>
                </c:pt>
                <c:pt idx="8">
                  <c:v>0.14601770086551369</c:v>
                </c:pt>
                <c:pt idx="9">
                  <c:v>0.14079999961376199</c:v>
                </c:pt>
                <c:pt idx="10">
                  <c:v>0.155506785187564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B-4023-9BF0-224DFF094BBF}"/>
            </c:ext>
          </c:extLst>
        </c:ser>
        <c:ser>
          <c:idx val="1"/>
          <c:order val="1"/>
          <c:tx>
            <c:strRef>
              <c:f>grafic_0_52!$C$1</c:f>
              <c:strCache>
                <c:ptCount val="1"/>
                <c:pt idx="0">
                  <c:v>F+P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grafic_0_52!$A$2:$A$12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grafic_0_52!$C$2:$C$12</c:f>
              <c:numCache>
                <c:formatCode>0.00000000</c:formatCode>
                <c:ptCount val="11"/>
                <c:pt idx="0">
                  <c:v>0.3281437105912528</c:v>
                </c:pt>
                <c:pt idx="1">
                  <c:v>0.43649633747957622</c:v>
                </c:pt>
                <c:pt idx="2">
                  <c:v>0.16541353155449859</c:v>
                </c:pt>
                <c:pt idx="3">
                  <c:v>0.13918305061705702</c:v>
                </c:pt>
                <c:pt idx="4">
                  <c:v>0.46650252631889222</c:v>
                </c:pt>
                <c:pt idx="5">
                  <c:v>0.13180515256952804</c:v>
                </c:pt>
                <c:pt idx="6">
                  <c:v>0.14569536344191972</c:v>
                </c:pt>
                <c:pt idx="7">
                  <c:v>0.37415254381762225</c:v>
                </c:pt>
                <c:pt idx="8">
                  <c:v>0.14601770086551369</c:v>
                </c:pt>
                <c:pt idx="9">
                  <c:v>0.15424000034904489</c:v>
                </c:pt>
                <c:pt idx="10">
                  <c:v>0.24876499176049055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B-4023-9BF0-224DFF094BBF}"/>
            </c:ext>
          </c:extLst>
        </c:ser>
        <c:ser>
          <c:idx val="2"/>
          <c:order val="2"/>
          <c:tx>
            <c:strRef>
              <c:f>grafic_0_52!$D$1</c:f>
              <c:strCache>
                <c:ptCount val="1"/>
                <c:pt idx="0">
                  <c:v>S+P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grafic_0_52!$A$2:$A$12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grafic_0_52!$D$2:$D$12</c:f>
              <c:numCache>
                <c:formatCode>0.00000000</c:formatCode>
                <c:ptCount val="11"/>
                <c:pt idx="0">
                  <c:v>0.99101796591520097</c:v>
                </c:pt>
                <c:pt idx="1">
                  <c:v>1.0005839253716808</c:v>
                </c:pt>
                <c:pt idx="2">
                  <c:v>0.49523809384383466</c:v>
                </c:pt>
                <c:pt idx="3">
                  <c:v>0.84175491264898994</c:v>
                </c:pt>
                <c:pt idx="4">
                  <c:v>0.90492621858530031</c:v>
                </c:pt>
                <c:pt idx="5">
                  <c:v>0.13825214730425195</c:v>
                </c:pt>
                <c:pt idx="6">
                  <c:v>0.55513246330780197</c:v>
                </c:pt>
                <c:pt idx="7">
                  <c:v>0.94025422391090918</c:v>
                </c:pt>
                <c:pt idx="8">
                  <c:v>0.69823011784511069</c:v>
                </c:pt>
                <c:pt idx="9">
                  <c:v>0.8598400273284923</c:v>
                </c:pt>
                <c:pt idx="10">
                  <c:v>0.74252300960615725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B-4023-9BF0-224DFF094BBF}"/>
            </c:ext>
          </c:extLst>
        </c:ser>
        <c:ser>
          <c:idx val="3"/>
          <c:order val="3"/>
          <c:tx>
            <c:strRef>
              <c:f>grafic_0_52!$E$1</c:f>
              <c:strCache>
                <c:ptCount val="1"/>
                <c:pt idx="0">
                  <c:v>SP+S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grafic_0_52!$A$2:$A$12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grafic_0_52!$E$2:$E$12</c:f>
              <c:numCache>
                <c:formatCode>0.00000000</c:formatCode>
                <c:ptCount val="11"/>
                <c:pt idx="0">
                  <c:v>0.99700599756125208</c:v>
                </c:pt>
                <c:pt idx="1">
                  <c:v>0.99372260647276478</c:v>
                </c:pt>
                <c:pt idx="2">
                  <c:v>0.91027568889807986</c:v>
                </c:pt>
                <c:pt idx="3">
                  <c:v>0.9866868159217449</c:v>
                </c:pt>
                <c:pt idx="4">
                  <c:v>0.97142867779106901</c:v>
                </c:pt>
                <c:pt idx="5">
                  <c:v>0.99498565261576866</c:v>
                </c:pt>
                <c:pt idx="6">
                  <c:v>0.99718546417352505</c:v>
                </c:pt>
                <c:pt idx="7">
                  <c:v>1.0004237296697029</c:v>
                </c:pt>
                <c:pt idx="8">
                  <c:v>0.99469026782068559</c:v>
                </c:pt>
                <c:pt idx="9">
                  <c:v>0.99680001728057954</c:v>
                </c:pt>
                <c:pt idx="10">
                  <c:v>0.98432049182051728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B-4023-9BF0-224DFF094BBF}"/>
            </c:ext>
          </c:extLst>
        </c:ser>
        <c:ser>
          <c:idx val="4"/>
          <c:order val="4"/>
          <c:tx>
            <c:strRef>
              <c:f>grafic_0_52!$F$1</c:f>
              <c:strCache>
                <c:ptCount val="1"/>
                <c:pt idx="0">
                  <c:v>F+S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grafic_0_52!$A$2:$A$12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grafic_0_52!$F$2:$F$12</c:f>
              <c:numCache>
                <c:formatCode>0.00000000</c:formatCode>
                <c:ptCount val="11"/>
                <c:pt idx="0">
                  <c:v>0.57979042832830374</c:v>
                </c:pt>
                <c:pt idx="1">
                  <c:v>0.94948901961738974</c:v>
                </c:pt>
                <c:pt idx="2">
                  <c:v>0.16541353155449859</c:v>
                </c:pt>
                <c:pt idx="3">
                  <c:v>0.14024205228210956</c:v>
                </c:pt>
                <c:pt idx="4">
                  <c:v>0.80706085091130164</c:v>
                </c:pt>
                <c:pt idx="5">
                  <c:v>0.13180515256952804</c:v>
                </c:pt>
                <c:pt idx="6">
                  <c:v>0.23311258890831069</c:v>
                </c:pt>
                <c:pt idx="7">
                  <c:v>0.65395480814586771</c:v>
                </c:pt>
                <c:pt idx="8">
                  <c:v>0.14601770086551369</c:v>
                </c:pt>
                <c:pt idx="9">
                  <c:v>0.39808002109718393</c:v>
                </c:pt>
                <c:pt idx="10">
                  <c:v>0.40541987713380423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D-42B3-89E5-E13CAFC8A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277920"/>
        <c:axId val="659273328"/>
      </c:barChart>
      <c:catAx>
        <c:axId val="6592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273328"/>
        <c:crosses val="autoZero"/>
        <c:auto val="1"/>
        <c:lblAlgn val="ctr"/>
        <c:lblOffset val="100"/>
        <c:noMultiLvlLbl val="0"/>
      </c:catAx>
      <c:valAx>
        <c:axId val="6592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2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717550</xdr:colOff>
      <xdr:row>2</xdr:row>
      <xdr:rowOff>82550</xdr:rowOff>
    </xdr:from>
    <xdr:to>
      <xdr:col>17</xdr:col>
      <xdr:colOff>25400</xdr:colOff>
      <xdr:row>17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304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B13D6A0-ACAD-46A7-AFC3-AC06C5BC185D}">
  <we:reference id="wa200005669" version="2.0.0.0" store="es-E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9"/>
  <sheetViews>
    <sheetView workbookViewId="0">
      <selection activeCell="H8" sqref="H8"/>
    </sheetView>
  </sheetViews>
  <sheetFormatPr baseColWidth="10" defaultColWidth="8.7265625" defaultRowHeight="14.5"/>
  <cols>
    <col min="1" max="1" width="12.90625" bestFit="1" customWidth="1"/>
    <col min="2" max="2" width="9.90625" bestFit="1" customWidth="1"/>
    <col min="3" max="4" width="12.36328125" bestFit="1" customWidth="1"/>
    <col min="5" max="5" width="11.81640625" customWidth="1"/>
    <col min="6" max="6" width="12.36328125" bestFit="1" customWidth="1"/>
    <col min="7" max="7" width="11.81640625" customWidth="1"/>
    <col min="8" max="9" width="12.36328125" bestFit="1" customWidth="1"/>
    <col min="10" max="11" width="11.81640625" customWidth="1"/>
    <col min="12" max="12" width="12.36328125" bestFit="1" customWidth="1"/>
    <col min="13" max="13" width="10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16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7</v>
      </c>
      <c r="M1" t="s">
        <v>19</v>
      </c>
      <c r="N1" s="3" t="s">
        <v>20</v>
      </c>
      <c r="O1" s="3" t="s">
        <v>21</v>
      </c>
      <c r="P1" s="3" t="s">
        <v>22</v>
      </c>
    </row>
    <row r="2" spans="1:16">
      <c r="A2" s="2"/>
      <c r="B2" s="2" t="s">
        <v>14</v>
      </c>
      <c r="C2" s="6">
        <v>0.890666663646697</v>
      </c>
      <c r="D2" s="6">
        <v>0.91333335638046198</v>
      </c>
      <c r="E2" s="6">
        <v>0.76800000667571999</v>
      </c>
      <c r="F2" s="6">
        <v>0.88133335113525302</v>
      </c>
      <c r="G2" s="6">
        <v>0.8119999</v>
      </c>
      <c r="H2" s="6">
        <v>0.93066668510437001</v>
      </c>
      <c r="I2" s="6">
        <v>0.80533331632614102</v>
      </c>
      <c r="J2" s="6">
        <v>0.94400000572204501</v>
      </c>
      <c r="K2" s="6">
        <v>0.903999984264373</v>
      </c>
      <c r="L2" s="6">
        <v>0.83333331346511796</v>
      </c>
      <c r="M2" s="4">
        <v>267904</v>
      </c>
      <c r="N2" s="5">
        <v>24486</v>
      </c>
      <c r="O2">
        <v>129027</v>
      </c>
      <c r="P2">
        <v>114391</v>
      </c>
    </row>
    <row r="3" spans="1:16">
      <c r="A3">
        <v>0</v>
      </c>
      <c r="B3" t="s">
        <v>8</v>
      </c>
      <c r="C3" s="7">
        <v>0.1173333302140236</v>
      </c>
      <c r="D3" s="7">
        <v>0.1173333302140236</v>
      </c>
      <c r="E3" s="7">
        <v>0.13199999928474429</v>
      </c>
      <c r="F3" s="7">
        <v>0.12266666442155839</v>
      </c>
      <c r="G3" s="7">
        <v>0.25200000405311579</v>
      </c>
      <c r="H3" s="7">
        <v>0.14399999380111689</v>
      </c>
      <c r="I3" s="7">
        <v>0.1173333302140236</v>
      </c>
      <c r="J3" s="7">
        <v>0.14800000190734861</v>
      </c>
      <c r="K3" s="7">
        <v>0.13199999928474429</v>
      </c>
      <c r="L3" s="7">
        <v>0.1173333302140236</v>
      </c>
    </row>
    <row r="4" spans="1:16">
      <c r="A4">
        <v>215698</v>
      </c>
      <c r="B4" t="s">
        <v>9</v>
      </c>
      <c r="C4" s="7">
        <v>0.1666666716337204</v>
      </c>
      <c r="D4" s="7">
        <v>0.1173333302140236</v>
      </c>
      <c r="E4" s="7">
        <v>0.13199999928474429</v>
      </c>
      <c r="F4" s="7">
        <v>0.12266666442155839</v>
      </c>
      <c r="G4" s="7">
        <v>0.34799998998641968</v>
      </c>
      <c r="H4" s="7">
        <v>0.12266666442155839</v>
      </c>
      <c r="I4" s="7">
        <v>0.1173333302140236</v>
      </c>
      <c r="J4" s="7">
        <v>0.1800000071525574</v>
      </c>
      <c r="K4" s="7">
        <v>0.13199999928474429</v>
      </c>
      <c r="L4" s="7">
        <v>0.1173333302140236</v>
      </c>
    </row>
    <row r="5" spans="1:16">
      <c r="A5">
        <v>124361</v>
      </c>
      <c r="B5" t="s">
        <v>10</v>
      </c>
      <c r="C5" s="7">
        <v>0.29600000381469732</v>
      </c>
      <c r="D5" s="7">
        <v>0.3346666693687439</v>
      </c>
      <c r="E5" s="7">
        <v>0.13199999928474429</v>
      </c>
      <c r="F5" s="7">
        <v>0.12266666442155839</v>
      </c>
      <c r="G5" s="11">
        <v>0.3880000114440918</v>
      </c>
      <c r="H5" s="7">
        <v>0.12266666442155839</v>
      </c>
      <c r="I5" s="7">
        <v>0.1173333302140236</v>
      </c>
      <c r="J5" s="7">
        <v>0.37200000882148743</v>
      </c>
      <c r="K5" s="7">
        <v>0.13199999928474429</v>
      </c>
      <c r="L5" s="7">
        <v>0.1173333302140236</v>
      </c>
    </row>
    <row r="6" spans="1:16">
      <c r="A6">
        <v>1280</v>
      </c>
      <c r="B6" t="s">
        <v>11</v>
      </c>
      <c r="C6" s="7">
        <v>0.29466667771339422</v>
      </c>
      <c r="D6" s="7">
        <v>0.40799999237060552</v>
      </c>
      <c r="E6" s="7">
        <v>0.13199999928474429</v>
      </c>
      <c r="F6" s="7">
        <v>0.12266666442155839</v>
      </c>
      <c r="G6" s="11">
        <v>0.46399998664855963</v>
      </c>
      <c r="H6" s="7">
        <v>0.12266666442155839</v>
      </c>
      <c r="I6" s="7">
        <v>0.1173333302140236</v>
      </c>
      <c r="J6" s="7">
        <v>0.41999998688697809</v>
      </c>
      <c r="K6" s="7">
        <v>0.13199999928474429</v>
      </c>
      <c r="L6" s="7">
        <v>0.2386666685342789</v>
      </c>
    </row>
    <row r="7" spans="1:16">
      <c r="A7">
        <v>24486</v>
      </c>
      <c r="B7" t="s">
        <v>12</v>
      </c>
      <c r="C7" s="7">
        <v>0.88400000333786011</v>
      </c>
      <c r="D7" s="7">
        <v>0.91466665267944336</v>
      </c>
      <c r="E7" s="7">
        <v>0.43599998950958252</v>
      </c>
      <c r="F7" s="7">
        <v>0.74133330583572388</v>
      </c>
      <c r="G7" s="7">
        <v>0.74800002574920654</v>
      </c>
      <c r="H7" s="11">
        <v>0.1293333321809769</v>
      </c>
      <c r="I7" s="7">
        <v>0.41066667437553411</v>
      </c>
      <c r="J7" s="7">
        <v>0.87999999523162842</v>
      </c>
      <c r="K7" s="7">
        <v>0.63200002908706665</v>
      </c>
      <c r="L7" s="7">
        <v>0.71200001239776611</v>
      </c>
    </row>
    <row r="8" spans="1:16">
      <c r="B8" t="s">
        <v>13</v>
      </c>
      <c r="C8" s="7">
        <v>0.88400000333786011</v>
      </c>
      <c r="D8" s="7">
        <v>0.90799999237060547</v>
      </c>
      <c r="E8" s="7">
        <v>0.72000002861022949</v>
      </c>
      <c r="F8" s="7">
        <v>0.86400002241134644</v>
      </c>
      <c r="G8" s="7">
        <v>0.79199999570846558</v>
      </c>
      <c r="H8" s="7">
        <v>0.92533332109451294</v>
      </c>
      <c r="I8" s="7">
        <v>0.80266666412353516</v>
      </c>
      <c r="J8" s="7">
        <v>0.9440000057220459</v>
      </c>
      <c r="K8" s="7">
        <v>0.89600002765655518</v>
      </c>
      <c r="L8" s="7">
        <v>0.8320000171661377</v>
      </c>
    </row>
    <row r="9" spans="1:16">
      <c r="A9">
        <v>124361</v>
      </c>
      <c r="B9" t="s">
        <v>29</v>
      </c>
      <c r="C9" s="7">
        <v>0.55466663837432861</v>
      </c>
      <c r="D9" s="7">
        <v>0.88400000333786011</v>
      </c>
      <c r="E9" s="7">
        <v>0.13199999928474429</v>
      </c>
      <c r="F9" s="7">
        <v>0.1253333389759064</v>
      </c>
      <c r="G9" s="7">
        <v>0.76800000667572021</v>
      </c>
      <c r="H9" s="7">
        <v>0.12266666442155839</v>
      </c>
      <c r="I9" s="7">
        <v>0.19333332777023321</v>
      </c>
      <c r="J9" s="7">
        <v>0.74800002574920654</v>
      </c>
      <c r="K9" s="7">
        <v>0.13199999928474429</v>
      </c>
      <c r="L9" s="7">
        <v>0.32666665315628052</v>
      </c>
      <c r="M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8" sqref="A8"/>
    </sheetView>
  </sheetViews>
  <sheetFormatPr baseColWidth="10" defaultColWidth="8.7265625" defaultRowHeight="14.5"/>
  <cols>
    <col min="1" max="1" width="12.90625" bestFit="1" customWidth="1"/>
    <col min="3" max="4" width="9.26953125" bestFit="1" customWidth="1"/>
    <col min="5" max="5" width="9.26953125" customWidth="1"/>
    <col min="6" max="6" width="9.26953125" bestFit="1" customWidth="1"/>
    <col min="7" max="7" width="9.26953125" customWidth="1"/>
    <col min="8" max="9" width="9.26953125" bestFit="1" customWidth="1"/>
    <col min="10" max="11" width="9.26953125" customWidth="1"/>
    <col min="12" max="12" width="9.2695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16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7</v>
      </c>
      <c r="M1" t="s">
        <v>19</v>
      </c>
      <c r="N1" t="s">
        <v>20</v>
      </c>
    </row>
    <row r="2" spans="1:14">
      <c r="A2" s="2"/>
      <c r="B2" s="2" t="s">
        <v>14</v>
      </c>
      <c r="C2" s="6">
        <v>0.890666663646697</v>
      </c>
      <c r="D2" s="6">
        <v>0.91333335638046198</v>
      </c>
      <c r="E2" s="6">
        <v>0.76800000667571999</v>
      </c>
      <c r="F2" s="6">
        <v>0.88133335113525302</v>
      </c>
      <c r="G2" s="6">
        <v>0.8119999</v>
      </c>
      <c r="H2" s="6">
        <v>0.93066668510437001</v>
      </c>
      <c r="I2" s="6">
        <v>0.80533331632614102</v>
      </c>
      <c r="J2" s="6">
        <v>0.94400000572204501</v>
      </c>
      <c r="K2" s="6">
        <v>0.903999984264373</v>
      </c>
      <c r="L2" s="6">
        <v>0.83333331346511796</v>
      </c>
    </row>
    <row r="3" spans="1:14">
      <c r="A3">
        <v>0</v>
      </c>
      <c r="B3" t="s">
        <v>8</v>
      </c>
      <c r="C3" s="14">
        <v>0.13866665959358221</v>
      </c>
      <c r="D3" s="14">
        <v>0.1173333302140236</v>
      </c>
      <c r="E3" s="7">
        <v>0.13199999928474429</v>
      </c>
      <c r="F3" s="14">
        <v>0.13466666638851171</v>
      </c>
      <c r="G3" s="7">
        <v>0.14800000190734861</v>
      </c>
      <c r="H3" s="14">
        <v>0.14399999380111689</v>
      </c>
      <c r="I3" s="14">
        <v>0.1173333302140236</v>
      </c>
      <c r="J3" s="7">
        <v>0.13199999928474429</v>
      </c>
      <c r="K3" s="7">
        <v>0.13199999928474429</v>
      </c>
      <c r="L3" s="14">
        <v>0.1173333302140236</v>
      </c>
    </row>
    <row r="4" spans="1:14">
      <c r="A4">
        <v>212093</v>
      </c>
      <c r="B4" t="s">
        <v>9</v>
      </c>
      <c r="C4" s="14">
        <v>0.2080000042915344</v>
      </c>
      <c r="D4" s="14">
        <v>0.1173333302140236</v>
      </c>
      <c r="E4" s="7">
        <v>0.13199999928474429</v>
      </c>
      <c r="F4" s="14">
        <v>0.12266666442155839</v>
      </c>
      <c r="G4" s="7">
        <v>0.2800000011920929</v>
      </c>
      <c r="H4" s="14">
        <v>0.12266666442155839</v>
      </c>
      <c r="I4" s="14">
        <v>0.1173333302140236</v>
      </c>
      <c r="J4" s="7">
        <v>0.13199999928474429</v>
      </c>
      <c r="K4" s="7">
        <v>0.13199999928474429</v>
      </c>
      <c r="L4" s="14">
        <v>0.1173333302140236</v>
      </c>
    </row>
    <row r="5" spans="1:14">
      <c r="A5">
        <v>122364</v>
      </c>
      <c r="B5" t="s">
        <v>10</v>
      </c>
      <c r="C5" s="14">
        <v>0.30266666412353521</v>
      </c>
      <c r="D5" s="14">
        <v>0.31866666674613953</v>
      </c>
      <c r="E5" s="7">
        <v>0.13199999928474429</v>
      </c>
      <c r="F5" s="14">
        <v>0.12266666442155839</v>
      </c>
      <c r="G5" s="7">
        <v>0.37999999523162842</v>
      </c>
      <c r="H5" s="14">
        <v>0.12266666442155839</v>
      </c>
      <c r="I5" s="14">
        <v>0.1173333302140236</v>
      </c>
      <c r="J5" s="7">
        <v>0.30799999833106989</v>
      </c>
      <c r="K5" s="7">
        <v>0.13199999928474429</v>
      </c>
      <c r="L5" s="14">
        <v>0.1173333302140236</v>
      </c>
    </row>
    <row r="6" spans="1:14">
      <c r="A6">
        <v>1280</v>
      </c>
      <c r="B6" t="s">
        <v>11</v>
      </c>
      <c r="C6" s="14">
        <v>0.281333327293396</v>
      </c>
      <c r="D6" s="14">
        <v>0.41333332657814031</v>
      </c>
      <c r="E6" s="7">
        <v>0.13199999928474429</v>
      </c>
      <c r="F6" s="14">
        <v>0.12266666442155839</v>
      </c>
      <c r="G6" s="7">
        <v>0.40400001406669622</v>
      </c>
      <c r="H6" s="14">
        <v>0.12266666442155839</v>
      </c>
      <c r="I6" s="14">
        <v>0.1173333302140236</v>
      </c>
      <c r="J6" s="7">
        <v>0.34799998998641968</v>
      </c>
      <c r="K6" s="7">
        <v>0.13199999928474429</v>
      </c>
      <c r="L6" s="14">
        <v>0.1173333302140236</v>
      </c>
    </row>
    <row r="7" spans="1:14">
      <c r="A7">
        <v>23029</v>
      </c>
      <c r="B7" t="s">
        <v>12</v>
      </c>
      <c r="C7" s="14">
        <v>0.87866663932800293</v>
      </c>
      <c r="D7" s="14">
        <v>0.91333335638046265</v>
      </c>
      <c r="E7" s="7">
        <v>0.41600000858306879</v>
      </c>
      <c r="F7" s="14">
        <v>0.74666666984558105</v>
      </c>
      <c r="G7" s="7">
        <v>0.75999999046325684</v>
      </c>
      <c r="H7" s="14">
        <v>0.13199999928474429</v>
      </c>
      <c r="I7" s="14">
        <v>0.43599998950958252</v>
      </c>
      <c r="J7" s="7">
        <v>0.8399999737739563</v>
      </c>
      <c r="K7" s="7">
        <v>0.62400001287460327</v>
      </c>
      <c r="L7" s="14">
        <v>0.7160000205039978</v>
      </c>
    </row>
    <row r="8" spans="1:14">
      <c r="B8" t="s">
        <v>13</v>
      </c>
      <c r="C8" s="14">
        <v>0.88266664743423462</v>
      </c>
      <c r="D8" s="14">
        <v>0.90533334016799927</v>
      </c>
      <c r="E8" s="7">
        <v>0.72000002861022949</v>
      </c>
      <c r="F8" s="14">
        <v>0.86400002241134644</v>
      </c>
      <c r="G8" s="7">
        <v>0.7839999794960022</v>
      </c>
      <c r="H8" s="14">
        <v>0.92666667699813843</v>
      </c>
      <c r="I8" s="14">
        <v>0.80000001192092896</v>
      </c>
      <c r="J8" s="7">
        <v>0.93999999761581421</v>
      </c>
      <c r="K8" s="7">
        <v>0.89999997615814209</v>
      </c>
      <c r="L8" s="14">
        <v>0.8320000171661377</v>
      </c>
    </row>
    <row r="9" spans="1:14">
      <c r="A9">
        <v>122364</v>
      </c>
      <c r="B9" t="s">
        <v>29</v>
      </c>
      <c r="C9">
        <v>0.445333331823349</v>
      </c>
      <c r="D9">
        <v>0.84799998998641968</v>
      </c>
      <c r="F9">
        <v>0.12399999797344211</v>
      </c>
      <c r="H9">
        <v>0.12266666442155839</v>
      </c>
      <c r="I9">
        <v>0.1813333332538605</v>
      </c>
      <c r="L9">
        <v>0.31066668033599848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I17" sqref="I17"/>
    </sheetView>
  </sheetViews>
  <sheetFormatPr baseColWidth="10" defaultRowHeight="14.5"/>
  <cols>
    <col min="2" max="11" width="11.26953125" bestFit="1" customWidth="1"/>
  </cols>
  <sheetData>
    <row r="1" spans="1:12">
      <c r="A1" t="s">
        <v>1</v>
      </c>
      <c r="B1" t="s">
        <v>2</v>
      </c>
      <c r="C1" t="s">
        <v>3</v>
      </c>
      <c r="D1" t="s">
        <v>15</v>
      </c>
      <c r="E1" t="s">
        <v>4</v>
      </c>
      <c r="F1" t="s">
        <v>16</v>
      </c>
      <c r="G1" t="s">
        <v>5</v>
      </c>
      <c r="H1" t="s">
        <v>6</v>
      </c>
      <c r="I1" t="s">
        <v>17</v>
      </c>
      <c r="J1" t="s">
        <v>18</v>
      </c>
      <c r="K1" t="s">
        <v>7</v>
      </c>
    </row>
    <row r="2" spans="1:12">
      <c r="A2" t="s">
        <v>14</v>
      </c>
      <c r="B2" s="12">
        <v>0.890666663646697</v>
      </c>
      <c r="C2" s="12">
        <v>0.91333335638046198</v>
      </c>
      <c r="D2" s="12">
        <v>0.79800000667572002</v>
      </c>
      <c r="E2" s="12">
        <v>0.88133335113525302</v>
      </c>
      <c r="F2" s="12">
        <v>0.8119999</v>
      </c>
      <c r="G2" s="12">
        <v>0.93066668510437001</v>
      </c>
      <c r="H2" s="12">
        <v>0.80533331632614102</v>
      </c>
      <c r="I2" s="12">
        <v>0.94400000572204501</v>
      </c>
      <c r="J2" s="12">
        <v>0.903999984264373</v>
      </c>
      <c r="K2" s="12">
        <v>0.83333331346511796</v>
      </c>
    </row>
    <row r="3" spans="1:12">
      <c r="A3" t="s">
        <v>8</v>
      </c>
      <c r="B3" s="12">
        <f>+AVERAGE(Modelo_1!C3,Modelo_1!C3,Modelo_2!C3,Modelo_3!C3,Modelo_4!C3,Modelo_5!C3,Modelo_6!C3,Modelo_7!C3,Modelo_8!C3,Modelo_9!C3)/B$2</f>
        <v>0.16077843989793972</v>
      </c>
      <c r="C3" s="12">
        <f>+AVERAGE(Modelo_1!D3,Modelo_1!D3,Modelo_2!D3,Modelo_3!D3,Modelo_4!D3,Modelo_5!D3,Modelo_6!D3,Modelo_7!D3,Modelo_8!D3,Modelo_9!D3)/C$2</f>
        <v>0.12846714662761835</v>
      </c>
      <c r="D3" s="12">
        <f>+AVERAGE(Modelo_1!E3,Modelo_1!E3,Modelo_2!E3,Modelo_3!E3,Modelo_4!E3,Modelo_5!E3,Modelo_6!E3,Modelo_7!E3,Modelo_8!E3,Modelo_9!E3)/D$2</f>
        <v>0.16541353155449859</v>
      </c>
      <c r="E3" s="12">
        <f>+AVERAGE(Modelo_1!F3,Modelo_1!F3,Modelo_2!F3,Modelo_3!F3,Modelo_4!F3,Modelo_5!F3,Modelo_6!F3,Modelo_7!F3,Modelo_8!F3,Modelo_9!F3)/E$2</f>
        <v>0.14145234159006451</v>
      </c>
      <c r="F3" s="12">
        <f>+AVERAGE(Modelo_1!G3,Modelo_1!G3,Modelo_2!G3,Modelo_3!G3,Modelo_4!G3,Modelo_5!G3,Modelo_6!G3,Modelo_7!G3,Modelo_8!G3,Modelo_9!G3)/F$2</f>
        <v>0.2226601294080692</v>
      </c>
      <c r="G3" s="12">
        <f>+AVERAGE(Modelo_1!H3,Modelo_1!H3,Modelo_2!H3,Modelo_3!H3,Modelo_4!H3,Modelo_5!H3,Modelo_6!H3,Modelo_7!H3,Modelo_8!H3,Modelo_9!H3)/G$2</f>
        <v>0.14785099455001782</v>
      </c>
      <c r="H3" s="12">
        <f>+AVERAGE(Modelo_1!I3,Modelo_1!I3,Modelo_2!I3,Modelo_3!I3,Modelo_4!I3,Modelo_5!I3,Modelo_6!I3,Modelo_7!I3,Modelo_8!I3,Modelo_9!I3)/H$2</f>
        <v>0.14569536344191972</v>
      </c>
      <c r="I3" s="12">
        <f>+AVERAGE(Modelo_1!J3,Modelo_1!J3,Modelo_2!J3,Modelo_3!J3,Modelo_4!J3,Modelo_5!J3,Modelo_6!J3,Modelo_7!J3,Modelo_8!J3,Modelo_9!J3)/I$2</f>
        <v>0.15593220432623658</v>
      </c>
      <c r="J3" s="12">
        <f>+AVERAGE(Modelo_1!K3,Modelo_1!K3,Modelo_2!K3,Modelo_3!K3,Modelo_4!K3,Modelo_5!K3,Modelo_6!K3,Modelo_7!K3,Modelo_8!K3,Modelo_9!K3)/J$2</f>
        <v>0.14601770086551369</v>
      </c>
      <c r="K3" s="12">
        <f>+AVERAGE(Modelo_1!L3,Modelo_1!L3,Modelo_2!L3,Modelo_3!L3,Modelo_4!L3,Modelo_5!L3,Modelo_6!L3,Modelo_7!L3,Modelo_8!L3,Modelo_9!L3)/K$2</f>
        <v>0.14079999961376199</v>
      </c>
      <c r="L3" s="12">
        <f>+AVERAGE(B3:K3)</f>
        <v>0.155506785187564</v>
      </c>
    </row>
    <row r="4" spans="1:12">
      <c r="A4" t="s">
        <v>9</v>
      </c>
      <c r="B4" s="12">
        <f>+AVERAGE(Modelo_1!C4,Modelo_1!C4,Modelo_2!C4,Modelo_3!C4,Modelo_4!C4,Modelo_5!C4,Modelo_6!C4,Modelo_7!C4,Modelo_8!C4,Modelo_9!C4)/B$2</f>
        <v>0.21616766235646137</v>
      </c>
      <c r="C4" s="12">
        <f>+AVERAGE(Modelo_1!D4,Modelo_1!D4,Modelo_2!D4,Modelo_3!D4,Modelo_4!D4,Modelo_5!D4,Modelo_6!D4,Modelo_7!D4,Modelo_8!D4,Modelo_9!D4)/C$2</f>
        <v>0.12846714662761835</v>
      </c>
      <c r="D4" s="12">
        <f>+AVERAGE(Modelo_1!E4,Modelo_1!E4,Modelo_2!E4,Modelo_3!E4,Modelo_4!E4,Modelo_5!E4,Modelo_6!E4,Modelo_7!E4,Modelo_8!E4,Modelo_9!E4)/D$2</f>
        <v>0.16541353155449859</v>
      </c>
      <c r="E4" s="12">
        <f>+AVERAGE(Modelo_1!F4,Modelo_1!F4,Modelo_2!F4,Modelo_3!F4,Modelo_4!F4,Modelo_5!F4,Modelo_6!F4,Modelo_7!F4,Modelo_8!F4,Modelo_9!F4)/E$2</f>
        <v>0.13918305061705702</v>
      </c>
      <c r="F4" s="12">
        <f>+AVERAGE(Modelo_1!G4,Modelo_1!G4,Modelo_2!G4,Modelo_3!G4,Modelo_4!G4,Modelo_5!G4,Modelo_6!G4,Modelo_7!G4,Modelo_8!G4,Modelo_9!G4)/F$2</f>
        <v>0.29901481369619382</v>
      </c>
      <c r="G4" s="12">
        <f>+AVERAGE(Modelo_1!H4,Modelo_1!H4,Modelo_2!H4,Modelo_3!H4,Modelo_4!H4,Modelo_5!H4,Modelo_6!H4,Modelo_7!H4,Modelo_8!H4,Modelo_9!H4)/G$2</f>
        <v>0.13180515256952804</v>
      </c>
      <c r="H4" s="12">
        <f>+AVERAGE(Modelo_1!I4,Modelo_1!I4,Modelo_2!I4,Modelo_3!I4,Modelo_4!I4,Modelo_5!I4,Modelo_6!I4,Modelo_7!I4,Modelo_8!I4,Modelo_9!I4)/H$2</f>
        <v>0.14569536344191972</v>
      </c>
      <c r="I4" s="12">
        <f>+AVERAGE(Modelo_1!J4,Modelo_1!J4,Modelo_2!J4,Modelo_3!J4,Modelo_4!J4,Modelo_5!J4,Modelo_6!J4,Modelo_7!J4,Modelo_8!J4,Modelo_9!J4)/I$2</f>
        <v>0.2088983057000984</v>
      </c>
      <c r="J4" s="12">
        <f>+AVERAGE(Modelo_1!K4,Modelo_1!K4,Modelo_2!K4,Modelo_3!K4,Modelo_4!K4,Modelo_5!K4,Modelo_6!K4,Modelo_7!K4,Modelo_8!K4,Modelo_9!K4)/J$2</f>
        <v>0.14601770086551369</v>
      </c>
      <c r="K4" s="12">
        <f>+AVERAGE(Modelo_1!L4,Modelo_1!L4,Modelo_2!L4,Modelo_3!L4,Modelo_4!L4,Modelo_5!L4,Modelo_6!L4,Modelo_7!L4,Modelo_8!L4,Modelo_9!L4)/K$2</f>
        <v>0.14079999961376199</v>
      </c>
      <c r="L4" s="12">
        <f>+AVERAGE(B4:K4)</f>
        <v>0.17214627270426514</v>
      </c>
    </row>
    <row r="5" spans="1:12">
      <c r="A5" t="s">
        <v>11</v>
      </c>
      <c r="B5" s="12">
        <f>+AVERAGE(Modelo_1!C6,Modelo_1!C6,Modelo_2!C6,Modelo_3!C6,Modelo_4!C6,Modelo_5!C6,Modelo_6!C6,Modelo_7!C6,Modelo_8!C6,Modelo_9!C6)/B$2</f>
        <v>0.3281437105912528</v>
      </c>
      <c r="C5" s="12">
        <f>+AVERAGE(Modelo_1!D6,Modelo_1!D6,Modelo_2!D6,Modelo_3!D6,Modelo_4!D6,Modelo_5!D6,Modelo_6!D6,Modelo_7!D6,Modelo_8!D6,Modelo_9!D6)/C$2</f>
        <v>0.43649633747957622</v>
      </c>
      <c r="D5" s="12">
        <f>+AVERAGE(Modelo_1!E6,Modelo_1!E6,Modelo_2!E6,Modelo_3!E6,Modelo_4!E6,Modelo_5!E6,Modelo_6!E6,Modelo_7!E6,Modelo_8!E6,Modelo_9!E6)/D$2</f>
        <v>0.16541353155449859</v>
      </c>
      <c r="E5" s="12">
        <f>+AVERAGE(Modelo_1!F6,Modelo_1!F6,Modelo_2!F6,Modelo_3!F6,Modelo_4!F6,Modelo_5!F6,Modelo_6!F6,Modelo_7!F6,Modelo_8!F6,Modelo_9!F6)/E$2</f>
        <v>0.13918305061705702</v>
      </c>
      <c r="F5" s="12">
        <f>+AVERAGE(Modelo_1!G6,Modelo_1!G6,Modelo_2!G6,Modelo_3!G6,Modelo_4!G6,Modelo_5!G6,Modelo_6!G6,Modelo_7!G6,Modelo_8!G6,Modelo_9!G6)/F$2</f>
        <v>0.46650252631889222</v>
      </c>
      <c r="G5" s="12">
        <f>+AVERAGE(Modelo_1!H6,Modelo_1!H6,Modelo_2!H6,Modelo_3!H6,Modelo_4!H6,Modelo_5!H6,Modelo_6!H6,Modelo_7!H6,Modelo_8!H6,Modelo_9!H6)/G$2</f>
        <v>0.13180515256952804</v>
      </c>
      <c r="H5" s="12">
        <f>+AVERAGE(Modelo_1!I6,Modelo_1!I6,Modelo_2!I6,Modelo_3!I6,Modelo_4!I6,Modelo_5!I6,Modelo_6!I6,Modelo_7!I6,Modelo_8!I6,Modelo_9!I6)/H$2</f>
        <v>0.14569536344191972</v>
      </c>
      <c r="I5" s="12">
        <f>+AVERAGE(Modelo_1!J6,Modelo_1!J6,Modelo_2!J6,Modelo_3!J6,Modelo_4!J6,Modelo_5!J6,Modelo_6!J6,Modelo_7!J6,Modelo_8!J6,Modelo_9!J6)/I$2</f>
        <v>0.37415254381762225</v>
      </c>
      <c r="J5" s="12">
        <f>+AVERAGE(Modelo_1!K6,Modelo_1!K6,Modelo_2!K6,Modelo_3!K6,Modelo_4!K6,Modelo_5!K6,Modelo_6!K6,Modelo_7!K6,Modelo_8!K6,Modelo_9!K6)/J$2</f>
        <v>0.14601770086551369</v>
      </c>
      <c r="K5" s="12">
        <f>+AVERAGE(Modelo_1!L6,Modelo_1!L6,Modelo_2!L6,Modelo_3!L6,Modelo_4!L6,Modelo_5!L6,Modelo_6!L6,Modelo_7!L6,Modelo_8!L6,Modelo_9!L6)/K$2</f>
        <v>0.15424000034904489</v>
      </c>
      <c r="L5" s="12">
        <f t="shared" ref="L5:L8" si="0">+AVERAGE(B5:K5)</f>
        <v>0.24876499176049055</v>
      </c>
    </row>
    <row r="6" spans="1:12">
      <c r="A6" t="s">
        <v>12</v>
      </c>
      <c r="B6" s="12">
        <f>+AVERAGE(Modelo_1!C7,Modelo_1!C7,Modelo_2!C7,Modelo_3!C7,Modelo_4!C7,Modelo_5!C7,Modelo_6!C7,Modelo_7!C7,Modelo_8!C7,Modelo_9!C7)/B$2</f>
        <v>0.99101796591520097</v>
      </c>
      <c r="C6" s="12">
        <f>+AVERAGE(Modelo_1!D7,Modelo_1!D7,Modelo_2!D7,Modelo_3!D7,Modelo_4!D7,Modelo_5!D7,Modelo_6!D7,Modelo_7!D7,Modelo_8!D7,Modelo_9!D7)/C$2</f>
        <v>1.0005839253716808</v>
      </c>
      <c r="D6" s="12">
        <f>+AVERAGE(Modelo_1!E7,Modelo_1!E7,Modelo_2!E7,Modelo_3!E7,Modelo_4!E7,Modelo_5!E7,Modelo_6!E7,Modelo_7!E7,Modelo_8!E7,Modelo_9!E7)/D$2</f>
        <v>0.49523809384383466</v>
      </c>
      <c r="E6" s="12">
        <f>+AVERAGE(Modelo_1!F7,Modelo_1!F7,Modelo_2!F7,Modelo_3!F7,Modelo_4!F7,Modelo_5!F7,Modelo_6!F7,Modelo_7!F7,Modelo_8!F7,Modelo_9!F7)/E$2</f>
        <v>0.84175491264898994</v>
      </c>
      <c r="F6" s="12">
        <f>+AVERAGE(Modelo_1!G7,Modelo_1!G7,Modelo_2!G7,Modelo_3!G7,Modelo_4!G7,Modelo_5!G7,Modelo_6!G7,Modelo_7!G7,Modelo_8!G7,Modelo_9!G7)/F$2</f>
        <v>0.90492621858530031</v>
      </c>
      <c r="G6" s="12">
        <f>+AVERAGE(Modelo_1!H7,Modelo_1!H7,Modelo_2!H7,Modelo_3!H7,Modelo_4!H7,Modelo_5!H7,Modelo_6!H7,Modelo_7!H7,Modelo_8!H7,Modelo_9!H7)/G$2</f>
        <v>0.13825214730425195</v>
      </c>
      <c r="H6" s="12">
        <f>+AVERAGE(Modelo_1!I7,Modelo_1!I7,Modelo_2!I7,Modelo_3!I7,Modelo_4!I7,Modelo_5!I7,Modelo_6!I7,Modelo_7!I7,Modelo_8!I7,Modelo_9!I7)/H$2</f>
        <v>0.55513246330780197</v>
      </c>
      <c r="I6" s="12">
        <f>+AVERAGE(Modelo_1!J7,Modelo_1!J7,Modelo_2!J7,Modelo_3!J7,Modelo_4!J7,Modelo_5!J7,Modelo_6!J7,Modelo_7!J7,Modelo_8!J7,Modelo_9!J7)/I$2</f>
        <v>0.94025422391090918</v>
      </c>
      <c r="J6" s="12">
        <f>+AVERAGE(Modelo_1!K7,Modelo_1!K7,Modelo_2!K7,Modelo_3!K7,Modelo_4!K7,Modelo_5!K7,Modelo_6!K7,Modelo_7!K7,Modelo_8!K7,Modelo_9!K7)/J$2</f>
        <v>0.69823011784511069</v>
      </c>
      <c r="K6" s="12">
        <f>+AVERAGE(Modelo_1!L7,Modelo_1!L7,Modelo_2!L7,Modelo_3!L7,Modelo_4!L7,Modelo_5!L7,Modelo_6!L7,Modelo_7!L7,Modelo_8!L7,Modelo_9!L7)/K$2</f>
        <v>0.8598400273284923</v>
      </c>
      <c r="L6" s="12">
        <f t="shared" si="0"/>
        <v>0.74252300960615725</v>
      </c>
    </row>
    <row r="7" spans="1:12">
      <c r="A7" t="s">
        <v>13</v>
      </c>
      <c r="B7" s="12">
        <f>+AVERAGE(Modelo_1!C8,Modelo_1!C8,Modelo_2!C8,Modelo_3!C8,Modelo_4!C8,Modelo_5!C8,Modelo_6!C8,Modelo_7!C8,Modelo_8!C8,Modelo_9!C8)/B$2</f>
        <v>0.99700599756125208</v>
      </c>
      <c r="C7" s="12">
        <f>+AVERAGE(Modelo_1!D8,Modelo_1!D8,Modelo_2!D8,Modelo_3!D8,Modelo_4!D8,Modelo_5!D8,Modelo_6!D8,Modelo_7!D8,Modelo_8!D8,Modelo_9!D8)/C$2</f>
        <v>0.99372260647276478</v>
      </c>
      <c r="D7" s="12">
        <f>+AVERAGE(Modelo_1!E8,Modelo_1!E8,Modelo_2!E8,Modelo_3!E8,Modelo_4!E8,Modelo_5!E8,Modelo_6!E8,Modelo_7!E8,Modelo_8!E8,Modelo_9!E8)/D$2</f>
        <v>0.91027568889807986</v>
      </c>
      <c r="E7" s="12">
        <f>+AVERAGE(Modelo_1!F8,Modelo_1!F8,Modelo_2!F8,Modelo_3!F8,Modelo_4!F8,Modelo_5!F8,Modelo_6!F8,Modelo_7!F8,Modelo_8!F8,Modelo_9!F8)/E$2</f>
        <v>0.9866868159217449</v>
      </c>
      <c r="F7" s="12">
        <f>+AVERAGE(Modelo_1!G8,Modelo_1!G8,Modelo_2!G8,Modelo_3!G8,Modelo_4!G8,Modelo_5!G8,Modelo_6!G8,Modelo_7!G8,Modelo_8!G8,Modelo_9!G8)/F$2</f>
        <v>0.97142867779106901</v>
      </c>
      <c r="G7" s="12">
        <f>+AVERAGE(Modelo_1!H8,Modelo_1!H8,Modelo_2!H8,Modelo_3!H8,Modelo_4!H8,Modelo_5!H8,Modelo_6!H8,Modelo_7!H8,Modelo_8!H8,Modelo_9!H8)/G$2</f>
        <v>0.99498565261576866</v>
      </c>
      <c r="H7" s="12">
        <f>+AVERAGE(Modelo_1!I8,Modelo_1!I8,Modelo_2!I8,Modelo_3!I8,Modelo_4!I8,Modelo_5!I8,Modelo_6!I8,Modelo_7!I8,Modelo_8!I8,Modelo_9!I8)/H$2</f>
        <v>0.99718546417352505</v>
      </c>
      <c r="I7" s="12">
        <f>+AVERAGE(Modelo_1!J8,Modelo_1!J8,Modelo_2!J8,Modelo_3!J8,Modelo_4!J8,Modelo_5!J8,Modelo_6!J8,Modelo_7!J8,Modelo_8!J8,Modelo_9!J8)/I$2</f>
        <v>1.0004237296697029</v>
      </c>
      <c r="J7" s="12">
        <f>+AVERAGE(Modelo_1!K8,Modelo_1!K8,Modelo_2!K8,Modelo_3!K8,Modelo_4!K8,Modelo_5!K8,Modelo_6!K8,Modelo_7!K8,Modelo_8!K8,Modelo_9!K8)/J$2</f>
        <v>0.99469026782068559</v>
      </c>
      <c r="K7" s="12">
        <f>+AVERAGE(Modelo_1!L8,Modelo_1!L8,Modelo_2!L8,Modelo_3!L8,Modelo_4!L8,Modelo_5!L8,Modelo_6!L8,Modelo_7!L8,Modelo_8!L8,Modelo_9!L8)/K$2</f>
        <v>0.99680001728057954</v>
      </c>
      <c r="L7" s="12">
        <f t="shared" si="0"/>
        <v>0.98432049182051728</v>
      </c>
    </row>
    <row r="8" spans="1:12">
      <c r="A8" t="s">
        <v>29</v>
      </c>
      <c r="B8" s="12">
        <f>+AVERAGE(Modelo_1!C9,Modelo_1!C9,Modelo_2!C9,Modelo_3!C9,Modelo_4!C9,Modelo_5!C9,Modelo_6!C9,Modelo_7!C9,Modelo_8!C9,Modelo_9!C9)/B$2</f>
        <v>0.57979042832830374</v>
      </c>
      <c r="C8" s="12">
        <f>+AVERAGE(Modelo_1!D9,Modelo_1!D9,Modelo_2!D9,Modelo_3!D9,Modelo_4!D9,Modelo_5!D9,Modelo_6!D9,Modelo_7!D9,Modelo_8!D9,Modelo_9!D9)/C$2</f>
        <v>0.94948901961738974</v>
      </c>
      <c r="D8" s="12">
        <f>+AVERAGE(Modelo_1!E9,Modelo_1!E9,Modelo_2!E9,Modelo_3!E9,Modelo_4!E9,Modelo_5!E9,Modelo_6!E9,Modelo_7!E9,Modelo_8!E9,Modelo_9!E9)/D$2</f>
        <v>0.16541353155449859</v>
      </c>
      <c r="E8" s="12">
        <f>+AVERAGE(Modelo_1!F9,Modelo_1!F9,Modelo_2!F9,Modelo_3!F9,Modelo_4!F9,Modelo_5!F9,Modelo_6!F9,Modelo_7!F9,Modelo_8!F9,Modelo_9!F9)/E$2</f>
        <v>0.14024205228210956</v>
      </c>
      <c r="F8" s="12">
        <f>+AVERAGE(Modelo_1!G9,Modelo_1!G9,Modelo_2!G9,Modelo_3!G9,Modelo_4!G9,Modelo_5!G9,Modelo_6!G9,Modelo_7!G9,Modelo_8!G9,Modelo_9!G9)/F$2</f>
        <v>0.80706085091130164</v>
      </c>
      <c r="G8" s="12">
        <f>+AVERAGE(Modelo_1!H9,Modelo_1!H9,Modelo_2!H9,Modelo_3!H9,Modelo_4!H9,Modelo_5!H9,Modelo_6!H9,Modelo_7!H9,Modelo_8!H9,Modelo_9!H9)/G$2</f>
        <v>0.13180515256952804</v>
      </c>
      <c r="H8" s="12">
        <f>+AVERAGE(Modelo_1!I9,Modelo_1!I9,Modelo_2!I9,Modelo_3!I9,Modelo_4!I9,Modelo_5!I9,Modelo_6!I9,Modelo_7!I9,Modelo_8!I9,Modelo_9!I9)/H$2</f>
        <v>0.23311258890831069</v>
      </c>
      <c r="I8" s="12">
        <f>+AVERAGE(Modelo_1!J9,Modelo_1!J9,Modelo_2!J9,Modelo_3!J9,Modelo_4!J9,Modelo_5!J9,Modelo_6!J9,Modelo_7!J9,Modelo_8!J9,Modelo_9!J9)/I$2</f>
        <v>0.65395480814586771</v>
      </c>
      <c r="J8" s="12">
        <f>+AVERAGE(Modelo_1!K9,Modelo_1!K9,Modelo_2!K9,Modelo_3!K9,Modelo_4!K9,Modelo_5!K9,Modelo_6!K9,Modelo_7!K9,Modelo_8!K9,Modelo_9!K9)/J$2</f>
        <v>0.14601770086551369</v>
      </c>
      <c r="K8" s="12">
        <f>+AVERAGE(Modelo_1!L9,Modelo_1!L9,Modelo_2!L9,Modelo_3!L9,Modelo_4!L9,Modelo_5!L9,Modelo_6!L9,Modelo_7!L9,Modelo_8!L9,Modelo_9!L9)/K$2</f>
        <v>0.39808002109718393</v>
      </c>
      <c r="L8" s="12">
        <f t="shared" si="0"/>
        <v>0.42049661542800071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F1" workbookViewId="0">
      <selection activeCell="M43" sqref="M43"/>
    </sheetView>
  </sheetViews>
  <sheetFormatPr baseColWidth="10" defaultRowHeight="14.5"/>
  <cols>
    <col min="2" max="5" width="11.26953125" bestFit="1" customWidth="1"/>
  </cols>
  <sheetData>
    <row r="1" spans="1:6" ht="15" thickBot="1">
      <c r="A1" s="17" t="s">
        <v>23</v>
      </c>
      <c r="B1" s="18" t="s">
        <v>8</v>
      </c>
      <c r="C1" s="18" t="s">
        <v>24</v>
      </c>
      <c r="D1" s="18" t="s">
        <v>25</v>
      </c>
      <c r="E1" s="19" t="s">
        <v>26</v>
      </c>
      <c r="F1" s="26" t="s">
        <v>30</v>
      </c>
    </row>
    <row r="2" spans="1:6">
      <c r="A2" s="20" t="s">
        <v>2</v>
      </c>
      <c r="B2" s="21">
        <f>+normalizados!B$3</f>
        <v>0.16077843989793972</v>
      </c>
      <c r="C2" s="21">
        <f>+normalizados!B$5</f>
        <v>0.3281437105912528</v>
      </c>
      <c r="D2" s="21">
        <f>+normalizados!B$6</f>
        <v>0.99101796591520097</v>
      </c>
      <c r="E2" s="22">
        <f>+normalizados!B$7</f>
        <v>0.99700599756125208</v>
      </c>
      <c r="F2" s="22">
        <f>+normalizados!B$8</f>
        <v>0.57979042832830374</v>
      </c>
    </row>
    <row r="3" spans="1:6">
      <c r="A3" s="20" t="s">
        <v>3</v>
      </c>
      <c r="B3" s="21">
        <f>+normalizados!C$3</f>
        <v>0.12846714662761835</v>
      </c>
      <c r="C3" s="21">
        <f>+normalizados!C$5</f>
        <v>0.43649633747957622</v>
      </c>
      <c r="D3" s="21">
        <f>+normalizados!C$6</f>
        <v>1.0005839253716808</v>
      </c>
      <c r="E3" s="22">
        <f>+normalizados!C$7</f>
        <v>0.99372260647276478</v>
      </c>
      <c r="F3" s="22">
        <f>+normalizados!C$8</f>
        <v>0.94948901961738974</v>
      </c>
    </row>
    <row r="4" spans="1:6">
      <c r="A4" s="20" t="s">
        <v>15</v>
      </c>
      <c r="B4" s="21">
        <f>+normalizados!D$3</f>
        <v>0.16541353155449859</v>
      </c>
      <c r="C4" s="21">
        <f>+normalizados!D$5</f>
        <v>0.16541353155449859</v>
      </c>
      <c r="D4" s="21">
        <f>+normalizados!D$6</f>
        <v>0.49523809384383466</v>
      </c>
      <c r="E4" s="22">
        <f>+normalizados!D$7</f>
        <v>0.91027568889807986</v>
      </c>
      <c r="F4" s="22">
        <f>+normalizados!D$8</f>
        <v>0.16541353155449859</v>
      </c>
    </row>
    <row r="5" spans="1:6">
      <c r="A5" s="20" t="s">
        <v>27</v>
      </c>
      <c r="B5" s="21">
        <f>+normalizados!E$3</f>
        <v>0.14145234159006451</v>
      </c>
      <c r="C5" s="21">
        <f>+normalizados!E$5</f>
        <v>0.13918305061705702</v>
      </c>
      <c r="D5" s="21">
        <f>+normalizados!E$6</f>
        <v>0.84175491264898994</v>
      </c>
      <c r="E5" s="22">
        <f>+normalizados!E$7</f>
        <v>0.9866868159217449</v>
      </c>
      <c r="F5" s="22">
        <f>+normalizados!E$8</f>
        <v>0.14024205228210956</v>
      </c>
    </row>
    <row r="6" spans="1:6">
      <c r="A6" s="20" t="s">
        <v>16</v>
      </c>
      <c r="B6" s="21">
        <f>+normalizados!F$3</f>
        <v>0.2226601294080692</v>
      </c>
      <c r="C6" s="21">
        <f>+normalizados!F$5</f>
        <v>0.46650252631889222</v>
      </c>
      <c r="D6" s="21">
        <f>+normalizados!F$6</f>
        <v>0.90492621858530031</v>
      </c>
      <c r="E6" s="22">
        <f>+normalizados!F$7</f>
        <v>0.97142867779106901</v>
      </c>
      <c r="F6" s="22">
        <f>+normalizados!F$8</f>
        <v>0.80706085091130164</v>
      </c>
    </row>
    <row r="7" spans="1:6">
      <c r="A7" s="20" t="s">
        <v>5</v>
      </c>
      <c r="B7" s="21">
        <f>+normalizados!G$3</f>
        <v>0.14785099455001782</v>
      </c>
      <c r="C7" s="21">
        <f>+normalizados!G$5</f>
        <v>0.13180515256952804</v>
      </c>
      <c r="D7" s="21">
        <f>+normalizados!G$6</f>
        <v>0.13825214730425195</v>
      </c>
      <c r="E7" s="22">
        <f>+normalizados!G$7</f>
        <v>0.99498565261576866</v>
      </c>
      <c r="F7" s="22">
        <f>+normalizados!G$8</f>
        <v>0.13180515256952804</v>
      </c>
    </row>
    <row r="8" spans="1:6">
      <c r="A8" s="20" t="s">
        <v>6</v>
      </c>
      <c r="B8" s="21">
        <f>+normalizados!H$3</f>
        <v>0.14569536344191972</v>
      </c>
      <c r="C8" s="21">
        <f>+normalizados!H$5</f>
        <v>0.14569536344191972</v>
      </c>
      <c r="D8" s="21">
        <f>+normalizados!H$6</f>
        <v>0.55513246330780197</v>
      </c>
      <c r="E8" s="22">
        <f>+normalizados!H$7</f>
        <v>0.99718546417352505</v>
      </c>
      <c r="F8" s="22">
        <f>+normalizados!H$8</f>
        <v>0.23311258890831069</v>
      </c>
    </row>
    <row r="9" spans="1:6">
      <c r="A9" s="20" t="s">
        <v>17</v>
      </c>
      <c r="B9" s="21">
        <f>+normalizados!I$3</f>
        <v>0.15593220432623658</v>
      </c>
      <c r="C9" s="21">
        <f>+normalizados!I$5</f>
        <v>0.37415254381762225</v>
      </c>
      <c r="D9" s="21">
        <f>+normalizados!I$6</f>
        <v>0.94025422391090918</v>
      </c>
      <c r="E9" s="22">
        <f>+normalizados!I$7</f>
        <v>1.0004237296697029</v>
      </c>
      <c r="F9" s="22">
        <f>+normalizados!I$8</f>
        <v>0.65395480814586771</v>
      </c>
    </row>
    <row r="10" spans="1:6">
      <c r="A10" s="20" t="s">
        <v>18</v>
      </c>
      <c r="B10" s="21">
        <f>+normalizados!J$3</f>
        <v>0.14601770086551369</v>
      </c>
      <c r="C10" s="21">
        <f>+normalizados!J$5</f>
        <v>0.14601770086551369</v>
      </c>
      <c r="D10" s="21">
        <f>+normalizados!J$6</f>
        <v>0.69823011784511069</v>
      </c>
      <c r="E10" s="22">
        <f>+normalizados!J$7</f>
        <v>0.99469026782068559</v>
      </c>
      <c r="F10" s="22">
        <f>+normalizados!J$8</f>
        <v>0.14601770086551369</v>
      </c>
    </row>
    <row r="11" spans="1:6" ht="15" thickBot="1">
      <c r="A11" s="23" t="s">
        <v>7</v>
      </c>
      <c r="B11" s="21">
        <f>+normalizados!K$3</f>
        <v>0.14079999961376199</v>
      </c>
      <c r="C11" s="24">
        <f>+normalizados!K$5</f>
        <v>0.15424000034904489</v>
      </c>
      <c r="D11" s="24">
        <f>+normalizados!K$6</f>
        <v>0.8598400273284923</v>
      </c>
      <c r="E11" s="25">
        <f>+normalizados!K$7</f>
        <v>0.99680001728057954</v>
      </c>
      <c r="F11" s="25">
        <f>+normalizados!K$8</f>
        <v>0.39808002109718393</v>
      </c>
    </row>
    <row r="12" spans="1:6">
      <c r="A12" t="s">
        <v>28</v>
      </c>
      <c r="B12" s="16">
        <f>+AVERAGE(B2:B11)</f>
        <v>0.155506785187564</v>
      </c>
      <c r="C12" s="16">
        <f t="shared" ref="C12:E12" si="0">+AVERAGE(C2:C11)</f>
        <v>0.24876499176049055</v>
      </c>
      <c r="D12" s="16">
        <f t="shared" si="0"/>
        <v>0.74252300960615725</v>
      </c>
      <c r="E12" s="16">
        <f t="shared" si="0"/>
        <v>0.98432049182051728</v>
      </c>
      <c r="F12" s="16">
        <f>+AVERAGE(F2,F3,F5,F7,F8,F11)</f>
        <v>0.40541987713380423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10"/>
  <sheetViews>
    <sheetView workbookViewId="0">
      <selection activeCell="G29" sqref="G29"/>
    </sheetView>
  </sheetViews>
  <sheetFormatPr baseColWidth="10" defaultColWidth="8.7265625" defaultRowHeight="14.5"/>
  <cols>
    <col min="1" max="1" width="12.90625" bestFit="1" customWidth="1"/>
    <col min="2" max="2" width="9.90625" bestFit="1" customWidth="1"/>
    <col min="3" max="3" width="7.36328125" bestFit="1" customWidth="1"/>
    <col min="4" max="4" width="11.90625" bestFit="1" customWidth="1"/>
    <col min="5" max="5" width="11.81640625" customWidth="1"/>
    <col min="6" max="6" width="11.90625" bestFit="1" customWidth="1"/>
    <col min="7" max="7" width="11.81640625" customWidth="1"/>
    <col min="8" max="9" width="11.90625" bestFit="1" customWidth="1"/>
    <col min="10" max="11" width="11.81640625" customWidth="1"/>
    <col min="12" max="12" width="9.36328125" bestFit="1" customWidth="1"/>
    <col min="13" max="13" width="14.26953125" bestFit="1" customWidth="1"/>
    <col min="14" max="14" width="11.36328125" bestFit="1" customWidth="1"/>
    <col min="15" max="16" width="12.363281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16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7</v>
      </c>
      <c r="M1" t="s">
        <v>19</v>
      </c>
      <c r="N1" t="s">
        <v>20</v>
      </c>
      <c r="O1" t="s">
        <v>21</v>
      </c>
      <c r="P1" t="s">
        <v>22</v>
      </c>
    </row>
    <row r="2" spans="1:16">
      <c r="A2" s="2"/>
      <c r="B2" s="2" t="s">
        <v>14</v>
      </c>
      <c r="C2" s="8">
        <v>0.890666663646697</v>
      </c>
      <c r="D2" s="8">
        <v>0.91333335638046198</v>
      </c>
      <c r="E2" s="8">
        <v>0.76800000667571999</v>
      </c>
      <c r="F2" s="8">
        <v>0.88133335113525302</v>
      </c>
      <c r="G2" s="8">
        <v>0.8119999</v>
      </c>
      <c r="H2" s="8">
        <v>0.93066668510437001</v>
      </c>
      <c r="I2" s="8">
        <v>0.80533331632614102</v>
      </c>
      <c r="J2" s="8">
        <v>0.94400000572204501</v>
      </c>
      <c r="K2" s="8">
        <v>0.903999984264373</v>
      </c>
      <c r="L2" s="8">
        <v>0.83333331346511796</v>
      </c>
      <c r="M2" s="9">
        <v>268859</v>
      </c>
      <c r="N2" s="5">
        <v>24526</v>
      </c>
      <c r="O2" s="5">
        <v>129650</v>
      </c>
      <c r="P2" s="5">
        <v>114683</v>
      </c>
    </row>
    <row r="3" spans="1:16">
      <c r="A3">
        <v>0</v>
      </c>
      <c r="B3" t="s">
        <v>8</v>
      </c>
      <c r="C3" s="7">
        <v>0.2226666659116745</v>
      </c>
      <c r="D3" s="7">
        <v>0.1173333302140236</v>
      </c>
      <c r="E3" s="7">
        <v>0.13199999928474429</v>
      </c>
      <c r="F3" s="7">
        <v>0.12266666442155839</v>
      </c>
      <c r="G3" s="10">
        <v>0.26399999856948853</v>
      </c>
      <c r="H3" s="7">
        <v>0.12266666442155839</v>
      </c>
      <c r="I3" s="7">
        <v>0.1173333302140236</v>
      </c>
      <c r="J3" s="7">
        <v>0.14800000190734861</v>
      </c>
      <c r="K3" s="7">
        <v>0.13199999928474429</v>
      </c>
      <c r="L3" s="7">
        <v>0.1173333302140236</v>
      </c>
    </row>
    <row r="4" spans="1:16">
      <c r="A4">
        <v>216030</v>
      </c>
      <c r="B4" t="s">
        <v>9</v>
      </c>
      <c r="C4" s="7">
        <v>0.14133332669734949</v>
      </c>
      <c r="D4" s="7">
        <v>0.1173333302140236</v>
      </c>
      <c r="E4" s="7">
        <v>0.13199999928474429</v>
      </c>
      <c r="F4" s="7">
        <v>0.12266666442155839</v>
      </c>
      <c r="G4" s="10">
        <v>0.35600000619888311</v>
      </c>
      <c r="H4" s="7">
        <v>0.12266666442155839</v>
      </c>
      <c r="I4" s="7">
        <v>0.1173333302140236</v>
      </c>
      <c r="J4" s="7">
        <v>0.20000000298023221</v>
      </c>
      <c r="K4" s="7">
        <v>0.13199999928474429</v>
      </c>
      <c r="L4" s="7">
        <v>0.1173333302140236</v>
      </c>
    </row>
    <row r="5" spans="1:16">
      <c r="A5">
        <v>124895</v>
      </c>
      <c r="B5" t="s">
        <v>10</v>
      </c>
      <c r="C5" s="7">
        <v>0.19200000166893011</v>
      </c>
      <c r="D5" s="7">
        <v>0.2800000011920929</v>
      </c>
      <c r="E5" s="7">
        <v>0.13199999928474429</v>
      </c>
      <c r="F5" s="7">
        <v>0.12266666442155839</v>
      </c>
      <c r="G5" s="10">
        <v>0.25200000405311579</v>
      </c>
      <c r="H5" s="7">
        <v>0.12266666442155839</v>
      </c>
      <c r="I5" s="7">
        <v>0.1173333302140236</v>
      </c>
      <c r="J5" s="7">
        <v>0.46799999475479132</v>
      </c>
      <c r="K5" s="7">
        <v>0.13199999928474429</v>
      </c>
      <c r="L5" s="7">
        <v>0.1533333361148834</v>
      </c>
    </row>
    <row r="6" spans="1:16">
      <c r="A6">
        <v>1280</v>
      </c>
      <c r="B6" t="s">
        <v>11</v>
      </c>
      <c r="C6" s="7">
        <v>0.26533332467079163</v>
      </c>
      <c r="D6" s="7">
        <v>0.37866666913032532</v>
      </c>
      <c r="E6" s="7">
        <v>0.13199999928474429</v>
      </c>
      <c r="F6" s="7">
        <v>0.12266666442155839</v>
      </c>
      <c r="G6" s="10">
        <v>0.26399999856948853</v>
      </c>
      <c r="H6" s="7">
        <v>0.12266666442155839</v>
      </c>
      <c r="I6" s="7">
        <v>0.1173333302140236</v>
      </c>
      <c r="J6" s="7">
        <v>0.34400001168251038</v>
      </c>
      <c r="K6" s="7">
        <v>0.13199999928474429</v>
      </c>
      <c r="L6" s="7">
        <v>0.119999997317791</v>
      </c>
    </row>
    <row r="7" spans="1:16">
      <c r="A7">
        <v>24526</v>
      </c>
      <c r="B7" t="s">
        <v>12</v>
      </c>
      <c r="C7" s="7">
        <v>0.88400000333786011</v>
      </c>
      <c r="D7" s="7">
        <v>0.91333335638046265</v>
      </c>
      <c r="E7" s="7">
        <v>0.36000001430511469</v>
      </c>
      <c r="F7" s="7">
        <v>0.74000000953674316</v>
      </c>
      <c r="G7" s="7">
        <v>0.75999999046325684</v>
      </c>
      <c r="H7" s="10">
        <v>0.13066667318344119</v>
      </c>
      <c r="I7" s="7">
        <v>0.43733334541320801</v>
      </c>
      <c r="J7" s="7">
        <v>0.90399998426437378</v>
      </c>
      <c r="K7" s="7">
        <v>0.63200002908706665</v>
      </c>
      <c r="L7" s="7">
        <v>0.72000002861022949</v>
      </c>
    </row>
    <row r="8" spans="1:16">
      <c r="B8" t="s">
        <v>13</v>
      </c>
      <c r="C8" s="7">
        <v>0.89200001955032349</v>
      </c>
      <c r="D8" s="7">
        <v>0.90666669607162476</v>
      </c>
      <c r="E8" s="7">
        <v>0.70399999618530273</v>
      </c>
      <c r="F8" s="7">
        <v>0.86799997091293335</v>
      </c>
      <c r="G8" s="7">
        <v>0.79199999570846558</v>
      </c>
      <c r="H8" s="7">
        <v>0.92799997329711914</v>
      </c>
      <c r="I8" s="7">
        <v>0.80400002002716064</v>
      </c>
      <c r="J8" s="7">
        <v>0.9440000057220459</v>
      </c>
      <c r="K8" s="7">
        <v>0.89999997615814209</v>
      </c>
      <c r="L8" s="7">
        <v>0.83066666126251221</v>
      </c>
    </row>
    <row r="9" spans="1:16">
      <c r="A9">
        <v>124895</v>
      </c>
      <c r="B9" t="s">
        <v>29</v>
      </c>
      <c r="C9" s="7">
        <v>0.50800001621246338</v>
      </c>
      <c r="D9" s="7">
        <v>0.86933332681655884</v>
      </c>
      <c r="E9" s="7">
        <v>0.13199999928474429</v>
      </c>
      <c r="F9" s="7">
        <v>0.12266666442155839</v>
      </c>
      <c r="G9" s="7">
        <v>0.64399999380111694</v>
      </c>
      <c r="H9" s="7">
        <v>0.12266666442155839</v>
      </c>
      <c r="I9" s="7">
        <v>0.1840000003576279</v>
      </c>
      <c r="J9" s="7">
        <v>0.65600001811981201</v>
      </c>
      <c r="K9" s="7">
        <v>0.13199999928474429</v>
      </c>
      <c r="L9" s="7">
        <v>0.31600001454353333</v>
      </c>
    </row>
    <row r="10" spans="1:16"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10"/>
  <sheetViews>
    <sheetView workbookViewId="0">
      <selection activeCell="I42" sqref="I42"/>
    </sheetView>
  </sheetViews>
  <sheetFormatPr baseColWidth="10" defaultColWidth="8.7265625" defaultRowHeight="14.5"/>
  <cols>
    <col min="2" max="2" width="9.90625" bestFit="1" customWidth="1"/>
    <col min="3" max="4" width="12.26953125" bestFit="1" customWidth="1"/>
    <col min="5" max="5" width="11.81640625" customWidth="1"/>
    <col min="6" max="6" width="12.26953125" bestFit="1" customWidth="1"/>
    <col min="7" max="7" width="11.81640625" customWidth="1"/>
    <col min="8" max="9" width="12.26953125" bestFit="1" customWidth="1"/>
    <col min="10" max="11" width="11.81640625" customWidth="1"/>
    <col min="12" max="12" width="12.26953125" bestFit="1" customWidth="1"/>
    <col min="13" max="13" width="10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16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7</v>
      </c>
      <c r="M1" t="s">
        <v>19</v>
      </c>
      <c r="N1" t="s">
        <v>20</v>
      </c>
      <c r="O1" t="s">
        <v>21</v>
      </c>
      <c r="P1" t="s">
        <v>22</v>
      </c>
    </row>
    <row r="2" spans="1:16">
      <c r="A2" s="2"/>
      <c r="B2" s="2" t="s">
        <v>14</v>
      </c>
      <c r="C2" s="8">
        <v>0.890666663646697</v>
      </c>
      <c r="D2" s="8">
        <v>0.91333335638046198</v>
      </c>
      <c r="E2" s="8">
        <v>0.76800000667571999</v>
      </c>
      <c r="F2" s="8">
        <v>0.88133335113525302</v>
      </c>
      <c r="G2" s="8">
        <v>0.8119999</v>
      </c>
      <c r="H2" s="8">
        <v>0.93066668510437001</v>
      </c>
      <c r="I2" s="8">
        <v>0.80533331632614102</v>
      </c>
      <c r="J2" s="8">
        <v>0.94400000572204501</v>
      </c>
      <c r="K2" s="8">
        <v>0.903999984264373</v>
      </c>
      <c r="L2" s="8">
        <v>0.83333331346511796</v>
      </c>
      <c r="M2" s="9">
        <v>264339</v>
      </c>
      <c r="N2" s="5">
        <v>23382</v>
      </c>
      <c r="O2" s="5">
        <v>127886</v>
      </c>
      <c r="P2" s="5">
        <v>113071</v>
      </c>
    </row>
    <row r="3" spans="1:16">
      <c r="A3">
        <v>0</v>
      </c>
      <c r="B3" t="s">
        <v>8</v>
      </c>
      <c r="C3" s="7">
        <v>0.119999997317791</v>
      </c>
      <c r="D3" s="7">
        <v>0.1173333302140236</v>
      </c>
      <c r="E3" s="7">
        <v>0.13199999928474429</v>
      </c>
      <c r="F3" s="7">
        <v>0.12266666442155839</v>
      </c>
      <c r="G3" s="10">
        <v>0.14800000190734861</v>
      </c>
      <c r="H3" s="10">
        <v>0.14399999380111689</v>
      </c>
      <c r="I3" s="7">
        <v>0.1173333302140236</v>
      </c>
      <c r="J3" s="7">
        <v>0.14000000059604639</v>
      </c>
      <c r="K3" s="7">
        <v>0.13199999928474429</v>
      </c>
      <c r="L3" s="7">
        <v>0.1173333302140236</v>
      </c>
    </row>
    <row r="4" spans="1:16">
      <c r="A4">
        <v>213589</v>
      </c>
      <c r="B4" t="s">
        <v>9</v>
      </c>
      <c r="C4" s="7">
        <v>0.2373333275318146</v>
      </c>
      <c r="D4" s="7">
        <v>0.1173333302140236</v>
      </c>
      <c r="E4" s="7">
        <v>0.13199999928474429</v>
      </c>
      <c r="F4" s="7">
        <v>0.12266666442155839</v>
      </c>
      <c r="G4" s="10">
        <v>0.12800000607967379</v>
      </c>
      <c r="H4" s="10">
        <v>0.12266666442155839</v>
      </c>
      <c r="I4" s="7">
        <v>0.1173333302140236</v>
      </c>
      <c r="J4" s="7">
        <v>0.1840000003576279</v>
      </c>
      <c r="K4" s="7">
        <v>0.13199999928474429</v>
      </c>
      <c r="L4" s="7">
        <v>0.1173333302140236</v>
      </c>
    </row>
    <row r="5" spans="1:16">
      <c r="A5">
        <v>123024</v>
      </c>
      <c r="B5" t="s">
        <v>10</v>
      </c>
      <c r="C5" s="7">
        <v>0.25999999046325678</v>
      </c>
      <c r="D5" s="7">
        <v>0.32266667485237122</v>
      </c>
      <c r="E5" s="7">
        <v>0.13199999928474429</v>
      </c>
      <c r="F5" s="7">
        <v>0.12266666442155839</v>
      </c>
      <c r="G5" s="7">
        <v>0.30799999833106989</v>
      </c>
      <c r="H5" s="7">
        <v>0.12266666442155839</v>
      </c>
      <c r="I5" s="7">
        <v>0.1173333302140236</v>
      </c>
      <c r="J5" s="7">
        <v>0.32400000095367432</v>
      </c>
      <c r="K5" s="7">
        <v>0.13199999928474429</v>
      </c>
      <c r="L5" s="7">
        <v>0.1173333302140236</v>
      </c>
    </row>
    <row r="6" spans="1:16">
      <c r="A6">
        <v>1280</v>
      </c>
      <c r="B6" t="s">
        <v>11</v>
      </c>
      <c r="C6" s="7">
        <v>0.30666667222976679</v>
      </c>
      <c r="D6" s="7">
        <v>0.42266666889190668</v>
      </c>
      <c r="E6" s="7">
        <v>0.13199999928474429</v>
      </c>
      <c r="F6" s="7">
        <v>0.12266666442155839</v>
      </c>
      <c r="G6" s="7">
        <v>0.34400001168251038</v>
      </c>
      <c r="H6" s="7">
        <v>0.12266666442155839</v>
      </c>
      <c r="I6" s="7">
        <v>0.1173333302140236</v>
      </c>
      <c r="J6" s="7">
        <v>0.35600000619888311</v>
      </c>
      <c r="K6" s="7">
        <v>0.13199999928474429</v>
      </c>
      <c r="L6" s="7">
        <v>0.1173333302140236</v>
      </c>
    </row>
    <row r="7" spans="1:16">
      <c r="A7">
        <v>23382</v>
      </c>
      <c r="B7" t="s">
        <v>12</v>
      </c>
      <c r="C7" s="7">
        <v>0.88266664743423462</v>
      </c>
      <c r="D7" s="7">
        <v>0.91333335638046265</v>
      </c>
      <c r="E7" s="7">
        <v>0.37599998712539667</v>
      </c>
      <c r="F7" s="7">
        <v>0.75066667795181274</v>
      </c>
      <c r="G7" s="7">
        <v>0.74400001764297485</v>
      </c>
      <c r="H7" s="7">
        <v>0.13199999928474429</v>
      </c>
      <c r="I7" s="7">
        <v>0.47866666316986078</v>
      </c>
      <c r="J7" s="7">
        <v>0.87599998712539673</v>
      </c>
      <c r="K7" s="7">
        <v>0.63200002908706665</v>
      </c>
      <c r="L7" s="7">
        <v>0.71333330869674683</v>
      </c>
    </row>
    <row r="8" spans="1:16">
      <c r="B8" t="s">
        <v>13</v>
      </c>
      <c r="C8" s="7">
        <v>0.89466667175292969</v>
      </c>
      <c r="D8" s="7">
        <v>0.90533334016799927</v>
      </c>
      <c r="E8" s="7">
        <v>0.70399999618530273</v>
      </c>
      <c r="F8" s="7">
        <v>0.86533331871032715</v>
      </c>
      <c r="G8" s="7">
        <v>0.80400002002716064</v>
      </c>
      <c r="H8" s="7">
        <v>0.92933332920074463</v>
      </c>
      <c r="I8" s="7">
        <v>0.80266666412353516</v>
      </c>
      <c r="J8" s="7">
        <v>0.9440000057220459</v>
      </c>
      <c r="K8" s="7">
        <v>0.89999997615814209</v>
      </c>
      <c r="L8" s="7">
        <v>0.8320000171661377</v>
      </c>
    </row>
    <row r="9" spans="1:16">
      <c r="A9">
        <v>123024</v>
      </c>
      <c r="B9" t="s">
        <v>29</v>
      </c>
      <c r="C9" s="7">
        <v>0.5559999942779541</v>
      </c>
      <c r="D9" s="7">
        <v>0.87599998712539673</v>
      </c>
      <c r="E9" s="7">
        <v>0.13199999928474429</v>
      </c>
      <c r="F9" s="7">
        <v>0.12399999797344211</v>
      </c>
      <c r="G9" s="7">
        <v>0.66399997472763062</v>
      </c>
      <c r="H9" s="7">
        <v>0.12266666442155839</v>
      </c>
      <c r="I9" s="7">
        <v>0.2066666632890701</v>
      </c>
      <c r="J9" s="7">
        <v>0.63200002908706665</v>
      </c>
      <c r="K9" s="7">
        <v>0.13199999928474429</v>
      </c>
      <c r="L9" s="7">
        <v>0.32800000905990601</v>
      </c>
    </row>
    <row r="10" spans="1:16"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E19" sqref="E19"/>
    </sheetView>
  </sheetViews>
  <sheetFormatPr baseColWidth="10" defaultColWidth="8.7265625" defaultRowHeight="14.5"/>
  <cols>
    <col min="1" max="1" width="12.90625" bestFit="1" customWidth="1"/>
    <col min="3" max="4" width="9.26953125" bestFit="1" customWidth="1"/>
    <col min="5" max="5" width="9.26953125" customWidth="1"/>
    <col min="6" max="6" width="9.26953125" bestFit="1" customWidth="1"/>
    <col min="7" max="7" width="9.26953125" customWidth="1"/>
    <col min="8" max="8" width="10.7265625" bestFit="1" customWidth="1"/>
    <col min="9" max="9" width="9.26953125" bestFit="1" customWidth="1"/>
    <col min="10" max="11" width="9.26953125" customWidth="1"/>
    <col min="12" max="12" width="11.90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16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7</v>
      </c>
      <c r="M1" t="s">
        <v>19</v>
      </c>
      <c r="N1" t="s">
        <v>20</v>
      </c>
    </row>
    <row r="2" spans="1:14">
      <c r="A2" s="2"/>
      <c r="B2" s="2" t="s">
        <v>14</v>
      </c>
      <c r="C2" s="2">
        <v>0.890666663646697</v>
      </c>
      <c r="D2" s="2">
        <v>0.91333335638046198</v>
      </c>
      <c r="E2" s="2">
        <v>0.76800000667571999</v>
      </c>
      <c r="F2" s="2">
        <v>0.88133335113525302</v>
      </c>
      <c r="G2" s="2">
        <v>0.8119999</v>
      </c>
      <c r="H2" s="2">
        <v>0.93066668510437001</v>
      </c>
      <c r="I2" s="2">
        <v>0.80533331632614102</v>
      </c>
      <c r="J2" s="2">
        <v>0.94400000572204501</v>
      </c>
      <c r="K2" s="2">
        <v>0.903999984264373</v>
      </c>
      <c r="L2" s="2">
        <v>0.83333331346511796</v>
      </c>
    </row>
    <row r="3" spans="1:14">
      <c r="A3">
        <v>0</v>
      </c>
      <c r="B3" t="s">
        <v>8</v>
      </c>
      <c r="C3" s="7">
        <v>0.14133332669734949</v>
      </c>
      <c r="D3" s="7">
        <v>0.1173333302140236</v>
      </c>
      <c r="E3" s="7">
        <v>0.13199999928474429</v>
      </c>
      <c r="F3" s="7">
        <v>0.1253333389759064</v>
      </c>
      <c r="G3" s="7">
        <v>0.13199999928474429</v>
      </c>
      <c r="H3" s="7">
        <v>0.12266666442155839</v>
      </c>
      <c r="I3" s="7">
        <v>0.1173333302140236</v>
      </c>
      <c r="J3">
        <v>0.17599999904632571</v>
      </c>
      <c r="K3">
        <v>0.13199999928474429</v>
      </c>
      <c r="L3" s="7">
        <v>0.1173333302140236</v>
      </c>
    </row>
    <row r="4" spans="1:14">
      <c r="A4">
        <v>213133</v>
      </c>
      <c r="B4" t="s">
        <v>9</v>
      </c>
      <c r="C4" s="7">
        <v>0.19599999487400049</v>
      </c>
      <c r="D4" s="7">
        <v>0.1173333302140236</v>
      </c>
      <c r="E4" s="7">
        <v>0.13199999928474429</v>
      </c>
      <c r="F4" s="7">
        <v>0.12266666442155839</v>
      </c>
      <c r="G4" s="7">
        <v>0.1840000003576279</v>
      </c>
      <c r="H4" s="7">
        <v>0.12266666442155839</v>
      </c>
      <c r="I4" s="7">
        <v>0.1173333302140236</v>
      </c>
      <c r="J4">
        <v>0.19599999487400049</v>
      </c>
      <c r="K4">
        <v>0.13199999928474429</v>
      </c>
      <c r="L4" s="7">
        <v>0.1173333302140236</v>
      </c>
    </row>
    <row r="5" spans="1:14">
      <c r="A5">
        <v>123206</v>
      </c>
      <c r="B5" t="s">
        <v>10</v>
      </c>
      <c r="C5" s="7">
        <v>0.27466666698455811</v>
      </c>
      <c r="D5" s="7">
        <v>0.30799999833106989</v>
      </c>
      <c r="E5" s="7">
        <v>0.13199999928474429</v>
      </c>
      <c r="F5" s="7">
        <v>0.12266666442155839</v>
      </c>
      <c r="G5" s="7">
        <v>0.27599999308586121</v>
      </c>
      <c r="H5" s="7">
        <v>0.12266666442155839</v>
      </c>
      <c r="I5" s="7">
        <v>0.1173333302140236</v>
      </c>
      <c r="J5">
        <v>0.37999999523162842</v>
      </c>
      <c r="K5">
        <v>0.13199999928474429</v>
      </c>
      <c r="L5" s="7">
        <v>0.1173333302140236</v>
      </c>
    </row>
    <row r="6" spans="1:14">
      <c r="A6">
        <v>1280</v>
      </c>
      <c r="B6" t="s">
        <v>11</v>
      </c>
      <c r="C6" s="7">
        <v>0.31999999284744263</v>
      </c>
      <c r="D6" s="7">
        <v>0.42133334279060358</v>
      </c>
      <c r="E6" s="7">
        <v>0.13199999928474429</v>
      </c>
      <c r="F6" s="7">
        <v>0.12266666442155839</v>
      </c>
      <c r="G6" s="7">
        <v>0.43200001120567322</v>
      </c>
      <c r="H6" s="7">
        <v>0.12266666442155839</v>
      </c>
      <c r="I6" s="7">
        <v>0.1173333302140236</v>
      </c>
      <c r="J6">
        <v>0.32800000905990601</v>
      </c>
      <c r="K6">
        <v>0.13199999928474429</v>
      </c>
      <c r="L6" s="7">
        <v>0.1173333302140236</v>
      </c>
    </row>
    <row r="7" spans="1:14">
      <c r="A7">
        <v>23498</v>
      </c>
      <c r="B7" t="s">
        <v>12</v>
      </c>
      <c r="C7" s="7">
        <v>0.88400000333786011</v>
      </c>
      <c r="D7" s="7">
        <v>0.91466665267944336</v>
      </c>
      <c r="E7" s="7">
        <v>0.37999999523162842</v>
      </c>
      <c r="F7" s="7">
        <v>0.74000000953674316</v>
      </c>
      <c r="G7" s="7">
        <v>0.65200001001358032</v>
      </c>
      <c r="H7" s="7">
        <v>0.1266666650772095</v>
      </c>
      <c r="I7" s="7">
        <v>0.41600000858306879</v>
      </c>
      <c r="J7">
        <v>0.87199997901916504</v>
      </c>
      <c r="K7">
        <v>0.63200002908706665</v>
      </c>
      <c r="L7" s="7">
        <v>0.70533335208892822</v>
      </c>
    </row>
    <row r="8" spans="1:14">
      <c r="B8" t="s">
        <v>13</v>
      </c>
      <c r="C8" s="7">
        <v>0.88266664743423462</v>
      </c>
      <c r="D8" s="7">
        <v>0.90799999237060547</v>
      </c>
      <c r="E8" s="7">
        <v>0.75999999046325684</v>
      </c>
      <c r="F8" s="7">
        <v>0.87066668272018433</v>
      </c>
      <c r="G8" s="7">
        <v>0.78799998760223389</v>
      </c>
      <c r="H8" s="7">
        <v>0.92933332920074463</v>
      </c>
      <c r="I8" s="7">
        <v>0.80266666412353516</v>
      </c>
      <c r="J8">
        <v>0.9440000057220459</v>
      </c>
      <c r="K8">
        <v>0.89600002765655518</v>
      </c>
      <c r="L8" s="7">
        <v>0.83066666126251221</v>
      </c>
    </row>
    <row r="9" spans="1:14">
      <c r="A9">
        <v>123206</v>
      </c>
      <c r="B9" t="s">
        <v>29</v>
      </c>
      <c r="C9" s="7">
        <v>0.51066666841506958</v>
      </c>
      <c r="D9" s="7">
        <v>0.86533331871032715</v>
      </c>
      <c r="E9" s="7">
        <v>0.13199999928474429</v>
      </c>
      <c r="F9" s="7">
        <v>0.12399999797344211</v>
      </c>
      <c r="G9" s="7">
        <v>0.68400001525878906</v>
      </c>
      <c r="H9" s="7">
        <v>0.12266666442155839</v>
      </c>
      <c r="I9" s="7">
        <v>0.19066666066646579</v>
      </c>
      <c r="J9" s="7">
        <v>0.58799999952316284</v>
      </c>
      <c r="K9" s="7">
        <v>0.13199999928474429</v>
      </c>
      <c r="L9" s="7">
        <v>0.28533333539962769</v>
      </c>
    </row>
    <row r="10" spans="1:14"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B9" sqref="B9"/>
    </sheetView>
  </sheetViews>
  <sheetFormatPr baseColWidth="10" defaultColWidth="8.7265625" defaultRowHeight="14.5"/>
  <cols>
    <col min="3" max="4" width="9.26953125" bestFit="1" customWidth="1"/>
    <col min="5" max="5" width="9.26953125" customWidth="1"/>
    <col min="6" max="6" width="9.26953125" bestFit="1" customWidth="1"/>
    <col min="7" max="7" width="9.26953125" customWidth="1"/>
    <col min="8" max="8" width="11.81640625" bestFit="1" customWidth="1"/>
    <col min="9" max="9" width="9.26953125" bestFit="1" customWidth="1"/>
    <col min="10" max="11" width="9.26953125" customWidth="1"/>
    <col min="12" max="12" width="9.26953125" bestFit="1" customWidth="1"/>
    <col min="13" max="13" width="10" bestFit="1" customWidth="1"/>
    <col min="14" max="14" width="4.2695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16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7</v>
      </c>
      <c r="M1" t="s">
        <v>19</v>
      </c>
      <c r="N1" t="s">
        <v>20</v>
      </c>
    </row>
    <row r="2" spans="1:14">
      <c r="A2" s="2"/>
      <c r="B2" s="2" t="s">
        <v>14</v>
      </c>
      <c r="C2" s="6">
        <v>0.890666663646697</v>
      </c>
      <c r="D2" s="6">
        <v>0.91333335638046198</v>
      </c>
      <c r="E2" s="6">
        <v>0.76800000667571999</v>
      </c>
      <c r="F2" s="6">
        <v>0.88133335113525302</v>
      </c>
      <c r="G2" s="6">
        <v>0.8119999</v>
      </c>
      <c r="H2" s="6">
        <v>0.93066668510437001</v>
      </c>
      <c r="I2" s="6">
        <v>0.80533331632614102</v>
      </c>
      <c r="J2" s="6">
        <v>0.94400000572204501</v>
      </c>
      <c r="K2" s="6">
        <v>0.903999984264373</v>
      </c>
      <c r="L2" s="6">
        <v>0.83333331346511796</v>
      </c>
    </row>
    <row r="3" spans="1:14">
      <c r="A3">
        <v>0</v>
      </c>
      <c r="B3" t="s">
        <v>8</v>
      </c>
      <c r="C3" s="14">
        <v>0.1173333302140236</v>
      </c>
      <c r="D3" s="14">
        <v>0.1173333302140236</v>
      </c>
      <c r="E3" s="7">
        <v>0.13199999928474429</v>
      </c>
      <c r="F3" s="14">
        <v>0.12800000607967379</v>
      </c>
      <c r="G3" s="7">
        <v>0.14800000190734861</v>
      </c>
      <c r="H3" s="14">
        <v>0.14399999380111689</v>
      </c>
      <c r="I3" s="14">
        <v>0.1173333302140236</v>
      </c>
      <c r="J3" s="7">
        <v>0.17200000584125519</v>
      </c>
      <c r="K3" s="7">
        <v>0.13199999928474429</v>
      </c>
      <c r="L3" s="14">
        <v>0.1173333302140236</v>
      </c>
    </row>
    <row r="4" spans="1:14">
      <c r="A4">
        <v>214986</v>
      </c>
      <c r="B4" t="s">
        <v>9</v>
      </c>
      <c r="C4" s="14">
        <v>0.21333333849906921</v>
      </c>
      <c r="D4" s="14">
        <v>0.1173333302140236</v>
      </c>
      <c r="E4" s="7">
        <v>0.13199999928474429</v>
      </c>
      <c r="F4" s="14">
        <v>0.12266666442155839</v>
      </c>
      <c r="G4" s="7">
        <v>0.19599999487400049</v>
      </c>
      <c r="H4" s="14">
        <v>0.12266666442155839</v>
      </c>
      <c r="I4" s="14">
        <v>0.1173333302140236</v>
      </c>
      <c r="J4" s="7">
        <v>0.13600000739097601</v>
      </c>
      <c r="K4" s="7">
        <v>0.13199999928474429</v>
      </c>
      <c r="L4" s="14">
        <v>0.1173333302140236</v>
      </c>
    </row>
    <row r="5" spans="1:14">
      <c r="A5">
        <v>124583</v>
      </c>
      <c r="B5" t="s">
        <v>10</v>
      </c>
      <c r="C5" s="14">
        <v>0.2720000147819519</v>
      </c>
      <c r="D5" s="14">
        <v>0.23199999332427981</v>
      </c>
      <c r="E5" s="7">
        <v>0.13199999928474429</v>
      </c>
      <c r="F5" s="14">
        <v>0.12266666442155839</v>
      </c>
      <c r="G5" s="7">
        <v>0.2800000011920929</v>
      </c>
      <c r="H5" s="14">
        <v>0.12266666442155839</v>
      </c>
      <c r="I5" s="14">
        <v>0.1173333302140236</v>
      </c>
      <c r="J5" s="7">
        <v>0.40000000596046448</v>
      </c>
      <c r="K5" s="7">
        <v>0.13199999928474429</v>
      </c>
      <c r="L5" s="14">
        <v>0.1173333302140236</v>
      </c>
    </row>
    <row r="6" spans="1:14">
      <c r="A6">
        <v>1280</v>
      </c>
      <c r="B6" t="s">
        <v>11</v>
      </c>
      <c r="C6" s="14">
        <v>0.28666666150093079</v>
      </c>
      <c r="D6" s="14">
        <v>0.3919999897480011</v>
      </c>
      <c r="E6" s="7">
        <v>0.13199999928474429</v>
      </c>
      <c r="F6" s="14">
        <v>0.12266666442155839</v>
      </c>
      <c r="G6" s="7">
        <v>0.37599998712539667</v>
      </c>
      <c r="H6" s="14">
        <v>0.12266666442155839</v>
      </c>
      <c r="I6" s="14">
        <v>0.1173333302140236</v>
      </c>
      <c r="J6" s="7">
        <v>0.34000000357627869</v>
      </c>
      <c r="K6" s="7">
        <v>0.13199999928474429</v>
      </c>
      <c r="L6" s="14">
        <v>0.1173333302140236</v>
      </c>
    </row>
    <row r="7" spans="1:14">
      <c r="A7">
        <v>24596</v>
      </c>
      <c r="B7" t="s">
        <v>12</v>
      </c>
      <c r="C7" s="14">
        <v>0.88266664743423462</v>
      </c>
      <c r="D7" s="14">
        <v>0.91466665267944336</v>
      </c>
      <c r="E7" s="7">
        <v>0.3880000114440918</v>
      </c>
      <c r="F7" s="14">
        <v>0.73600000143051147</v>
      </c>
      <c r="G7" s="7">
        <v>0.70800000429153442</v>
      </c>
      <c r="H7" s="14">
        <v>0.12399999797344211</v>
      </c>
      <c r="I7" s="14">
        <v>0.42266666889190668</v>
      </c>
      <c r="J7" s="7">
        <v>0.87999999523162842</v>
      </c>
      <c r="K7" s="7">
        <v>0.62400001287460327</v>
      </c>
      <c r="L7" s="14">
        <v>0.7306666374206543</v>
      </c>
    </row>
    <row r="8" spans="1:14">
      <c r="B8" t="s">
        <v>13</v>
      </c>
      <c r="C8" s="14">
        <v>0.8853333592414856</v>
      </c>
      <c r="D8" s="14">
        <v>0.90799999237060547</v>
      </c>
      <c r="E8" s="7">
        <v>0.76800000667572021</v>
      </c>
      <c r="F8" s="14">
        <v>0.87333333492279053</v>
      </c>
      <c r="G8" s="7">
        <v>0.7839999794960022</v>
      </c>
      <c r="H8" s="14">
        <v>0.92933332920074463</v>
      </c>
      <c r="I8" s="14">
        <v>0.80400002002716064</v>
      </c>
      <c r="J8" s="7">
        <v>0.9440000057220459</v>
      </c>
      <c r="K8" s="7">
        <v>0.89999997615814209</v>
      </c>
      <c r="L8" s="14">
        <v>0.83066666126251221</v>
      </c>
    </row>
    <row r="9" spans="1:14">
      <c r="A9">
        <v>124583</v>
      </c>
      <c r="B9" t="s">
        <v>29</v>
      </c>
      <c r="C9">
        <v>0.47466665506362921</v>
      </c>
      <c r="D9">
        <v>0.85466665029525757</v>
      </c>
      <c r="E9">
        <v>0.13199999928474429</v>
      </c>
      <c r="F9">
        <v>0.12266666442155839</v>
      </c>
      <c r="G9">
        <v>0.65200001001358032</v>
      </c>
      <c r="H9">
        <v>0.12266666442155839</v>
      </c>
      <c r="I9">
        <v>0.17733334004879001</v>
      </c>
      <c r="J9">
        <v>0.66399997472763062</v>
      </c>
      <c r="K9">
        <v>0.13199999928474429</v>
      </c>
      <c r="L9">
        <v>0.34400001168251038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9" sqref="A9"/>
    </sheetView>
  </sheetViews>
  <sheetFormatPr baseColWidth="10" defaultColWidth="8.7265625" defaultRowHeight="14.5"/>
  <cols>
    <col min="3" max="4" width="9.26953125" bestFit="1" customWidth="1"/>
    <col min="5" max="5" width="9.26953125" customWidth="1"/>
    <col min="6" max="6" width="9.26953125" bestFit="1" customWidth="1"/>
    <col min="7" max="7" width="9.26953125" customWidth="1"/>
    <col min="8" max="9" width="9.26953125" bestFit="1" customWidth="1"/>
    <col min="10" max="11" width="9.26953125" customWidth="1"/>
    <col min="12" max="12" width="9.2695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16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7</v>
      </c>
      <c r="M1" t="s">
        <v>19</v>
      </c>
      <c r="N1" t="s">
        <v>20</v>
      </c>
    </row>
    <row r="2" spans="1:14">
      <c r="A2" s="2"/>
      <c r="B2" s="2" t="s">
        <v>14</v>
      </c>
      <c r="C2" s="2">
        <v>0.890666663646697</v>
      </c>
      <c r="D2" s="2">
        <v>0.91333335638046198</v>
      </c>
      <c r="E2" s="2">
        <v>0.76800000667571999</v>
      </c>
      <c r="F2" s="2">
        <v>0.88133335113525302</v>
      </c>
      <c r="G2" s="2">
        <v>0.8119999</v>
      </c>
      <c r="H2" s="2">
        <v>0.93066668510437001</v>
      </c>
      <c r="I2" s="2">
        <v>0.80533331632614102</v>
      </c>
      <c r="J2" s="2">
        <v>0.94400000572204501</v>
      </c>
      <c r="K2" s="2">
        <v>0.903999984264373</v>
      </c>
      <c r="L2" s="2">
        <v>0.83333331346511796</v>
      </c>
    </row>
    <row r="3" spans="1:14">
      <c r="A3">
        <v>0</v>
      </c>
      <c r="B3" t="s">
        <v>8</v>
      </c>
      <c r="C3" s="14">
        <v>0.1173333302140236</v>
      </c>
      <c r="D3" s="14">
        <v>0.1173333302140236</v>
      </c>
      <c r="E3">
        <v>0.13199999928474429</v>
      </c>
      <c r="F3" s="14">
        <v>0.12266666442155839</v>
      </c>
      <c r="G3">
        <v>0.15600000321865079</v>
      </c>
      <c r="H3" s="14">
        <v>0.14399999380111689</v>
      </c>
      <c r="I3" s="14">
        <v>0.1173333302140236</v>
      </c>
      <c r="J3">
        <v>0.13600000739097601</v>
      </c>
      <c r="K3">
        <v>0.13199999928474429</v>
      </c>
      <c r="L3" s="14">
        <v>0.1173333302140236</v>
      </c>
    </row>
    <row r="4" spans="1:14">
      <c r="A4">
        <v>215775</v>
      </c>
      <c r="B4" t="s">
        <v>9</v>
      </c>
      <c r="C4" s="14">
        <v>0.19599999487400049</v>
      </c>
      <c r="D4" s="14">
        <v>0.1173333302140236</v>
      </c>
      <c r="E4">
        <v>0.13199999928474429</v>
      </c>
      <c r="F4" s="14">
        <v>0.12266666442155839</v>
      </c>
      <c r="G4">
        <v>0.18799999356269839</v>
      </c>
      <c r="H4" s="14">
        <v>0.12266666442155839</v>
      </c>
      <c r="I4" s="14">
        <v>0.1173333302140236</v>
      </c>
      <c r="J4">
        <v>0.15600000321865079</v>
      </c>
      <c r="K4">
        <v>0.13199999928474429</v>
      </c>
      <c r="L4" s="14">
        <v>0.1173333302140236</v>
      </c>
    </row>
    <row r="5" spans="1:14">
      <c r="A5">
        <v>125664</v>
      </c>
      <c r="B5" t="s">
        <v>10</v>
      </c>
      <c r="C5" s="14">
        <v>0.26666668057441711</v>
      </c>
      <c r="D5" s="14">
        <v>0.2800000011920929</v>
      </c>
      <c r="E5">
        <v>0.13199999928474429</v>
      </c>
      <c r="F5" s="14">
        <v>0.12266666442155839</v>
      </c>
      <c r="G5">
        <v>0.35600000619888311</v>
      </c>
      <c r="H5" s="14">
        <v>0.12266666442155839</v>
      </c>
      <c r="I5" s="14">
        <v>0.1173333302140236</v>
      </c>
      <c r="J5">
        <v>0.28400000929832458</v>
      </c>
      <c r="K5">
        <v>0.13199999928474429</v>
      </c>
      <c r="L5" s="14">
        <v>0.1173333302140236</v>
      </c>
    </row>
    <row r="6" spans="1:14">
      <c r="A6">
        <v>1280</v>
      </c>
      <c r="B6" t="s">
        <v>11</v>
      </c>
      <c r="C6" s="14">
        <v>0.29333332180976868</v>
      </c>
      <c r="D6" s="14">
        <v>0.37466666102409357</v>
      </c>
      <c r="E6">
        <v>0.13199999928474429</v>
      </c>
      <c r="F6" s="14">
        <v>0.12266666442155839</v>
      </c>
      <c r="G6">
        <v>0.50400000810623169</v>
      </c>
      <c r="H6" s="14">
        <v>0.12266666442155839</v>
      </c>
      <c r="I6" s="14">
        <v>0.1173333302140236</v>
      </c>
      <c r="J6">
        <v>0.36800000071525568</v>
      </c>
      <c r="K6">
        <v>0.13199999928474429</v>
      </c>
      <c r="L6" s="14">
        <v>0.1173333302140236</v>
      </c>
    </row>
    <row r="7" spans="1:14">
      <c r="A7">
        <v>24176</v>
      </c>
      <c r="B7" t="s">
        <v>12</v>
      </c>
      <c r="C7" s="14">
        <v>0.88133335113525391</v>
      </c>
      <c r="D7" s="14">
        <v>0.91466665267944336</v>
      </c>
      <c r="E7">
        <v>0.32400000095367432</v>
      </c>
      <c r="F7" s="14">
        <v>0.73733335733413696</v>
      </c>
      <c r="G7">
        <v>0.73600000143051147</v>
      </c>
      <c r="H7" s="14">
        <v>0.12399999797344211</v>
      </c>
      <c r="I7" s="14">
        <v>0.40933331847190862</v>
      </c>
      <c r="J7">
        <v>0.90399998426437378</v>
      </c>
      <c r="K7">
        <v>0.62800002098083496</v>
      </c>
      <c r="L7" s="14">
        <v>0.718666672706604</v>
      </c>
    </row>
    <row r="8" spans="1:14">
      <c r="B8" t="s">
        <v>13</v>
      </c>
      <c r="C8" s="14">
        <v>0.88666665554046631</v>
      </c>
      <c r="D8" s="14">
        <v>0.91066664457321167</v>
      </c>
      <c r="E8">
        <v>0.72000002861022949</v>
      </c>
      <c r="F8" s="14">
        <v>0.86666667461395264</v>
      </c>
      <c r="G8">
        <v>0.78799998760223389</v>
      </c>
      <c r="H8" s="14">
        <v>0.92400002479553223</v>
      </c>
      <c r="I8" s="14">
        <v>0.80266666412353516</v>
      </c>
      <c r="J8">
        <v>0.9440000057220459</v>
      </c>
      <c r="K8">
        <v>0.89600002765655518</v>
      </c>
      <c r="L8" s="14">
        <v>0.83066666126251221</v>
      </c>
    </row>
    <row r="9" spans="1:14">
      <c r="A9">
        <v>125664</v>
      </c>
      <c r="B9" t="s">
        <v>29</v>
      </c>
      <c r="C9">
        <v>0.52533334493637085</v>
      </c>
      <c r="D9">
        <v>0.86666667461395264</v>
      </c>
      <c r="E9">
        <v>0.13199999928474429</v>
      </c>
      <c r="F9">
        <v>0.12266666442155839</v>
      </c>
      <c r="G9">
        <v>0.64399999380111694</v>
      </c>
      <c r="H9">
        <v>0.12266666442155839</v>
      </c>
      <c r="I9">
        <v>0.205333337187767</v>
      </c>
      <c r="J9">
        <v>0.50800001621246338</v>
      </c>
      <c r="K9">
        <v>0.13199999928474429</v>
      </c>
      <c r="L9">
        <v>0.30533334612846369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8" sqref="A8"/>
    </sheetView>
  </sheetViews>
  <sheetFormatPr baseColWidth="10" defaultColWidth="8.7265625" defaultRowHeight="14.5"/>
  <cols>
    <col min="3" max="4" width="10.26953125" bestFit="1" customWidth="1"/>
    <col min="5" max="5" width="10.26953125" customWidth="1"/>
    <col min="6" max="6" width="10.26953125" bestFit="1" customWidth="1"/>
    <col min="7" max="7" width="10.26953125" customWidth="1"/>
    <col min="8" max="9" width="10.26953125" bestFit="1" customWidth="1"/>
    <col min="10" max="11" width="10.26953125" customWidth="1"/>
    <col min="12" max="12" width="10.2695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16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7</v>
      </c>
      <c r="M1" t="s">
        <v>19</v>
      </c>
      <c r="N1" t="s">
        <v>20</v>
      </c>
    </row>
    <row r="2" spans="1:14">
      <c r="A2" s="2"/>
      <c r="B2" s="2" t="s">
        <v>14</v>
      </c>
      <c r="C2" s="6">
        <v>0.890666663646697</v>
      </c>
      <c r="D2" s="6">
        <v>0.91333335638046198</v>
      </c>
      <c r="E2" s="6">
        <v>0.76800000667571999</v>
      </c>
      <c r="F2" s="6">
        <v>0.88133335113525302</v>
      </c>
      <c r="G2" s="6">
        <v>0.8119999</v>
      </c>
      <c r="H2" s="6">
        <v>0.93066668510437001</v>
      </c>
      <c r="I2" s="6">
        <v>0.80533331632614102</v>
      </c>
      <c r="J2" s="6">
        <v>0.94400000572204501</v>
      </c>
      <c r="K2" s="6">
        <v>0.903999984264373</v>
      </c>
      <c r="L2" s="6">
        <v>0.83333331346511796</v>
      </c>
    </row>
    <row r="3" spans="1:14">
      <c r="A3">
        <v>0</v>
      </c>
      <c r="B3" t="s">
        <v>8</v>
      </c>
      <c r="C3" s="14">
        <v>0.1173333302140236</v>
      </c>
      <c r="D3" s="14">
        <v>0.1173333302140236</v>
      </c>
      <c r="E3" s="7">
        <v>0.13199999928474429</v>
      </c>
      <c r="F3" s="14">
        <v>0.12266666442155839</v>
      </c>
      <c r="G3" s="7">
        <v>0.164000004529953</v>
      </c>
      <c r="H3" s="14">
        <v>0.14399999380111689</v>
      </c>
      <c r="I3" s="14">
        <v>0.1173333302140236</v>
      </c>
      <c r="J3" s="7">
        <v>0.13199999928474429</v>
      </c>
      <c r="K3" s="7">
        <v>0.13199999928474429</v>
      </c>
      <c r="L3" s="14">
        <v>0.1173333302140236</v>
      </c>
    </row>
    <row r="4" spans="1:14">
      <c r="A4">
        <v>210525</v>
      </c>
      <c r="B4" t="s">
        <v>9</v>
      </c>
      <c r="C4" s="14">
        <v>0.19866666197776789</v>
      </c>
      <c r="D4" s="14">
        <v>0.1173333302140236</v>
      </c>
      <c r="E4" s="7">
        <v>0.13199999928474429</v>
      </c>
      <c r="F4" s="14">
        <v>0.12266666442155839</v>
      </c>
      <c r="G4" s="7">
        <v>0.24799999594688421</v>
      </c>
      <c r="H4" s="14">
        <v>0.12266666442155839</v>
      </c>
      <c r="I4" s="14">
        <v>0.1173333302140236</v>
      </c>
      <c r="J4" s="7">
        <v>0.25200000405311579</v>
      </c>
      <c r="K4" s="7">
        <v>0.13199999928474429</v>
      </c>
      <c r="L4" s="14">
        <v>0.1173333302140236</v>
      </c>
    </row>
    <row r="5" spans="1:14">
      <c r="A5">
        <v>121039</v>
      </c>
      <c r="B5" t="s">
        <v>10</v>
      </c>
      <c r="C5" s="14">
        <v>0.25999999046325678</v>
      </c>
      <c r="D5" s="14">
        <v>0.28933334350585938</v>
      </c>
      <c r="E5" s="7">
        <v>0.13199999928474429</v>
      </c>
      <c r="F5" s="14">
        <v>0.12266666442155839</v>
      </c>
      <c r="G5" s="7">
        <v>0.37599998712539667</v>
      </c>
      <c r="H5" s="14">
        <v>0.12266666442155839</v>
      </c>
      <c r="I5" s="14">
        <v>0.1173333302140236</v>
      </c>
      <c r="J5" s="7">
        <v>0.34799998998641968</v>
      </c>
      <c r="K5" s="7">
        <v>0.13199999928474429</v>
      </c>
      <c r="L5" s="14">
        <v>0.1173333302140236</v>
      </c>
    </row>
    <row r="6" spans="1:14">
      <c r="A6">
        <v>1280</v>
      </c>
      <c r="B6" t="s">
        <v>11</v>
      </c>
      <c r="C6" s="14">
        <v>0.27866667509078979</v>
      </c>
      <c r="D6" s="14">
        <v>0.39733332395553589</v>
      </c>
      <c r="E6" s="7">
        <v>0.13199999928474429</v>
      </c>
      <c r="F6" s="14">
        <v>0.12266666442155839</v>
      </c>
      <c r="G6" s="7">
        <v>0.4440000057220459</v>
      </c>
      <c r="H6" s="14">
        <v>0.12266666442155839</v>
      </c>
      <c r="I6" s="14">
        <v>0.1173333302140236</v>
      </c>
      <c r="J6" s="7">
        <v>0.36800000071525568</v>
      </c>
      <c r="K6" s="7">
        <v>0.13199999928474429</v>
      </c>
      <c r="L6" s="14">
        <v>0.21199999749660489</v>
      </c>
    </row>
    <row r="7" spans="1:14">
      <c r="A7">
        <v>23317</v>
      </c>
      <c r="B7" t="s">
        <v>12</v>
      </c>
      <c r="C7" s="14">
        <v>0.88266664743423462</v>
      </c>
      <c r="D7" s="14">
        <v>0.91466665267944336</v>
      </c>
      <c r="E7" s="7">
        <v>0.5</v>
      </c>
      <c r="F7" s="14">
        <v>0.74800002574920654</v>
      </c>
      <c r="G7" s="7">
        <v>0.75999999046325684</v>
      </c>
      <c r="H7" s="14">
        <v>0.13333334028720861</v>
      </c>
      <c r="I7" s="14">
        <v>0.47866666316986078</v>
      </c>
      <c r="J7" s="7">
        <v>0.92000001668930054</v>
      </c>
      <c r="K7" s="7">
        <v>0.63999998569488525</v>
      </c>
      <c r="L7" s="14">
        <v>0.718666672706604</v>
      </c>
    </row>
    <row r="8" spans="1:14">
      <c r="B8" t="s">
        <v>13</v>
      </c>
      <c r="C8" s="14">
        <v>0.8853333592414856</v>
      </c>
      <c r="D8" s="14">
        <v>0.90799999237060547</v>
      </c>
      <c r="E8" s="7">
        <v>0.74400001764297485</v>
      </c>
      <c r="F8" s="14">
        <v>0.87066668272018433</v>
      </c>
      <c r="G8" s="7">
        <v>0.7839999794960022</v>
      </c>
      <c r="H8" s="14">
        <v>0.91866666078567505</v>
      </c>
      <c r="I8" s="14">
        <v>0.80266666412353516</v>
      </c>
      <c r="J8" s="7">
        <v>0.94800001382827759</v>
      </c>
      <c r="K8" s="7">
        <v>0.89999997615814209</v>
      </c>
      <c r="L8" s="14">
        <v>0.82933330535888672</v>
      </c>
    </row>
    <row r="9" spans="1:14">
      <c r="A9">
        <v>121039</v>
      </c>
      <c r="B9" t="s">
        <v>29</v>
      </c>
      <c r="C9">
        <v>0.51200002431869507</v>
      </c>
      <c r="D9">
        <v>0.88266664743423462</v>
      </c>
      <c r="F9">
        <v>0.12399999797344211</v>
      </c>
      <c r="H9">
        <v>0.12266666442155839</v>
      </c>
      <c r="I9">
        <v>0.19066666066646579</v>
      </c>
      <c r="L9">
        <v>0.34000000357627869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8" sqref="A8"/>
    </sheetView>
  </sheetViews>
  <sheetFormatPr baseColWidth="10" defaultColWidth="8.7265625" defaultRowHeight="14.5"/>
  <cols>
    <col min="3" max="5" width="9.36328125" bestFit="1" customWidth="1"/>
    <col min="6" max="6" width="9.7265625" bestFit="1" customWidth="1"/>
    <col min="7" max="7" width="9.7265625" customWidth="1"/>
    <col min="8" max="8" width="10.81640625" bestFit="1" customWidth="1"/>
    <col min="9" max="12" width="9.36328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16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7</v>
      </c>
      <c r="M1" t="s">
        <v>19</v>
      </c>
      <c r="N1" t="s">
        <v>20</v>
      </c>
    </row>
    <row r="2" spans="1:14">
      <c r="A2" s="2"/>
      <c r="B2" s="2" t="s">
        <v>14</v>
      </c>
      <c r="C2" s="15">
        <v>0.890666663646697</v>
      </c>
      <c r="D2" s="15">
        <v>0.91333335638046198</v>
      </c>
      <c r="E2" s="15">
        <v>0.76800000667571999</v>
      </c>
      <c r="F2" s="15">
        <v>0.88133335113525302</v>
      </c>
      <c r="G2" s="15">
        <v>0.8119999</v>
      </c>
      <c r="H2" s="15">
        <v>0.93066668510437001</v>
      </c>
      <c r="I2" s="15">
        <v>0.80533331632614102</v>
      </c>
      <c r="J2" s="15">
        <v>0.94400000572204501</v>
      </c>
      <c r="K2" s="15">
        <v>0.903999984264373</v>
      </c>
      <c r="L2" s="15">
        <v>0.83333331346511796</v>
      </c>
    </row>
    <row r="3" spans="1:14">
      <c r="A3">
        <v>0</v>
      </c>
      <c r="B3" t="s">
        <v>8</v>
      </c>
      <c r="C3" s="13">
        <v>0.1173333302140236</v>
      </c>
      <c r="D3" s="13">
        <v>0.1173333302140236</v>
      </c>
      <c r="E3" s="12">
        <v>0.13199999928474429</v>
      </c>
      <c r="F3" s="13">
        <v>0.12266666442155839</v>
      </c>
      <c r="G3" s="12">
        <v>0.2720000147819519</v>
      </c>
      <c r="H3" s="13">
        <v>0.14399999380111689</v>
      </c>
      <c r="I3" s="13">
        <v>0.1173333302140236</v>
      </c>
      <c r="J3" s="12">
        <v>0.13199999928474429</v>
      </c>
      <c r="K3" s="12">
        <v>0.13199999928474429</v>
      </c>
      <c r="L3" s="13">
        <v>0.1173333302140236</v>
      </c>
    </row>
    <row r="4" spans="1:14">
      <c r="A4">
        <v>212497</v>
      </c>
      <c r="B4" t="s">
        <v>9</v>
      </c>
      <c r="C4" s="13">
        <v>0.20000000298023221</v>
      </c>
      <c r="D4" s="13">
        <v>0.1173333302140236</v>
      </c>
      <c r="E4" s="12">
        <v>0.13199999928474429</v>
      </c>
      <c r="F4" s="13">
        <v>0.12266666442155839</v>
      </c>
      <c r="G4" s="12">
        <v>0.23199999332427981</v>
      </c>
      <c r="H4" s="13">
        <v>0.12266666442155839</v>
      </c>
      <c r="I4" s="13">
        <v>0.1173333302140236</v>
      </c>
      <c r="J4" s="12">
        <v>0.2080000042915344</v>
      </c>
      <c r="K4" s="12">
        <v>0.13199999928474429</v>
      </c>
      <c r="L4" s="13">
        <v>0.1173333302140236</v>
      </c>
    </row>
    <row r="5" spans="1:14">
      <c r="A5">
        <v>122675</v>
      </c>
      <c r="B5" t="s">
        <v>10</v>
      </c>
      <c r="C5" s="13">
        <v>0.25333333015441889</v>
      </c>
      <c r="D5" s="13">
        <v>0.34666666388511658</v>
      </c>
      <c r="E5" s="12">
        <v>0.13199999928474429</v>
      </c>
      <c r="F5" s="13">
        <v>0.12266666442155839</v>
      </c>
      <c r="G5" s="12">
        <v>0.2360000014305115</v>
      </c>
      <c r="H5" s="13">
        <v>0.12266666442155839</v>
      </c>
      <c r="I5" s="13">
        <v>0.1173333302140236</v>
      </c>
      <c r="J5" s="12">
        <v>0.37599998712539667</v>
      </c>
      <c r="K5" s="12">
        <v>0.13199999928474429</v>
      </c>
      <c r="L5" s="13">
        <v>0.1173333302140236</v>
      </c>
    </row>
    <row r="6" spans="1:14">
      <c r="A6">
        <v>1280</v>
      </c>
      <c r="B6" t="s">
        <v>11</v>
      </c>
      <c r="C6" s="13">
        <v>0.3333333432674408</v>
      </c>
      <c r="D6" s="13">
        <v>0.41600000858306879</v>
      </c>
      <c r="E6" s="12">
        <v>0.13199999928474429</v>
      </c>
      <c r="F6" s="13">
        <v>0.12266666442155839</v>
      </c>
      <c r="G6" s="12">
        <v>0.44800001382827759</v>
      </c>
      <c r="H6" s="13">
        <v>0.12266666442155839</v>
      </c>
      <c r="I6" s="13">
        <v>0.1173333302140236</v>
      </c>
      <c r="J6" s="12">
        <v>0.37599998712539667</v>
      </c>
      <c r="K6" s="12">
        <v>0.13199999928474429</v>
      </c>
      <c r="L6" s="13">
        <v>0.1293333321809769</v>
      </c>
    </row>
    <row r="7" spans="1:14">
      <c r="A7">
        <v>23275</v>
      </c>
      <c r="B7" t="s">
        <v>12</v>
      </c>
      <c r="C7" s="13">
        <v>0.8853333592414856</v>
      </c>
      <c r="D7" s="13">
        <v>0.91333335638046265</v>
      </c>
      <c r="E7" s="12">
        <v>0.45199999213218689</v>
      </c>
      <c r="F7" s="13">
        <v>0.74000000953674316</v>
      </c>
      <c r="G7" s="12">
        <v>0.73600000143051147</v>
      </c>
      <c r="H7" s="13">
        <v>0.12399999797344211</v>
      </c>
      <c r="I7" s="13">
        <v>0.48266667127609247</v>
      </c>
      <c r="J7" s="12">
        <v>0.89200001955032349</v>
      </c>
      <c r="K7" s="12">
        <v>0.63200002908706665</v>
      </c>
      <c r="L7" s="13">
        <v>0.70933336019515991</v>
      </c>
    </row>
    <row r="8" spans="1:14">
      <c r="B8" t="s">
        <v>13</v>
      </c>
      <c r="C8" s="13">
        <v>0.8933333158493042</v>
      </c>
      <c r="D8" s="13">
        <v>0.90799999237060547</v>
      </c>
      <c r="E8" s="12">
        <v>0.7160000205039978</v>
      </c>
      <c r="F8" s="13">
        <v>0.87333333492279053</v>
      </c>
      <c r="G8" s="12">
        <v>0.7839999794960022</v>
      </c>
      <c r="H8" s="13">
        <v>0.92000001668930054</v>
      </c>
      <c r="I8" s="13">
        <v>0.80400002002716064</v>
      </c>
      <c r="J8" s="12">
        <v>0.94800001382827759</v>
      </c>
      <c r="K8" s="12">
        <v>0.89999997615814209</v>
      </c>
      <c r="L8" s="13">
        <v>0.82933330535888672</v>
      </c>
    </row>
    <row r="9" spans="1:14">
      <c r="A9">
        <v>122675</v>
      </c>
      <c r="B9" t="s">
        <v>29</v>
      </c>
      <c r="C9">
        <v>0.56133335828781128</v>
      </c>
      <c r="D9">
        <v>0.87733334302902222</v>
      </c>
      <c r="F9">
        <v>0.1266666650772095</v>
      </c>
      <c r="H9">
        <v>0.12266666442155839</v>
      </c>
      <c r="I9">
        <v>0.17733334004879001</v>
      </c>
      <c r="L9">
        <v>0.42266666889190668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8" sqref="A8"/>
    </sheetView>
  </sheetViews>
  <sheetFormatPr baseColWidth="10" defaultColWidth="8.7265625" defaultRowHeight="14.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16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7</v>
      </c>
      <c r="M1" t="s">
        <v>19</v>
      </c>
      <c r="N1" t="s">
        <v>20</v>
      </c>
    </row>
    <row r="2" spans="1:14">
      <c r="A2" s="2"/>
      <c r="B2" s="2" t="s">
        <v>14</v>
      </c>
      <c r="C2" s="2">
        <v>0.890666663646697</v>
      </c>
      <c r="D2" s="2">
        <v>0.91333335638046198</v>
      </c>
      <c r="E2" s="2">
        <v>0.76800000667571999</v>
      </c>
      <c r="F2" s="2">
        <v>0.88133335113525302</v>
      </c>
      <c r="G2" s="2">
        <v>0.8119999</v>
      </c>
      <c r="H2" s="2">
        <v>0.93066668510437001</v>
      </c>
      <c r="I2" s="2">
        <v>0.80533331632614102</v>
      </c>
      <c r="J2" s="2">
        <v>0.94400000572204501</v>
      </c>
      <c r="K2" s="2">
        <v>0.903999984264373</v>
      </c>
      <c r="L2" s="2">
        <v>0.83333331346511796</v>
      </c>
    </row>
    <row r="3" spans="1:14">
      <c r="A3">
        <v>0</v>
      </c>
      <c r="B3" t="s">
        <v>8</v>
      </c>
      <c r="C3" s="14">
        <v>0.1173333302140236</v>
      </c>
      <c r="D3" s="14">
        <v>0.1173333302140236</v>
      </c>
      <c r="E3">
        <v>0.13199999928474429</v>
      </c>
      <c r="F3" s="14">
        <v>0.12266666442155839</v>
      </c>
      <c r="G3">
        <v>0.1120000034570694</v>
      </c>
      <c r="H3" s="14">
        <v>0.14399999380111689</v>
      </c>
      <c r="I3" s="14">
        <v>0.1173333302140236</v>
      </c>
      <c r="J3">
        <v>0.15600000321865079</v>
      </c>
      <c r="K3">
        <v>0.13199999928474429</v>
      </c>
      <c r="L3" s="14">
        <v>0.1173333302140236</v>
      </c>
    </row>
    <row r="4" spans="1:14">
      <c r="A4">
        <v>214072</v>
      </c>
      <c r="B4" t="s">
        <v>9</v>
      </c>
      <c r="C4" s="14">
        <v>0.19333332777023321</v>
      </c>
      <c r="D4" s="14">
        <v>0.1173333302140236</v>
      </c>
      <c r="E4">
        <v>0.13199999928474429</v>
      </c>
      <c r="F4" s="14">
        <v>0.12266666442155839</v>
      </c>
      <c r="G4">
        <v>0.25999999046325678</v>
      </c>
      <c r="H4" s="14">
        <v>0.12266666442155839</v>
      </c>
      <c r="I4" s="14">
        <v>0.1173333302140236</v>
      </c>
      <c r="J4">
        <v>0.30799999833106989</v>
      </c>
      <c r="K4">
        <v>0.13199999928474429</v>
      </c>
      <c r="L4" s="14">
        <v>0.1173333302140236</v>
      </c>
    </row>
    <row r="5" spans="1:14">
      <c r="A5">
        <v>123932</v>
      </c>
      <c r="B5" t="s">
        <v>10</v>
      </c>
      <c r="C5" s="14">
        <v>0.26800000667572021</v>
      </c>
      <c r="D5" s="14">
        <v>0.26800000667572021</v>
      </c>
      <c r="E5">
        <v>0.13199999928474429</v>
      </c>
      <c r="F5" s="14">
        <v>0.12266666442155839</v>
      </c>
      <c r="G5">
        <v>0.25200000405311579</v>
      </c>
      <c r="H5" s="14">
        <v>0.12266666442155839</v>
      </c>
      <c r="I5" s="14">
        <v>0.1173333302140236</v>
      </c>
      <c r="J5">
        <v>0.33199998736381531</v>
      </c>
      <c r="K5">
        <v>0.13199999928474429</v>
      </c>
      <c r="L5" s="14">
        <v>0.14533333480358121</v>
      </c>
    </row>
    <row r="6" spans="1:14">
      <c r="A6">
        <v>1280</v>
      </c>
      <c r="B6" t="s">
        <v>11</v>
      </c>
      <c r="C6" s="14">
        <v>0.29199999570846558</v>
      </c>
      <c r="D6" s="14">
        <v>0.3919999897480011</v>
      </c>
      <c r="E6">
        <v>0.13199999928474429</v>
      </c>
      <c r="F6" s="14">
        <v>0.12266666442155839</v>
      </c>
      <c r="G6">
        <v>0.30799999833106989</v>
      </c>
      <c r="H6" s="14">
        <v>0.12266666442155839</v>
      </c>
      <c r="I6" s="14">
        <v>0.1173333302140236</v>
      </c>
      <c r="J6">
        <v>0.36000001430511469</v>
      </c>
      <c r="K6">
        <v>0.13199999928474429</v>
      </c>
      <c r="L6" s="14">
        <v>0.1173333302140236</v>
      </c>
    </row>
    <row r="7" spans="1:14">
      <c r="A7">
        <v>24123</v>
      </c>
      <c r="B7" t="s">
        <v>12</v>
      </c>
      <c r="C7" s="14">
        <v>0.88133335113525391</v>
      </c>
      <c r="D7" s="14">
        <v>0.91333335638046265</v>
      </c>
      <c r="E7">
        <v>0.39599999785423279</v>
      </c>
      <c r="F7" s="14">
        <v>0.74000000953674316</v>
      </c>
      <c r="G7">
        <v>0.73199999332427979</v>
      </c>
      <c r="H7" s="14">
        <v>0.1293333321809769</v>
      </c>
      <c r="I7" s="14">
        <v>0.47200000286102289</v>
      </c>
      <c r="J7">
        <v>0.88400000333786011</v>
      </c>
      <c r="K7">
        <v>0.63599997758865356</v>
      </c>
      <c r="L7" s="14">
        <v>0.71333330869674683</v>
      </c>
    </row>
    <row r="8" spans="1:14">
      <c r="B8" t="s">
        <v>13</v>
      </c>
      <c r="C8" s="14">
        <v>0.8853333592414856</v>
      </c>
      <c r="D8" s="14">
        <v>0.90933334827423096</v>
      </c>
      <c r="E8">
        <v>0.72399997711181641</v>
      </c>
      <c r="F8" s="14">
        <v>0.87599998712539673</v>
      </c>
      <c r="G8">
        <v>0.78799998760223389</v>
      </c>
      <c r="H8" s="14">
        <v>0.92666667699813843</v>
      </c>
      <c r="I8" s="14">
        <v>0.80400002002716064</v>
      </c>
      <c r="J8">
        <v>0.9440000057220459</v>
      </c>
      <c r="K8">
        <v>0.89999997615814209</v>
      </c>
      <c r="L8" s="14">
        <v>0.83066666126251221</v>
      </c>
    </row>
    <row r="9" spans="1:14">
      <c r="A9">
        <v>123932</v>
      </c>
      <c r="B9" t="s">
        <v>29</v>
      </c>
      <c r="C9">
        <v>0.56266665458679199</v>
      </c>
      <c r="D9">
        <v>0.86266666650772095</v>
      </c>
      <c r="F9">
        <v>0.12266666442155839</v>
      </c>
      <c r="H9">
        <v>0.12266666442155839</v>
      </c>
      <c r="I9">
        <v>0.1800000071525574</v>
      </c>
      <c r="L9">
        <v>0.34933334589004522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Modelo_0</vt:lpstr>
      <vt:lpstr>Modelo_1</vt:lpstr>
      <vt:lpstr>Modelo_2</vt:lpstr>
      <vt:lpstr>Modelo_3</vt:lpstr>
      <vt:lpstr>Modelo_4</vt:lpstr>
      <vt:lpstr>Modelo_5</vt:lpstr>
      <vt:lpstr>Modelo_6</vt:lpstr>
      <vt:lpstr>Modelo_7</vt:lpstr>
      <vt:lpstr>Modelo_8</vt:lpstr>
      <vt:lpstr>Modelo_9</vt:lpstr>
      <vt:lpstr>normalizados</vt:lpstr>
      <vt:lpstr>grafic_0_52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yamitok</dc:creator>
  <cp:lastModifiedBy>usuario</cp:lastModifiedBy>
  <dcterms:created xsi:type="dcterms:W3CDTF">2024-04-24T00:51:11Z</dcterms:created>
  <dcterms:modified xsi:type="dcterms:W3CDTF">2024-05-01T22:05:41Z</dcterms:modified>
</cp:coreProperties>
</file>