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050" windowHeight="8180" firstSheet="8" activeTab="15"/>
  </bookViews>
  <sheets>
    <sheet name="Modelo_0" sheetId="10" r:id="rId1"/>
    <sheet name="Modelo_1" sheetId="2" r:id="rId2"/>
    <sheet name="Modelo_2" sheetId="3" r:id="rId3"/>
    <sheet name="Modelo_3" sheetId="4" r:id="rId4"/>
    <sheet name="Modelo_4" sheetId="5" r:id="rId5"/>
    <sheet name="Modelo_5" sheetId="6" r:id="rId6"/>
    <sheet name="Modelo_6" sheetId="7" r:id="rId7"/>
    <sheet name="Modelo_7" sheetId="8" r:id="rId8"/>
    <sheet name="Modelo_8" sheetId="9" r:id="rId9"/>
    <sheet name="Modelo_9" sheetId="11" r:id="rId10"/>
    <sheet name="mediana" sheetId="13" r:id="rId11"/>
    <sheet name="DesvEstan" sheetId="15" r:id="rId12"/>
    <sheet name="normalizados" sheetId="16" r:id="rId13"/>
    <sheet name="DE" sheetId="14" r:id="rId14"/>
    <sheet name="AVG" sheetId="12" r:id="rId15"/>
    <sheet name="grafic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7" l="1"/>
  <c r="D12" i="17"/>
  <c r="E12" i="17"/>
  <c r="B12" i="17"/>
  <c r="E11" i="17"/>
  <c r="D11" i="17"/>
  <c r="C11" i="17"/>
  <c r="B11" i="17"/>
  <c r="E10" i="17"/>
  <c r="D10" i="17"/>
  <c r="C10" i="17"/>
  <c r="B10" i="17"/>
  <c r="E9" i="17"/>
  <c r="D9" i="17"/>
  <c r="C9" i="17"/>
  <c r="B9" i="17"/>
  <c r="E8" i="17"/>
  <c r="D8" i="17"/>
  <c r="C8" i="17"/>
  <c r="B8" i="17"/>
  <c r="E7" i="17"/>
  <c r="D7" i="17"/>
  <c r="C7" i="17"/>
  <c r="B7" i="17"/>
  <c r="E6" i="17"/>
  <c r="D6" i="17"/>
  <c r="C6" i="17"/>
  <c r="B6" i="17"/>
  <c r="E5" i="17"/>
  <c r="D5" i="17"/>
  <c r="C5" i="17"/>
  <c r="B5" i="17"/>
  <c r="E4" i="17"/>
  <c r="D4" i="17"/>
  <c r="C4" i="17"/>
  <c r="B4" i="17"/>
  <c r="E3" i="17"/>
  <c r="D3" i="17"/>
  <c r="C3" i="17"/>
  <c r="B3" i="17"/>
  <c r="E2" i="17"/>
  <c r="D2" i="17"/>
  <c r="C2" i="17"/>
  <c r="B2" i="17"/>
  <c r="K3" i="16"/>
  <c r="J3" i="16"/>
  <c r="I3" i="16"/>
  <c r="H3" i="16"/>
  <c r="G3" i="16"/>
  <c r="F3" i="16"/>
  <c r="E3" i="16"/>
  <c r="D3" i="16"/>
  <c r="C3" i="16"/>
  <c r="B3" i="16"/>
  <c r="D10" i="12"/>
  <c r="D9" i="12"/>
  <c r="B4" i="16" l="1"/>
  <c r="C4" i="16"/>
  <c r="D4" i="16"/>
  <c r="E4" i="16"/>
  <c r="F4" i="16"/>
  <c r="G4" i="16"/>
  <c r="H4" i="16"/>
  <c r="I4" i="16"/>
  <c r="J4" i="16"/>
  <c r="K4" i="16"/>
  <c r="B5" i="16"/>
  <c r="C5" i="16"/>
  <c r="D5" i="16"/>
  <c r="E5" i="16"/>
  <c r="F5" i="16"/>
  <c r="G5" i="16"/>
  <c r="H5" i="16"/>
  <c r="I5" i="16"/>
  <c r="J5" i="16"/>
  <c r="K5" i="16"/>
  <c r="C7" i="16"/>
  <c r="D7" i="16"/>
  <c r="E7" i="16"/>
  <c r="F7" i="16"/>
  <c r="G7" i="16"/>
  <c r="H7" i="16"/>
  <c r="I7" i="16"/>
  <c r="J7" i="16"/>
  <c r="K7" i="16"/>
  <c r="C8" i="16"/>
  <c r="D8" i="16"/>
  <c r="E8" i="16"/>
  <c r="F8" i="16"/>
  <c r="G8" i="16"/>
  <c r="H8" i="16"/>
  <c r="I8" i="16"/>
  <c r="J8" i="16"/>
  <c r="K8" i="16"/>
  <c r="C9" i="16"/>
  <c r="D9" i="16"/>
  <c r="E9" i="16"/>
  <c r="F9" i="16"/>
  <c r="G9" i="16"/>
  <c r="H9" i="16"/>
  <c r="I9" i="16"/>
  <c r="J9" i="16"/>
  <c r="K9" i="16"/>
  <c r="C10" i="16"/>
  <c r="D10" i="16"/>
  <c r="E10" i="16"/>
  <c r="F10" i="16"/>
  <c r="G10" i="16"/>
  <c r="H10" i="16"/>
  <c r="I10" i="16"/>
  <c r="J10" i="16"/>
  <c r="K10" i="16"/>
  <c r="K6" i="16"/>
  <c r="J6" i="16"/>
  <c r="I6" i="16"/>
  <c r="H6" i="16"/>
  <c r="G6" i="16"/>
  <c r="F6" i="16"/>
  <c r="E6" i="16"/>
  <c r="D6" i="16"/>
  <c r="B7" i="16"/>
  <c r="B8" i="16"/>
  <c r="B9" i="16"/>
  <c r="B10" i="16"/>
  <c r="C6" i="16"/>
  <c r="B6" i="16"/>
  <c r="B3" i="13"/>
  <c r="B12" i="13" l="1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K11" i="13"/>
  <c r="J11" i="13"/>
  <c r="I11" i="13"/>
  <c r="H11" i="13"/>
  <c r="G11" i="13"/>
  <c r="F11" i="13"/>
  <c r="E11" i="13"/>
  <c r="D11" i="13"/>
  <c r="C11" i="13"/>
  <c r="B11" i="13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L4" i="15" s="1"/>
  <c r="H4" i="15"/>
  <c r="I4" i="15"/>
  <c r="J4" i="15"/>
  <c r="K4" i="15"/>
  <c r="B5" i="15"/>
  <c r="C5" i="15"/>
  <c r="D5" i="15"/>
  <c r="E5" i="15"/>
  <c r="L5" i="15" s="1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L7" i="15" s="1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L9" i="15" s="1"/>
  <c r="D9" i="15"/>
  <c r="E9" i="15"/>
  <c r="F9" i="15"/>
  <c r="G9" i="15"/>
  <c r="H9" i="15"/>
  <c r="I9" i="15"/>
  <c r="J9" i="15"/>
  <c r="K9" i="15"/>
  <c r="L6" i="15"/>
  <c r="C2" i="15"/>
  <c r="D2" i="15"/>
  <c r="E2" i="15"/>
  <c r="F2" i="15"/>
  <c r="G2" i="15"/>
  <c r="H2" i="15"/>
  <c r="I2" i="15"/>
  <c r="J2" i="15"/>
  <c r="K2" i="15"/>
  <c r="B2" i="15"/>
  <c r="L3" i="15"/>
  <c r="C2" i="14"/>
  <c r="D2" i="14"/>
  <c r="E2" i="14"/>
  <c r="F2" i="14"/>
  <c r="G2" i="14"/>
  <c r="H2" i="14"/>
  <c r="I2" i="14"/>
  <c r="J2" i="14"/>
  <c r="K2" i="14"/>
  <c r="B2" i="14"/>
  <c r="L9" i="14"/>
  <c r="L8" i="14"/>
  <c r="L7" i="14"/>
  <c r="L6" i="14"/>
  <c r="L5" i="14"/>
  <c r="L4" i="14"/>
  <c r="L3" i="14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C3" i="14"/>
  <c r="D3" i="14"/>
  <c r="E3" i="14"/>
  <c r="F3" i="14"/>
  <c r="G3" i="14"/>
  <c r="H3" i="14"/>
  <c r="I3" i="14"/>
  <c r="J3" i="14"/>
  <c r="K3" i="14"/>
  <c r="B3" i="14"/>
  <c r="L3" i="13"/>
  <c r="L4" i="13"/>
  <c r="L5" i="13"/>
  <c r="L6" i="13"/>
  <c r="L7" i="13"/>
  <c r="L8" i="13"/>
  <c r="L9" i="13"/>
  <c r="L2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4" i="13"/>
  <c r="C4" i="13"/>
  <c r="D4" i="13"/>
  <c r="E4" i="13"/>
  <c r="F4" i="13"/>
  <c r="G4" i="13"/>
  <c r="H4" i="13"/>
  <c r="I4" i="13"/>
  <c r="J4" i="13"/>
  <c r="K4" i="13"/>
  <c r="C3" i="13"/>
  <c r="D3" i="13"/>
  <c r="E3" i="13"/>
  <c r="F3" i="13"/>
  <c r="G3" i="13"/>
  <c r="H3" i="13"/>
  <c r="I3" i="13"/>
  <c r="J3" i="13"/>
  <c r="K3" i="13"/>
  <c r="O7" i="10"/>
  <c r="O8" i="10"/>
  <c r="O9" i="10"/>
  <c r="O10" i="10"/>
  <c r="O11" i="10"/>
  <c r="O12" i="10"/>
  <c r="O13" i="10"/>
  <c r="L8" i="15" l="1"/>
  <c r="L2" i="15"/>
  <c r="L2" i="14"/>
  <c r="O13" i="11"/>
  <c r="O12" i="11"/>
  <c r="O11" i="11"/>
  <c r="O10" i="11"/>
  <c r="P10" i="11" s="1"/>
  <c r="O9" i="11"/>
  <c r="O8" i="11"/>
  <c r="O7" i="11"/>
  <c r="O3" i="11"/>
  <c r="P3" i="11" s="1"/>
  <c r="O2" i="11"/>
  <c r="P11" i="11" s="1"/>
  <c r="O13" i="9"/>
  <c r="O12" i="9"/>
  <c r="P12" i="9" s="1"/>
  <c r="O11" i="9"/>
  <c r="P11" i="9" s="1"/>
  <c r="O10" i="9"/>
  <c r="P10" i="9" s="1"/>
  <c r="O9" i="9"/>
  <c r="O8" i="9"/>
  <c r="P8" i="9" s="1"/>
  <c r="O7" i="9"/>
  <c r="P7" i="9" s="1"/>
  <c r="O3" i="9"/>
  <c r="O2" i="9"/>
  <c r="O13" i="8"/>
  <c r="O12" i="8"/>
  <c r="O11" i="8"/>
  <c r="P11" i="8" s="1"/>
  <c r="O10" i="8"/>
  <c r="O9" i="8"/>
  <c r="O8" i="8"/>
  <c r="O7" i="8"/>
  <c r="O3" i="8"/>
  <c r="O2" i="8"/>
  <c r="P12" i="8" s="1"/>
  <c r="O13" i="7"/>
  <c r="O12" i="7"/>
  <c r="O11" i="7"/>
  <c r="P11" i="7" s="1"/>
  <c r="O10" i="7"/>
  <c r="O9" i="7"/>
  <c r="P9" i="7" s="1"/>
  <c r="P8" i="7"/>
  <c r="O8" i="7"/>
  <c r="O7" i="7"/>
  <c r="O3" i="7"/>
  <c r="O2" i="7"/>
  <c r="P12" i="7" s="1"/>
  <c r="O13" i="6"/>
  <c r="O12" i="6"/>
  <c r="O11" i="6"/>
  <c r="P11" i="6" s="1"/>
  <c r="O10" i="6"/>
  <c r="P10" i="6" s="1"/>
  <c r="O9" i="6"/>
  <c r="O8" i="6"/>
  <c r="O7" i="6"/>
  <c r="O3" i="6"/>
  <c r="O2" i="6"/>
  <c r="P3" i="6" s="1"/>
  <c r="O13" i="5"/>
  <c r="O12" i="5"/>
  <c r="O11" i="5"/>
  <c r="O10" i="5"/>
  <c r="O9" i="5"/>
  <c r="O8" i="5"/>
  <c r="O7" i="5"/>
  <c r="O3" i="5"/>
  <c r="O2" i="5"/>
  <c r="O13" i="4"/>
  <c r="O12" i="4"/>
  <c r="O11" i="4"/>
  <c r="O10" i="4"/>
  <c r="O9" i="4"/>
  <c r="O8" i="4"/>
  <c r="O7" i="4"/>
  <c r="O3" i="4"/>
  <c r="O2" i="4"/>
  <c r="P9" i="4" s="1"/>
  <c r="O13" i="3"/>
  <c r="O12" i="3"/>
  <c r="O11" i="3"/>
  <c r="O10" i="3"/>
  <c r="O9" i="3"/>
  <c r="O8" i="3"/>
  <c r="O7" i="3"/>
  <c r="O3" i="3"/>
  <c r="O2" i="3"/>
  <c r="O13" i="2"/>
  <c r="O12" i="2"/>
  <c r="O11" i="2"/>
  <c r="P11" i="2" s="1"/>
  <c r="O10" i="2"/>
  <c r="O9" i="2"/>
  <c r="O8" i="2"/>
  <c r="P8" i="2" s="1"/>
  <c r="O7" i="2"/>
  <c r="P7" i="2" s="1"/>
  <c r="O3" i="2"/>
  <c r="O2" i="2"/>
  <c r="P10" i="10"/>
  <c r="P11" i="10"/>
  <c r="P12" i="10"/>
  <c r="P13" i="10"/>
  <c r="P7" i="10"/>
  <c r="P9" i="10"/>
  <c r="O2" i="10"/>
  <c r="P3" i="10" s="1"/>
  <c r="P8" i="10"/>
  <c r="O3" i="10"/>
  <c r="P12" i="11" l="1"/>
  <c r="P8" i="11"/>
  <c r="P13" i="9"/>
  <c r="P3" i="9"/>
  <c r="P9" i="9"/>
  <c r="P3" i="8"/>
  <c r="P8" i="8"/>
  <c r="P13" i="8"/>
  <c r="P9" i="8"/>
  <c r="P7" i="8"/>
  <c r="P10" i="8"/>
  <c r="P10" i="7"/>
  <c r="P3" i="7"/>
  <c r="P7" i="7"/>
  <c r="P13" i="7"/>
  <c r="P12" i="6"/>
  <c r="P13" i="6"/>
  <c r="P7" i="6"/>
  <c r="P8" i="6"/>
  <c r="P9" i="6"/>
  <c r="P7" i="5"/>
  <c r="P8" i="5"/>
  <c r="P12" i="5"/>
  <c r="P3" i="5"/>
  <c r="P13" i="5"/>
  <c r="P9" i="5"/>
  <c r="P10" i="5"/>
  <c r="P11" i="5"/>
  <c r="P3" i="4"/>
  <c r="P8" i="4"/>
  <c r="P7" i="4"/>
  <c r="P10" i="4"/>
  <c r="P11" i="4"/>
  <c r="P12" i="4"/>
  <c r="P7" i="3"/>
  <c r="P9" i="3"/>
  <c r="P10" i="3"/>
  <c r="P11" i="3"/>
  <c r="P3" i="3"/>
  <c r="P8" i="3"/>
  <c r="P12" i="3"/>
  <c r="P13" i="3"/>
  <c r="P9" i="2"/>
  <c r="P10" i="2"/>
  <c r="P12" i="2"/>
  <c r="P13" i="2"/>
  <c r="P3" i="2"/>
  <c r="P9" i="11"/>
  <c r="P13" i="11"/>
  <c r="P7" i="11"/>
  <c r="P13" i="4"/>
  <c r="B4" i="12"/>
  <c r="B5" i="12"/>
  <c r="B14" i="12" s="1"/>
  <c r="B6" i="12"/>
  <c r="B7" i="12"/>
  <c r="B15" i="12" s="1"/>
  <c r="B8" i="12"/>
  <c r="B9" i="12"/>
  <c r="B10" i="12"/>
  <c r="B11" i="12"/>
  <c r="B12" i="12"/>
  <c r="B13" i="12"/>
  <c r="C4" i="12"/>
  <c r="D4" i="12"/>
  <c r="E4" i="12"/>
  <c r="F4" i="12"/>
  <c r="G4" i="12"/>
  <c r="H4" i="12"/>
  <c r="I4" i="12"/>
  <c r="J4" i="12"/>
  <c r="K4" i="12"/>
  <c r="C5" i="12"/>
  <c r="C14" i="12" s="1"/>
  <c r="D5" i="12"/>
  <c r="D14" i="12" s="1"/>
  <c r="E5" i="12"/>
  <c r="E14" i="12" s="1"/>
  <c r="F5" i="12"/>
  <c r="F14" i="12" s="1"/>
  <c r="G5" i="12"/>
  <c r="G14" i="12" s="1"/>
  <c r="H5" i="12"/>
  <c r="H14" i="12" s="1"/>
  <c r="I5" i="12"/>
  <c r="I14" i="12" s="1"/>
  <c r="J5" i="12"/>
  <c r="J14" i="12" s="1"/>
  <c r="K5" i="12"/>
  <c r="K14" i="12" s="1"/>
  <c r="C6" i="12"/>
  <c r="D6" i="12"/>
  <c r="E6" i="12"/>
  <c r="F6" i="12"/>
  <c r="G6" i="12"/>
  <c r="H6" i="12"/>
  <c r="I6" i="12"/>
  <c r="J6" i="12"/>
  <c r="K6" i="12"/>
  <c r="C7" i="12"/>
  <c r="C15" i="12" s="1"/>
  <c r="D7" i="12"/>
  <c r="D15" i="12" s="1"/>
  <c r="E7" i="12"/>
  <c r="E15" i="12" s="1"/>
  <c r="F7" i="12"/>
  <c r="F15" i="12" s="1"/>
  <c r="G7" i="12"/>
  <c r="G15" i="12" s="1"/>
  <c r="H7" i="12"/>
  <c r="H15" i="12" s="1"/>
  <c r="I7" i="12"/>
  <c r="I15" i="12" s="1"/>
  <c r="J7" i="12"/>
  <c r="J15" i="12" s="1"/>
  <c r="K7" i="12"/>
  <c r="K15" i="12" s="1"/>
  <c r="C8" i="12"/>
  <c r="D8" i="12"/>
  <c r="E8" i="12"/>
  <c r="F8" i="12"/>
  <c r="G8" i="12"/>
  <c r="H8" i="12"/>
  <c r="I8" i="12"/>
  <c r="J8" i="12"/>
  <c r="K8" i="12"/>
  <c r="C9" i="12"/>
  <c r="E9" i="12"/>
  <c r="F9" i="12"/>
  <c r="G9" i="12"/>
  <c r="H9" i="12"/>
  <c r="I9" i="12"/>
  <c r="J9" i="12"/>
  <c r="K9" i="12"/>
  <c r="C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K11" i="12"/>
  <c r="K17" i="12" s="1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D3" i="12"/>
  <c r="E3" i="12"/>
  <c r="F3" i="12"/>
  <c r="G3" i="12"/>
  <c r="H3" i="12"/>
  <c r="I3" i="12"/>
  <c r="J3" i="12"/>
  <c r="K3" i="12"/>
  <c r="C3" i="12"/>
  <c r="B3" i="12"/>
  <c r="L15" i="12" l="1"/>
  <c r="L14" i="12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0.8360000252723694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0.8360000252723694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O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normalizae los acca y a eso calcularle el promedio</t>
        </r>
      </text>
    </comment>
  </commentList>
</comments>
</file>

<file path=xl/sharedStrings.xml><?xml version="1.0" encoding="utf-8"?>
<sst xmlns="http://schemas.openxmlformats.org/spreadsheetml/2006/main" count="425" uniqueCount="42">
  <si>
    <t>words_change</t>
  </si>
  <si>
    <t>Técnica</t>
  </si>
  <si>
    <t>AlexNet</t>
  </si>
  <si>
    <t>DenseNet</t>
  </si>
  <si>
    <t>MobileNet</t>
  </si>
  <si>
    <t>SqueezeNet</t>
  </si>
  <si>
    <t>VGG16</t>
  </si>
  <si>
    <t>ZFNet</t>
  </si>
  <si>
    <t>Base</t>
  </si>
  <si>
    <t>IsoAECC</t>
  </si>
  <si>
    <t>ECC</t>
  </si>
  <si>
    <t>Flip</t>
  </si>
  <si>
    <t>FlipPatch</t>
  </si>
  <si>
    <t>ScratchPad</t>
  </si>
  <si>
    <t>Shift</t>
  </si>
  <si>
    <t>original</t>
  </si>
  <si>
    <t>Inception</t>
  </si>
  <si>
    <t>ResNet</t>
  </si>
  <si>
    <t>VGG19</t>
  </si>
  <si>
    <t>Xception</t>
  </si>
  <si>
    <t>Shift2</t>
  </si>
  <si>
    <t>Shift3</t>
  </si>
  <si>
    <t>Shift4</t>
  </si>
  <si>
    <t>Shift5</t>
  </si>
  <si>
    <t>mask_total</t>
  </si>
  <si>
    <t>F_p_Norm</t>
  </si>
  <si>
    <t>ECC_Norm</t>
  </si>
  <si>
    <t>VBW 1040</t>
  </si>
  <si>
    <t>SPatc_Sfift_1</t>
  </si>
  <si>
    <t>SPatc_Sfift_2</t>
  </si>
  <si>
    <t>SPatc_Sfift_3</t>
  </si>
  <si>
    <t>SPatc_Sfift_4</t>
  </si>
  <si>
    <t>SPatc_Sfift_5</t>
  </si>
  <si>
    <t>HLO</t>
  </si>
  <si>
    <t>Media</t>
  </si>
  <si>
    <t>Media_DE</t>
  </si>
  <si>
    <t>redes</t>
  </si>
  <si>
    <t>F+P</t>
  </si>
  <si>
    <t>Avg</t>
  </si>
  <si>
    <t>S+P</t>
  </si>
  <si>
    <t>SP+S</t>
  </si>
  <si>
    <t>Mobilenet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</si>
</sst>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3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/>
    <xf numFmtId="0" fontId="0" fillId="2" borderId="0" xfId="0" applyFill="1"/>
    <xf numFmtId="1" fontId="1" fillId="0" borderId="0" xfId="0" applyNumberFormat="1" applyFont="1" applyFill="1" applyBorder="1" applyAlignment="1">
      <alignment horizontal="center" vertical="top"/>
    </xf>
    <xf numFmtId="1" fontId="0" fillId="0" borderId="0" xfId="0" applyNumberFormat="1"/>
    <xf numFmtId="165" fontId="1" fillId="0" borderId="0" xfId="0" applyNumberFormat="1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" fontId="1" fillId="0" borderId="0" xfId="0" applyNumberFormat="1" applyFont="1" applyFill="1" applyBorder="1" applyAlignment="1">
      <alignment vertical="top"/>
    </xf>
    <xf numFmtId="0" fontId="0" fillId="4" borderId="0" xfId="0" applyFill="1"/>
    <xf numFmtId="164" fontId="1" fillId="0" borderId="0" xfId="0" applyNumberFormat="1" applyFont="1" applyBorder="1" applyAlignment="1">
      <alignment vertical="top"/>
    </xf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2" fillId="0" borderId="1" xfId="0" applyNumberFormat="1" applyFont="1" applyBorder="1"/>
    <xf numFmtId="165" fontId="0" fillId="2" borderId="1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3" borderId="1" xfId="0" applyFill="1" applyBorder="1"/>
    <xf numFmtId="0" fontId="3" fillId="3" borderId="1" xfId="0" applyFont="1" applyFill="1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0" fontId="3" fillId="3" borderId="0" xfId="0" applyFont="1" applyFill="1"/>
    <xf numFmtId="164" fontId="3" fillId="3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 applyBorder="1" applyAlignment="1">
      <alignment horizontal="center" vertical="top"/>
    </xf>
    <xf numFmtId="164" fontId="5" fillId="0" borderId="0" xfId="0" applyNumberFormat="1" applyFont="1" applyBorder="1" applyAlignment="1">
      <alignment vertical="top"/>
    </xf>
    <xf numFmtId="0" fontId="0" fillId="5" borderId="1" xfId="0" applyFill="1" applyBorder="1"/>
    <xf numFmtId="0" fontId="3" fillId="5" borderId="1" xfId="0" applyFont="1" applyFill="1" applyBorder="1"/>
    <xf numFmtId="165" fontId="0" fillId="5" borderId="1" xfId="0" applyNumberFormat="1" applyFill="1" applyBorder="1"/>
    <xf numFmtId="165" fontId="0" fillId="5" borderId="0" xfId="0" applyNumberFormat="1" applyFill="1"/>
    <xf numFmtId="0" fontId="0" fillId="5" borderId="0" xfId="0" applyFill="1"/>
    <xf numFmtId="0" fontId="3" fillId="5" borderId="0" xfId="0" applyFont="1" applyFill="1"/>
    <xf numFmtId="164" fontId="0" fillId="5" borderId="0" xfId="0" applyNumberFormat="1" applyFill="1"/>
    <xf numFmtId="164" fontId="3" fillId="5" borderId="0" xfId="0" applyNumberFormat="1" applyFont="1" applyFill="1"/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0" fillId="7" borderId="0" xfId="0" applyFill="1"/>
    <xf numFmtId="166" fontId="0" fillId="7" borderId="0" xfId="0" applyNumberFormat="1" applyFill="1"/>
    <xf numFmtId="166" fontId="0" fillId="8" borderId="0" xfId="0" applyNumberFormat="1" applyFill="1"/>
    <xf numFmtId="0" fontId="0" fillId="8" borderId="0" xfId="0" applyFill="1"/>
    <xf numFmtId="164" fontId="2" fillId="0" borderId="0" xfId="0" applyNumberFormat="1" applyFon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0" fillId="0" borderId="0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mediana!$B$11:$K$11</c:f>
              <c:numCache>
                <c:formatCode>General</c:formatCode>
                <c:ptCount val="10"/>
                <c:pt idx="0">
                  <c:v>1.0005988125335998</c:v>
                </c:pt>
                <c:pt idx="1">
                  <c:v>1.0027736977239279</c:v>
                </c:pt>
                <c:pt idx="2">
                  <c:v>0.88721803559931178</c:v>
                </c:pt>
                <c:pt idx="3">
                  <c:v>0.98774582857668547</c:v>
                </c:pt>
                <c:pt idx="4">
                  <c:v>0.99852228805073451</c:v>
                </c:pt>
                <c:pt idx="5">
                  <c:v>0.99713464765842152</c:v>
                </c:pt>
                <c:pt idx="6">
                  <c:v>0.99668875961226722</c:v>
                </c:pt>
                <c:pt idx="7">
                  <c:v>1.0008474593394048</c:v>
                </c:pt>
                <c:pt idx="8">
                  <c:v>0.99247789369841166</c:v>
                </c:pt>
                <c:pt idx="9">
                  <c:v>0.99632001629638756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3-450D-814C-5BEF8D49DA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mediana!$A$12:$K$12</c:f>
              <c:numCache>
                <c:formatCode>General</c:formatCode>
                <c:ptCount val="11"/>
                <c:pt idx="1">
                  <c:v>0.99895209145047992</c:v>
                </c:pt>
                <c:pt idx="2">
                  <c:v>0.99985399907891326</c:v>
                </c:pt>
                <c:pt idx="3">
                  <c:v>0.9433583877397258</c:v>
                </c:pt>
                <c:pt idx="4">
                  <c:v>0.99288954925904582</c:v>
                </c:pt>
                <c:pt idx="5">
                  <c:v>0.99507401945681817</c:v>
                </c:pt>
                <c:pt idx="6">
                  <c:v>1.0010028438588048</c:v>
                </c:pt>
                <c:pt idx="7">
                  <c:v>1.0001655657200066</c:v>
                </c:pt>
                <c:pt idx="8">
                  <c:v>1.0106974972227378</c:v>
                </c:pt>
                <c:pt idx="9">
                  <c:v>0.99601770416223145</c:v>
                </c:pt>
                <c:pt idx="10">
                  <c:v>0.99872002121734715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3-450D-814C-5BEF8D49DA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mediana!$B$13:$K$13</c:f>
              <c:numCache>
                <c:formatCode>General</c:formatCode>
                <c:ptCount val="10"/>
                <c:pt idx="0">
                  <c:v>0.99805389941863498</c:v>
                </c:pt>
                <c:pt idx="1">
                  <c:v>0.96394158370798944</c:v>
                </c:pt>
                <c:pt idx="2">
                  <c:v>0.97543858576171094</c:v>
                </c:pt>
                <c:pt idx="3">
                  <c:v>0.95446290895909291</c:v>
                </c:pt>
                <c:pt idx="4">
                  <c:v>0.96748780464121775</c:v>
                </c:pt>
                <c:pt idx="5">
                  <c:v>0.99871059272719176</c:v>
                </c:pt>
                <c:pt idx="6">
                  <c:v>1.0000000000000004</c:v>
                </c:pt>
                <c:pt idx="7">
                  <c:v>0.82677501863250646</c:v>
                </c:pt>
                <c:pt idx="8">
                  <c:v>0.99823008487793963</c:v>
                </c:pt>
                <c:pt idx="9">
                  <c:v>1.0020800209541332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3-450D-814C-5BEF8D49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66728"/>
        <c:axId val="598267712"/>
      </c:lineChart>
      <c:catAx>
        <c:axId val="5982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67712"/>
        <c:crosses val="autoZero"/>
        <c:auto val="1"/>
        <c:lblAlgn val="ctr"/>
        <c:lblOffset val="100"/>
        <c:noMultiLvlLbl val="0"/>
      </c:catAx>
      <c:valAx>
        <c:axId val="598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grafic!$B$2:$B$12</c:f>
              <c:numCache>
                <c:formatCode>0.00000000</c:formatCode>
                <c:ptCount val="11"/>
                <c:pt idx="0">
                  <c:v>0.20553892057281783</c:v>
                </c:pt>
                <c:pt idx="1">
                  <c:v>0.13255473761959904</c:v>
                </c:pt>
                <c:pt idx="2">
                  <c:v>0.16541353155449859</c:v>
                </c:pt>
                <c:pt idx="3">
                  <c:v>0.13918305061705702</c:v>
                </c:pt>
                <c:pt idx="4">
                  <c:v>0.31773402722225702</c:v>
                </c:pt>
                <c:pt idx="5">
                  <c:v>0.13409741570959799</c:v>
                </c:pt>
                <c:pt idx="6">
                  <c:v>0.14569536344191972</c:v>
                </c:pt>
                <c:pt idx="7">
                  <c:v>0.23305084793920752</c:v>
                </c:pt>
                <c:pt idx="8">
                  <c:v>0.14601770086551369</c:v>
                </c:pt>
                <c:pt idx="9">
                  <c:v>0.14240000080823911</c:v>
                </c:pt>
                <c:pt idx="10">
                  <c:v>0.17616855963507078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5-458C-884C-F786CA99BDBB}"/>
            </c:ext>
          </c:extLst>
        </c:ser>
        <c:ser>
          <c:idx val="1"/>
          <c:order val="1"/>
          <c:tx>
            <c:strRef>
              <c:f>grafic!$C$1</c:f>
              <c:strCache>
                <c:ptCount val="1"/>
                <c:pt idx="0">
                  <c:v>F+P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grafic!$C$2:$C$12</c:f>
              <c:numCache>
                <c:formatCode>0.00000000</c:formatCode>
                <c:ptCount val="11"/>
                <c:pt idx="0">
                  <c:v>1.0014970112575829</c:v>
                </c:pt>
                <c:pt idx="1">
                  <c:v>0.99985398602680153</c:v>
                </c:pt>
                <c:pt idx="2">
                  <c:v>0.3563909647222907</c:v>
                </c:pt>
                <c:pt idx="3">
                  <c:v>0.83691374189115431</c:v>
                </c:pt>
                <c:pt idx="4">
                  <c:v>0.97980308003002714</c:v>
                </c:pt>
                <c:pt idx="5">
                  <c:v>0.15315186051668006</c:v>
                </c:pt>
                <c:pt idx="6">
                  <c:v>0.27235099843826466</c:v>
                </c:pt>
                <c:pt idx="7">
                  <c:v>0.99025421759685794</c:v>
                </c:pt>
                <c:pt idx="8">
                  <c:v>0.14601770086551369</c:v>
                </c:pt>
                <c:pt idx="9">
                  <c:v>0.61744000595665027</c:v>
                </c:pt>
                <c:pt idx="10">
                  <c:v>0.63536735673018241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5-458C-884C-F786CA99BDBB}"/>
            </c:ext>
          </c:extLst>
        </c:ser>
        <c:ser>
          <c:idx val="2"/>
          <c:order val="2"/>
          <c:tx>
            <c:strRef>
              <c:f>grafic!$D$1</c:f>
              <c:strCache>
                <c:ptCount val="1"/>
                <c:pt idx="0">
                  <c:v>S+P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grafic!$D$2:$D$12</c:f>
              <c:numCache>
                <c:formatCode>0.00000000</c:formatCode>
                <c:ptCount val="11"/>
                <c:pt idx="0">
                  <c:v>1.0023951965972897</c:v>
                </c:pt>
                <c:pt idx="1">
                  <c:v>1.0026277098549521</c:v>
                </c:pt>
                <c:pt idx="2">
                  <c:v>0.77644110122110899</c:v>
                </c:pt>
                <c:pt idx="3">
                  <c:v>0.89969740949742827</c:v>
                </c:pt>
                <c:pt idx="4">
                  <c:v>1.0000001090590136</c:v>
                </c:pt>
                <c:pt idx="5">
                  <c:v>0.48051575010010256</c:v>
                </c:pt>
                <c:pt idx="6">
                  <c:v>0.7812914066950577</c:v>
                </c:pt>
                <c:pt idx="7">
                  <c:v>0.99067794726655967</c:v>
                </c:pt>
                <c:pt idx="8">
                  <c:v>0.80619470952064942</c:v>
                </c:pt>
                <c:pt idx="9">
                  <c:v>1.0027200174980173</c:v>
                </c:pt>
                <c:pt idx="10">
                  <c:v>0.87425613573101801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5-458C-884C-F786CA99BDBB}"/>
            </c:ext>
          </c:extLst>
        </c:ser>
        <c:ser>
          <c:idx val="3"/>
          <c:order val="3"/>
          <c:tx>
            <c:strRef>
              <c:f>grafic!$E$1</c:f>
              <c:strCache>
                <c:ptCount val="1"/>
                <c:pt idx="0">
                  <c:v>SP+S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grafic!$E$2:$E$12</c:f>
              <c:numCache>
                <c:formatCode>0.00000000</c:formatCode>
                <c:ptCount val="11"/>
                <c:pt idx="0">
                  <c:v>0.99895209145047992</c:v>
                </c:pt>
                <c:pt idx="1">
                  <c:v>0.99985399907891326</c:v>
                </c:pt>
                <c:pt idx="2">
                  <c:v>0.9433583877397258</c:v>
                </c:pt>
                <c:pt idx="3">
                  <c:v>0.99288954925904582</c:v>
                </c:pt>
                <c:pt idx="4">
                  <c:v>0.99507401945681817</c:v>
                </c:pt>
                <c:pt idx="5">
                  <c:v>1.0010028438588048</c:v>
                </c:pt>
                <c:pt idx="6">
                  <c:v>1.0001655657200066</c:v>
                </c:pt>
                <c:pt idx="7">
                  <c:v>1.0008474593394048</c:v>
                </c:pt>
                <c:pt idx="8">
                  <c:v>0.99601770416223145</c:v>
                </c:pt>
                <c:pt idx="9">
                  <c:v>0.99872002121734715</c:v>
                </c:pt>
                <c:pt idx="10">
                  <c:v>0.99268816412827776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5-458C-884C-F786CA99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22560"/>
        <c:axId val="633923216"/>
      </c:barChart>
      <c:catAx>
        <c:axId val="6339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923216"/>
        <c:crosses val="autoZero"/>
        <c:auto val="1"/>
        <c:lblAlgn val="ctr"/>
        <c:lblOffset val="100"/>
        <c:noMultiLvlLbl val="0"/>
      </c:catAx>
      <c:valAx>
        <c:axId val="633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9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58738</xdr:rowOff>
    </xdr:from>
    <xdr:to>
      <xdr:col>12</xdr:col>
      <xdr:colOff>507999</xdr:colOff>
      <xdr:row>26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139700</xdr:rowOff>
    </xdr:from>
    <xdr:to>
      <xdr:col>13</xdr:col>
      <xdr:colOff>38100</xdr:colOff>
      <xdr:row>18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D18" sqref="D18"/>
    </sheetView>
  </sheetViews>
  <sheetFormatPr baseColWidth="10" defaultColWidth="8.7265625" defaultRowHeight="14.5"/>
  <cols>
    <col min="1" max="1" width="12.81640625" bestFit="1" customWidth="1"/>
    <col min="2" max="2" width="12.7265625" customWidth="1"/>
    <col min="3" max="3" width="8.54296875" bestFit="1" customWidth="1"/>
    <col min="4" max="4" width="9.453125" bestFit="1" customWidth="1"/>
    <col min="5" max="5" width="9" customWidth="1"/>
    <col min="6" max="6" width="10" bestFit="1" customWidth="1"/>
    <col min="7" max="7" width="9.54296875" customWidth="1"/>
    <col min="8" max="8" width="11.1796875" bestFit="1" customWidth="1"/>
    <col min="9" max="9" width="8.54296875" bestFit="1" customWidth="1"/>
    <col min="10" max="10" width="10.81640625" customWidth="1"/>
    <col min="11" max="11" width="12.26953125" bestFit="1" customWidth="1"/>
    <col min="12" max="12" width="8.54296875" bestFit="1" customWidth="1"/>
    <col min="13" max="13" width="10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  <c r="P1" t="s">
        <v>34</v>
      </c>
      <c r="R1" s="45"/>
    </row>
    <row r="2" spans="1:18">
      <c r="A2" s="4"/>
      <c r="B2" s="4" t="s">
        <v>15</v>
      </c>
      <c r="C2" s="14">
        <v>0.890666663646697</v>
      </c>
      <c r="D2" s="14">
        <v>0.91333335638046198</v>
      </c>
      <c r="E2" s="14">
        <v>0.76800000667571999</v>
      </c>
      <c r="F2" s="14">
        <v>0.88133335113525302</v>
      </c>
      <c r="G2" s="14">
        <v>0.8119999</v>
      </c>
      <c r="H2" s="14">
        <v>0.93066668510437001</v>
      </c>
      <c r="I2" s="14">
        <v>0.80533331632614102</v>
      </c>
      <c r="J2" s="14">
        <v>0.94400000572204501</v>
      </c>
      <c r="K2" s="14">
        <v>0.903999984264373</v>
      </c>
      <c r="L2" s="14">
        <v>0.83333331346511796</v>
      </c>
      <c r="M2" s="16">
        <v>68318</v>
      </c>
      <c r="N2" s="17">
        <v>2301</v>
      </c>
      <c r="O2" s="3">
        <f>+AVERAGE(C2:L2)</f>
        <v>0.86826665827201788</v>
      </c>
    </row>
    <row r="3" spans="1:18">
      <c r="A3">
        <v>0</v>
      </c>
      <c r="B3" t="s">
        <v>8</v>
      </c>
      <c r="C3" s="3">
        <v>0.2066666632890701</v>
      </c>
      <c r="D3" s="3">
        <v>0.1173333302140236</v>
      </c>
      <c r="E3" s="3">
        <v>0.13199999928474429</v>
      </c>
      <c r="F3" s="3">
        <v>0.12266666442155839</v>
      </c>
      <c r="G3" s="3">
        <v>0.1800000071525574</v>
      </c>
      <c r="H3" s="3">
        <v>0.12266666442155839</v>
      </c>
      <c r="I3" s="3">
        <v>0.1173333302140236</v>
      </c>
      <c r="J3" s="3">
        <v>0.11599999666213991</v>
      </c>
      <c r="K3" s="3">
        <v>0.13199999928474429</v>
      </c>
      <c r="L3" s="3">
        <v>0.1173333302140236</v>
      </c>
      <c r="O3" s="3">
        <f>+AVERAGE(C3:L3)</f>
        <v>0.13639999851584433</v>
      </c>
      <c r="P3">
        <f>+O3/O$2</f>
        <v>0.15709459440409815</v>
      </c>
    </row>
    <row r="4" spans="1:18">
      <c r="A4">
        <v>12598</v>
      </c>
      <c r="B4" t="s">
        <v>9</v>
      </c>
      <c r="C4" s="3">
        <v>0.2093333303928375</v>
      </c>
      <c r="D4" s="3">
        <v>0.1173333302140236</v>
      </c>
      <c r="E4" s="3">
        <v>0.13199999928474429</v>
      </c>
      <c r="F4" s="3">
        <v>0.12266666442155839</v>
      </c>
      <c r="G4" s="3">
        <v>0.21600000560283661</v>
      </c>
      <c r="H4" s="3">
        <v>0.12266666442155839</v>
      </c>
      <c r="I4" s="3">
        <v>0.1173333302140236</v>
      </c>
      <c r="J4" s="3">
        <v>0.11599999666213991</v>
      </c>
      <c r="K4" s="3">
        <v>0.13199999928474429</v>
      </c>
      <c r="L4" s="3">
        <v>0.1173333302140236</v>
      </c>
      <c r="O4" s="3"/>
    </row>
    <row r="5" spans="1:18">
      <c r="A5">
        <v>61592</v>
      </c>
      <c r="B5" t="s">
        <v>10</v>
      </c>
      <c r="C5" s="3">
        <v>0.36000001430511469</v>
      </c>
      <c r="D5" s="3">
        <v>0.50933331251144409</v>
      </c>
      <c r="E5" s="3">
        <v>0.13199999928474429</v>
      </c>
      <c r="F5" s="3">
        <v>0.12266666442155839</v>
      </c>
      <c r="G5" s="3">
        <v>0.57200002670288086</v>
      </c>
      <c r="H5" s="3">
        <v>0.12266666442155839</v>
      </c>
      <c r="I5" s="3">
        <v>0.1173333302140236</v>
      </c>
      <c r="J5" s="3">
        <v>0.57599997520446777</v>
      </c>
      <c r="K5" s="3">
        <v>0.13199999928474429</v>
      </c>
      <c r="L5" s="3">
        <v>0.25733333826065058</v>
      </c>
      <c r="O5" s="3"/>
    </row>
    <row r="6" spans="1:18">
      <c r="A6">
        <v>32312</v>
      </c>
      <c r="B6" t="s">
        <v>11</v>
      </c>
      <c r="C6" s="3">
        <v>0.65733331441879272</v>
      </c>
      <c r="D6" s="3">
        <v>0.81999999284744263</v>
      </c>
      <c r="E6" s="3">
        <v>0.13199999928474429</v>
      </c>
      <c r="F6" s="3">
        <v>0.17466667294502261</v>
      </c>
      <c r="G6" s="3">
        <v>0.62000000476837158</v>
      </c>
      <c r="H6" s="3">
        <v>0.12266666442155839</v>
      </c>
      <c r="I6" s="3">
        <v>0.13199999928474429</v>
      </c>
      <c r="J6" s="3">
        <v>0.63599997758865356</v>
      </c>
      <c r="K6" s="3">
        <v>0.13199999928474429</v>
      </c>
      <c r="L6" s="3">
        <v>0.2826666533946991</v>
      </c>
      <c r="O6" s="3"/>
    </row>
    <row r="7" spans="1:18">
      <c r="A7">
        <v>1261</v>
      </c>
      <c r="B7" t="s">
        <v>12</v>
      </c>
      <c r="C7" s="7">
        <v>0.89200001955032349</v>
      </c>
      <c r="D7" s="7">
        <v>0.90799999237060547</v>
      </c>
      <c r="E7" s="6">
        <v>0.13199999928474429</v>
      </c>
      <c r="F7" s="6">
        <v>0.74133330583572388</v>
      </c>
      <c r="G7" s="7">
        <v>0.81199997663497925</v>
      </c>
      <c r="H7" s="6">
        <v>0.15999999642372131</v>
      </c>
      <c r="I7" s="6">
        <v>0.21333333849906921</v>
      </c>
      <c r="J7" s="7">
        <v>0.93199998140335083</v>
      </c>
      <c r="K7" s="6">
        <v>0.13199999928474429</v>
      </c>
      <c r="L7" s="6">
        <v>0.52666664123535156</v>
      </c>
      <c r="O7" s="3">
        <f t="shared" ref="O7:O13" si="0">+AVERAGE(C7:L7)</f>
        <v>0.54493332505226133</v>
      </c>
      <c r="P7">
        <f t="shared" ref="P7:P13" si="1">+O7/O$2</f>
        <v>0.62761056164100693</v>
      </c>
      <c r="Q7" s="2"/>
    </row>
    <row r="8" spans="1:18" s="21" customFormat="1">
      <c r="A8" s="20"/>
      <c r="B8" s="21" t="s">
        <v>13</v>
      </c>
      <c r="C8" s="22">
        <v>0.8933333158493042</v>
      </c>
      <c r="D8" s="22">
        <v>0.91600000858306885</v>
      </c>
      <c r="E8" s="23">
        <v>0.62800002098083496</v>
      </c>
      <c r="F8" s="23">
        <v>0.79733335971832275</v>
      </c>
      <c r="G8" s="22">
        <v>0.81599998474121094</v>
      </c>
      <c r="H8" s="23">
        <v>0.50666666030883789</v>
      </c>
      <c r="I8" s="23">
        <v>0.63066667318344116</v>
      </c>
      <c r="J8" s="22">
        <v>0.93599998950958252</v>
      </c>
      <c r="K8" s="23">
        <v>0.74400001764297485</v>
      </c>
      <c r="L8" s="22">
        <v>0.8373333215713501</v>
      </c>
      <c r="O8" s="3">
        <f t="shared" si="0"/>
        <v>0.77053333520889278</v>
      </c>
      <c r="P8">
        <f t="shared" si="1"/>
        <v>0.88743858567870237</v>
      </c>
      <c r="Q8" s="2"/>
    </row>
    <row r="9" spans="1:18" s="27" customFormat="1">
      <c r="B9" s="28" t="s">
        <v>28</v>
      </c>
      <c r="C9" s="29">
        <v>0.890666663646698</v>
      </c>
      <c r="D9" s="29">
        <v>0.91466665267944336</v>
      </c>
      <c r="E9" s="30">
        <v>0.72000002861022949</v>
      </c>
      <c r="F9" s="29">
        <v>0.87599998712539673</v>
      </c>
      <c r="G9" s="29">
        <v>0.81199997663497925</v>
      </c>
      <c r="H9" s="29">
        <v>0.92533332109451294</v>
      </c>
      <c r="I9" s="29">
        <v>0.80133330821990967</v>
      </c>
      <c r="J9" s="30">
        <v>0.9440000057220459</v>
      </c>
      <c r="K9" s="30">
        <v>0.89600002765655518</v>
      </c>
      <c r="L9" s="29">
        <v>0.83066666126251221</v>
      </c>
      <c r="O9" s="3">
        <f t="shared" si="0"/>
        <v>0.86106666326522829</v>
      </c>
      <c r="P9">
        <f t="shared" si="1"/>
        <v>0.99170762237822341</v>
      </c>
      <c r="Q9" s="2"/>
    </row>
    <row r="10" spans="1:18" s="36" customFormat="1">
      <c r="B10" s="37" t="s">
        <v>29</v>
      </c>
      <c r="C10" s="38">
        <v>0.88933330774307251</v>
      </c>
      <c r="D10" s="38">
        <v>0.91333335638046265</v>
      </c>
      <c r="E10" s="38">
        <v>0.79199999570846558</v>
      </c>
      <c r="F10" s="38">
        <v>0.87733334302902222</v>
      </c>
      <c r="G10" s="38">
        <v>0.81599998474121094</v>
      </c>
      <c r="H10" s="38">
        <v>0.93066668510437012</v>
      </c>
      <c r="I10" s="38">
        <v>0.80533331632614136</v>
      </c>
      <c r="J10" s="38">
        <v>0.9440000057220459</v>
      </c>
      <c r="K10" s="38">
        <v>0.89999997615814209</v>
      </c>
      <c r="L10" s="38">
        <v>0.83333331346511841</v>
      </c>
      <c r="O10" s="39">
        <f t="shared" si="0"/>
        <v>0.87013332843780522</v>
      </c>
      <c r="P10" s="40">
        <f t="shared" si="1"/>
        <v>1.0021498812006697</v>
      </c>
      <c r="Q10" s="46"/>
    </row>
    <row r="11" spans="1:18" s="27" customFormat="1">
      <c r="B11" s="28" t="s">
        <v>30</v>
      </c>
      <c r="C11" s="30">
        <v>0.88933330774307251</v>
      </c>
      <c r="D11" s="30">
        <v>0.87999999523162842</v>
      </c>
      <c r="E11" s="30">
        <v>0.79199999570846558</v>
      </c>
      <c r="F11" s="30">
        <v>0.86266666650772095</v>
      </c>
      <c r="G11" s="30">
        <v>0.81599998474121094</v>
      </c>
      <c r="H11" s="30">
        <v>0.93066668510437012</v>
      </c>
      <c r="I11" s="30">
        <v>0.80533331632614136</v>
      </c>
      <c r="J11" s="30">
        <v>0.75599998235702515</v>
      </c>
      <c r="K11" s="30">
        <v>0.89999997615814209</v>
      </c>
      <c r="L11" s="30">
        <v>0.83066666126251221</v>
      </c>
      <c r="O11" s="3">
        <f t="shared" si="0"/>
        <v>0.84626665711402893</v>
      </c>
      <c r="P11">
        <f t="shared" si="1"/>
        <v>0.97466216058350985</v>
      </c>
      <c r="Q11" s="2"/>
    </row>
    <row r="12" spans="1:18" s="27" customFormat="1">
      <c r="B12" s="28" t="s">
        <v>31</v>
      </c>
      <c r="C12" s="30">
        <v>0.8880000114440918</v>
      </c>
      <c r="D12" s="30">
        <v>0.65066665410995483</v>
      </c>
      <c r="E12" s="30">
        <v>0.77999997138977051</v>
      </c>
      <c r="F12" s="30">
        <v>0.77999997138977051</v>
      </c>
      <c r="G12" s="30">
        <v>0.74000000953674316</v>
      </c>
      <c r="H12" s="30">
        <v>0.92933332920074463</v>
      </c>
      <c r="I12" s="30">
        <v>0.80533331632614136</v>
      </c>
      <c r="J12" s="30">
        <v>0.66399997472763062</v>
      </c>
      <c r="K12" s="30">
        <v>0.89999997615814209</v>
      </c>
      <c r="L12" s="30">
        <v>0.8253333568572998</v>
      </c>
      <c r="O12" s="3">
        <f t="shared" si="0"/>
        <v>0.79626665711402889</v>
      </c>
      <c r="P12">
        <f t="shared" si="1"/>
        <v>0.91707616494075694</v>
      </c>
      <c r="Q12" s="2"/>
    </row>
    <row r="13" spans="1:18" s="27" customFormat="1">
      <c r="B13" s="28" t="s">
        <v>32</v>
      </c>
      <c r="C13" s="27">
        <v>0.8373333215713501</v>
      </c>
      <c r="D13" s="30">
        <v>0.42133334279060358</v>
      </c>
      <c r="E13" s="30">
        <v>0.77600002288818359</v>
      </c>
      <c r="F13" s="30">
        <v>0.43200001120567322</v>
      </c>
      <c r="G13" s="30">
        <v>0.69999998807907104</v>
      </c>
      <c r="H13" s="30">
        <v>0.92666667699813843</v>
      </c>
      <c r="I13" s="30">
        <v>0.52666664123535156</v>
      </c>
      <c r="J13" s="30">
        <v>0.60000002384185791</v>
      </c>
      <c r="K13" s="9">
        <v>0.90399998426437378</v>
      </c>
      <c r="L13" s="30">
        <v>0.70800000429153442</v>
      </c>
      <c r="O13" s="3">
        <f t="shared" si="0"/>
        <v>0.68320000171661377</v>
      </c>
      <c r="P13">
        <f t="shared" si="1"/>
        <v>0.78685504643963322</v>
      </c>
      <c r="Q13" s="2"/>
    </row>
    <row r="14" spans="1:18" s="21" customFormat="1">
      <c r="A14" s="20" t="s">
        <v>27</v>
      </c>
      <c r="B14" s="21" t="s">
        <v>14</v>
      </c>
      <c r="C14" s="24">
        <v>0.890666663646697</v>
      </c>
      <c r="D14" s="22">
        <v>0.91200000047683705</v>
      </c>
      <c r="E14" s="22">
        <v>0.3919999897480011</v>
      </c>
      <c r="F14" s="22">
        <v>0.85199999000000004</v>
      </c>
      <c r="G14" s="24">
        <v>0.81199997663497925</v>
      </c>
      <c r="H14" s="22">
        <v>0.53866666554999998</v>
      </c>
      <c r="I14" s="22">
        <v>0.47333332896232599</v>
      </c>
      <c r="J14" s="24">
        <v>0.9440000057220459</v>
      </c>
      <c r="K14" s="22">
        <v>0.5</v>
      </c>
      <c r="L14" s="22">
        <v>0.69066667556762695</v>
      </c>
    </row>
    <row r="15" spans="1:18">
      <c r="B15" t="s">
        <v>20</v>
      </c>
      <c r="C15" s="3">
        <v>0.88933330774307251</v>
      </c>
      <c r="D15" s="8">
        <v>0.91333335638046265</v>
      </c>
      <c r="E15" s="3">
        <v>0.68800002336502075</v>
      </c>
      <c r="F15" s="8">
        <v>0.87866663932800293</v>
      </c>
      <c r="G15" s="3">
        <v>0.81599998474121094</v>
      </c>
      <c r="H15" s="3">
        <v>0.76933336200000002</v>
      </c>
      <c r="I15" s="3">
        <v>0.76533353999999998</v>
      </c>
      <c r="J15" s="9">
        <v>0.9440000057220459</v>
      </c>
      <c r="K15" s="3">
        <v>0.75999999046325684</v>
      </c>
      <c r="L15" s="3">
        <v>0.71066665649414063</v>
      </c>
    </row>
    <row r="16" spans="1:18">
      <c r="B16" t="s">
        <v>21</v>
      </c>
      <c r="C16" s="3">
        <v>0.88933330774307251</v>
      </c>
      <c r="D16" s="3">
        <v>0.87866663932800293</v>
      </c>
      <c r="E16" s="3">
        <v>0.73199999332427979</v>
      </c>
      <c r="F16" s="3">
        <v>0.86000001430511475</v>
      </c>
      <c r="G16" s="3">
        <v>0.81599998474121094</v>
      </c>
      <c r="H16" s="3">
        <v>0.80266666409999998</v>
      </c>
      <c r="I16" s="3">
        <v>0.79866656000000003</v>
      </c>
      <c r="J16" s="3">
        <v>0.75599998235702515</v>
      </c>
      <c r="K16" s="9">
        <v>0.79199999570846558</v>
      </c>
      <c r="L16" s="3">
        <v>0.71200001239776611</v>
      </c>
    </row>
    <row r="17" spans="2:12">
      <c r="B17" t="s">
        <v>22</v>
      </c>
      <c r="C17" s="3">
        <v>0.8880000114440918</v>
      </c>
      <c r="D17" s="3">
        <v>0.65066665410995483</v>
      </c>
      <c r="E17" s="8">
        <v>0.76800000667572021</v>
      </c>
      <c r="F17" s="3">
        <v>0.7839999794960022</v>
      </c>
      <c r="G17" s="3">
        <v>0.74000000953674316</v>
      </c>
      <c r="H17" s="8">
        <v>0.93199998140335005</v>
      </c>
      <c r="I17" s="8">
        <v>0.80266666412353505</v>
      </c>
      <c r="J17" s="3">
        <v>0.66399997472763062</v>
      </c>
      <c r="K17" s="8">
        <v>0.87599998712539673</v>
      </c>
      <c r="L17" s="8">
        <v>0.72000002861022949</v>
      </c>
    </row>
    <row r="18" spans="2:12">
      <c r="B18" t="s">
        <v>23</v>
      </c>
      <c r="C18" s="3">
        <v>0.83600002527236938</v>
      </c>
      <c r="D18" s="3">
        <v>0.41999998688697809</v>
      </c>
      <c r="E18" s="3">
        <v>0.78799998760223389</v>
      </c>
      <c r="F18" s="3">
        <v>0.43200001120567322</v>
      </c>
      <c r="G18" s="3">
        <v>0.69999998807907104</v>
      </c>
      <c r="H18" s="3">
        <v>0.93199998140335083</v>
      </c>
      <c r="I18" s="3">
        <v>0.52533334493637085</v>
      </c>
      <c r="J18" s="3">
        <v>0.60000002384185791</v>
      </c>
      <c r="K18" s="3">
        <v>0.90399998426437378</v>
      </c>
      <c r="L18" s="3">
        <v>0.70933336019515991</v>
      </c>
    </row>
    <row r="20" spans="2:12"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2:12">
      <c r="C21" s="13"/>
      <c r="D21" s="13"/>
      <c r="E21" s="13"/>
      <c r="F21" s="13"/>
    </row>
    <row r="22" spans="2:12">
      <c r="C22" s="13"/>
      <c r="D22" s="13"/>
      <c r="E22" s="13"/>
      <c r="F22" s="13"/>
    </row>
    <row r="23" spans="2:12">
      <c r="C23" s="13"/>
      <c r="D23" s="13"/>
      <c r="E23" s="13"/>
      <c r="F23" s="13"/>
    </row>
    <row r="24" spans="2:12">
      <c r="C24" s="13"/>
      <c r="D24" s="13"/>
      <c r="E24" s="13"/>
      <c r="F24" s="13"/>
    </row>
    <row r="25" spans="2:12">
      <c r="C25" s="13"/>
      <c r="D25" s="13"/>
      <c r="E25" s="13"/>
      <c r="F25" s="13"/>
    </row>
    <row r="26" spans="2:12">
      <c r="C26" s="13"/>
      <c r="D26" s="13"/>
      <c r="E26" s="13"/>
      <c r="F26" s="13"/>
    </row>
    <row r="27" spans="2:12">
      <c r="C27" s="13"/>
      <c r="D27" s="13"/>
      <c r="E27" s="13"/>
      <c r="F27" s="13"/>
    </row>
    <row r="28" spans="2:12">
      <c r="C28" s="13"/>
      <c r="D28" s="13"/>
      <c r="E28" s="13"/>
      <c r="F28" s="13"/>
    </row>
    <row r="29" spans="2:12">
      <c r="C29" s="13"/>
      <c r="D29" s="13"/>
      <c r="E29" s="13"/>
      <c r="F29" s="13"/>
    </row>
  </sheetData>
  <sheetProtection algorithmName="SHA-512" hashValue="501ADXPfWUIISk9zT2ecCGM2bSZDb5NCAlHTxMBqfu9gbWMN5pi4H36RIc3choGju2strwNRZ/ShyY5p8LsWYA==" saltValue="HbpbIoyH/3bDM/LWcD9yx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opLeftCell="B1"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3" max="6" width="9.453125" bestFit="1" customWidth="1"/>
    <col min="7" max="7" width="7.453125" bestFit="1" customWidth="1"/>
    <col min="8" max="12" width="9.4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34">
        <v>0.890666663646697</v>
      </c>
      <c r="D2" s="34">
        <v>0.91333335638046198</v>
      </c>
      <c r="E2" s="35">
        <v>0.76800000667571999</v>
      </c>
      <c r="F2" s="34">
        <v>0.88133335113525302</v>
      </c>
      <c r="G2" s="34">
        <v>0.8119999</v>
      </c>
      <c r="H2" s="34">
        <v>0.93066668510437001</v>
      </c>
      <c r="I2" s="34">
        <v>0.80533331632614102</v>
      </c>
      <c r="J2" s="34">
        <v>0.94400000572204501</v>
      </c>
      <c r="K2" s="34">
        <v>0.903999984264373</v>
      </c>
      <c r="L2" s="34">
        <v>0.83333331346511796</v>
      </c>
      <c r="M2" s="16">
        <v>72503</v>
      </c>
      <c r="N2">
        <v>2428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33">
        <v>0.23199999332427981</v>
      </c>
      <c r="D3" s="33">
        <v>0.1173333302140236</v>
      </c>
      <c r="E3" s="33">
        <v>0.13199999928474429</v>
      </c>
      <c r="F3" s="33">
        <v>0.12266666442155839</v>
      </c>
      <c r="G3" s="33">
        <v>0.15999999642372131</v>
      </c>
      <c r="H3" s="33">
        <v>0.12266666442155839</v>
      </c>
      <c r="I3" s="33">
        <v>0.1173333302140236</v>
      </c>
      <c r="J3" s="33">
        <v>0.32400000095367432</v>
      </c>
      <c r="K3" s="33">
        <v>0.13199999928474429</v>
      </c>
      <c r="L3" s="33">
        <v>0.13066667318344119</v>
      </c>
      <c r="O3" s="2">
        <f>+AVERAGE(C3:L3)</f>
        <v>0.15906666517257692</v>
      </c>
      <c r="P3" s="2">
        <f>+O3/O$2</f>
        <v>0.18320024575070482</v>
      </c>
    </row>
    <row r="4" spans="1:16">
      <c r="A4">
        <v>13349</v>
      </c>
      <c r="B4" t="s">
        <v>9</v>
      </c>
      <c r="C4" s="33">
        <v>0.24266666173934939</v>
      </c>
      <c r="D4" s="33">
        <v>0.1173333302140236</v>
      </c>
      <c r="E4" s="33">
        <v>0.13199999928474429</v>
      </c>
      <c r="F4" s="33">
        <v>0.12266666442155839</v>
      </c>
      <c r="G4" s="33">
        <v>0.17200000584125519</v>
      </c>
      <c r="H4" s="33">
        <v>0.12266666442155839</v>
      </c>
      <c r="I4" s="33">
        <v>0.1173333302140236</v>
      </c>
      <c r="J4" s="33">
        <v>0.32400000095367432</v>
      </c>
      <c r="K4" s="33">
        <v>0.13199999928474429</v>
      </c>
      <c r="L4" s="33">
        <v>0.13066667318344119</v>
      </c>
      <c r="O4" s="2"/>
      <c r="P4" s="2"/>
    </row>
    <row r="5" spans="1:16">
      <c r="A5">
        <v>65317</v>
      </c>
      <c r="B5" t="s">
        <v>10</v>
      </c>
      <c r="C5" s="33">
        <v>0.41600000858306879</v>
      </c>
      <c r="D5" s="33">
        <v>0.54666668176651001</v>
      </c>
      <c r="E5" s="33">
        <v>0.13199999928474429</v>
      </c>
      <c r="F5" s="33">
        <v>0.12266666442155839</v>
      </c>
      <c r="G5" s="33">
        <v>0.53600001335144043</v>
      </c>
      <c r="H5" s="33">
        <v>0.12266666442155839</v>
      </c>
      <c r="I5" s="33">
        <v>0.1173333302140236</v>
      </c>
      <c r="J5" s="33">
        <v>0.46399998664855963</v>
      </c>
      <c r="K5" s="33">
        <v>0.13199999928474429</v>
      </c>
      <c r="L5" s="33">
        <v>0.13066667318344119</v>
      </c>
      <c r="O5" s="2"/>
      <c r="P5" s="2"/>
    </row>
    <row r="6" spans="1:16">
      <c r="A6">
        <v>34205</v>
      </c>
      <c r="B6" t="s">
        <v>11</v>
      </c>
      <c r="C6" s="33">
        <v>0.7160000205039978</v>
      </c>
      <c r="D6" s="33">
        <v>0.87466669082641602</v>
      </c>
      <c r="E6" s="33">
        <v>0.13199999928474429</v>
      </c>
      <c r="F6" s="33">
        <v>0.19866666197776789</v>
      </c>
      <c r="G6" s="33">
        <v>0.6679999828338623</v>
      </c>
      <c r="H6" s="33">
        <v>0.12266666442155839</v>
      </c>
      <c r="I6" s="33">
        <v>0.13466666638851171</v>
      </c>
      <c r="J6" s="33">
        <v>0.61599999666213989</v>
      </c>
      <c r="K6" s="33">
        <v>0.13199999928474429</v>
      </c>
      <c r="L6" s="33">
        <v>0.35199999809265142</v>
      </c>
      <c r="O6" s="2"/>
      <c r="P6" s="2"/>
    </row>
    <row r="7" spans="1:16">
      <c r="A7">
        <v>1262</v>
      </c>
      <c r="B7" t="s">
        <v>12</v>
      </c>
      <c r="C7" s="33">
        <v>0.8933333158493042</v>
      </c>
      <c r="D7" s="33">
        <v>0.91466665267944336</v>
      </c>
      <c r="E7" s="33">
        <v>0.64399999380111694</v>
      </c>
      <c r="F7" s="33">
        <v>0.75066667795181274</v>
      </c>
      <c r="G7" s="33">
        <v>0.81199997663497925</v>
      </c>
      <c r="H7" s="33">
        <v>0.1253333389759064</v>
      </c>
      <c r="I7" s="33">
        <v>0.2093333303928375</v>
      </c>
      <c r="J7" s="33">
        <v>0.93199998140335083</v>
      </c>
      <c r="K7" s="33">
        <v>0.13199999928474429</v>
      </c>
      <c r="L7" s="33">
        <v>0.52799999713897705</v>
      </c>
      <c r="O7" s="2">
        <f t="shared" ref="O7:O13" si="0">+AVERAGE(C7:L7)</f>
        <v>0.59413332641124728</v>
      </c>
      <c r="P7" s="2">
        <f t="shared" ref="P7:P13" si="1">+O7/O$2</f>
        <v>0.68427518291864686</v>
      </c>
    </row>
    <row r="8" spans="1:16">
      <c r="A8">
        <v>2428</v>
      </c>
      <c r="B8" t="s">
        <v>13</v>
      </c>
      <c r="C8" s="33">
        <v>0.8933333158493042</v>
      </c>
      <c r="D8" s="33">
        <v>0.91600000858306885</v>
      </c>
      <c r="E8" s="33">
        <v>0.6600000262260437</v>
      </c>
      <c r="F8" s="33">
        <v>0.80000001192092896</v>
      </c>
      <c r="G8" s="33">
        <v>0.81199997663497925</v>
      </c>
      <c r="H8" s="33">
        <v>0.42933332920074457</v>
      </c>
      <c r="I8" s="33">
        <v>0.62666666507720947</v>
      </c>
      <c r="J8" s="33">
        <v>0.93199998140335083</v>
      </c>
      <c r="K8" s="33">
        <v>0.75599998235702515</v>
      </c>
      <c r="L8" s="33">
        <v>0.84266668558120728</v>
      </c>
      <c r="O8" s="2">
        <f t="shared" si="0"/>
        <v>0.76679999828338619</v>
      </c>
      <c r="P8" s="2">
        <f t="shared" si="1"/>
        <v>0.88313882720019943</v>
      </c>
    </row>
    <row r="9" spans="1:16" s="26" customFormat="1">
      <c r="B9" s="31" t="s">
        <v>28</v>
      </c>
      <c r="C9" s="32">
        <v>0.89200001955032349</v>
      </c>
      <c r="D9" s="32">
        <v>0.91733330488204956</v>
      </c>
      <c r="E9" s="32">
        <v>0.72000002861022949</v>
      </c>
      <c r="F9" s="32">
        <v>0.87733334302902222</v>
      </c>
      <c r="G9" s="32">
        <v>0.81199997663497925</v>
      </c>
      <c r="H9" s="32">
        <v>0.92799997329711914</v>
      </c>
      <c r="I9" s="32">
        <v>0.80133330821990967</v>
      </c>
      <c r="J9" s="32">
        <v>0.94800001382827759</v>
      </c>
      <c r="K9" s="32">
        <v>0.90399998426437378</v>
      </c>
      <c r="L9" s="32">
        <v>0.83066666126251221</v>
      </c>
      <c r="O9" s="25">
        <f t="shared" si="0"/>
        <v>0.86306666135787968</v>
      </c>
      <c r="P9" s="25">
        <f t="shared" si="1"/>
        <v>0.99401106000720219</v>
      </c>
    </row>
    <row r="10" spans="1:16" s="40" customFormat="1">
      <c r="B10" s="41" t="s">
        <v>29</v>
      </c>
      <c r="C10" s="43">
        <v>0.8880000114440918</v>
      </c>
      <c r="D10" s="43">
        <v>0.91333335638046265</v>
      </c>
      <c r="E10" s="43">
        <v>0.76399999856948853</v>
      </c>
      <c r="F10" s="43">
        <v>0.87466669082641602</v>
      </c>
      <c r="G10" s="43">
        <v>0.80000001192092896</v>
      </c>
      <c r="H10" s="43">
        <v>0.93066668510437012</v>
      </c>
      <c r="I10" s="43">
        <v>0.80666667222976685</v>
      </c>
      <c r="J10" s="43">
        <v>0.94800001382827759</v>
      </c>
      <c r="K10" s="43">
        <v>0.89999997615814209</v>
      </c>
      <c r="L10" s="43">
        <v>0.8320000171661377</v>
      </c>
      <c r="O10" s="42">
        <f t="shared" si="0"/>
        <v>0.86573334336280827</v>
      </c>
      <c r="P10" s="42">
        <f t="shared" si="1"/>
        <v>0.9970823307735307</v>
      </c>
    </row>
    <row r="11" spans="1:16" s="26" customFormat="1">
      <c r="B11" s="31" t="s">
        <v>30</v>
      </c>
      <c r="C11" s="32">
        <v>0.8880000114440918</v>
      </c>
      <c r="D11" s="32">
        <v>0.88133335113525391</v>
      </c>
      <c r="E11" s="32">
        <v>0.76399999856948853</v>
      </c>
      <c r="F11" s="32">
        <v>0.80533331632614136</v>
      </c>
      <c r="G11" s="32">
        <v>0.76800000667572021</v>
      </c>
      <c r="H11" s="32">
        <v>0.92933332920074463</v>
      </c>
      <c r="I11" s="32">
        <v>0.80533331632614136</v>
      </c>
      <c r="J11" s="32">
        <v>0.81599998474121094</v>
      </c>
      <c r="K11" s="32">
        <v>0.89999997615814209</v>
      </c>
      <c r="L11" s="32">
        <v>0.84399998188018799</v>
      </c>
      <c r="O11" s="25">
        <f t="shared" si="0"/>
        <v>0.84013332724571232</v>
      </c>
      <c r="P11" s="25">
        <f t="shared" si="1"/>
        <v>0.96759828244206092</v>
      </c>
    </row>
    <row r="12" spans="1:16" s="26" customFormat="1">
      <c r="B12" s="31" t="s">
        <v>31</v>
      </c>
      <c r="C12" s="32">
        <v>0.8853333592414856</v>
      </c>
      <c r="D12" s="32">
        <v>0.65600001811981201</v>
      </c>
      <c r="E12" s="32">
        <v>0.80000001192092896</v>
      </c>
      <c r="F12" s="32">
        <v>0.79866665601730347</v>
      </c>
      <c r="G12" s="32">
        <v>0.72399997711181641</v>
      </c>
      <c r="H12" s="32">
        <v>0.93733334541320801</v>
      </c>
      <c r="I12" s="32">
        <v>0.80533331632614136</v>
      </c>
      <c r="J12" s="32">
        <v>0.67199999094009399</v>
      </c>
      <c r="K12" s="32">
        <v>0.89200001955032349</v>
      </c>
      <c r="L12" s="32">
        <v>0.82933330535888672</v>
      </c>
      <c r="O12" s="25">
        <f t="shared" si="0"/>
        <v>0.8</v>
      </c>
      <c r="P12" s="25">
        <f t="shared" si="1"/>
        <v>0.92137593028404563</v>
      </c>
    </row>
    <row r="13" spans="1:16">
      <c r="B13" t="s">
        <v>14</v>
      </c>
      <c r="C13" s="33">
        <v>0.89200001955032349</v>
      </c>
      <c r="D13" s="33">
        <v>0.91733330488204956</v>
      </c>
      <c r="E13" s="33">
        <v>0.69199997186660767</v>
      </c>
      <c r="F13" s="33">
        <v>0.86666667461395264</v>
      </c>
      <c r="G13" s="33">
        <v>0.81199997663497925</v>
      </c>
      <c r="H13" s="33">
        <v>0.41333332657814031</v>
      </c>
      <c r="I13" s="33">
        <v>0.49466666579246521</v>
      </c>
      <c r="J13" s="33">
        <v>0.94800001382827759</v>
      </c>
      <c r="K13" s="33">
        <v>0.52399998903274536</v>
      </c>
      <c r="L13" s="33">
        <v>0.70533335208892822</v>
      </c>
      <c r="O13" s="2">
        <f t="shared" si="0"/>
        <v>0.7265333294868469</v>
      </c>
      <c r="P13" s="2">
        <f t="shared" si="1"/>
        <v>0.83676290292288569</v>
      </c>
    </row>
    <row r="14" spans="1:16">
      <c r="B14" t="s">
        <v>20</v>
      </c>
      <c r="C14" s="33">
        <v>0.8880000114440918</v>
      </c>
      <c r="D14" s="33">
        <v>0.91333335638046265</v>
      </c>
      <c r="E14" s="33">
        <v>0.76800000667572021</v>
      </c>
      <c r="F14" s="33">
        <v>0.87333333492279053</v>
      </c>
      <c r="G14" s="33">
        <v>0.80000001192092896</v>
      </c>
      <c r="H14" s="33">
        <v>0.73199999332427979</v>
      </c>
      <c r="I14" s="33">
        <v>0.76399999856948853</v>
      </c>
      <c r="J14" s="33">
        <v>0.94800001382827759</v>
      </c>
      <c r="K14" s="33">
        <v>0.75199997425079346</v>
      </c>
      <c r="L14" s="33">
        <v>0.71333330869674683</v>
      </c>
    </row>
    <row r="15" spans="1:16">
      <c r="B15" t="s">
        <v>21</v>
      </c>
      <c r="C15" s="33">
        <v>0.8880000114440918</v>
      </c>
      <c r="D15" s="33">
        <v>0.87999999523162842</v>
      </c>
      <c r="E15" s="33">
        <v>0.77999997138977051</v>
      </c>
      <c r="F15" s="33">
        <v>0.80266666412353516</v>
      </c>
      <c r="G15" s="33">
        <v>0.76800000667572021</v>
      </c>
      <c r="H15" s="33">
        <v>0.781333327293396</v>
      </c>
      <c r="I15" s="33">
        <v>0.80266666412353516</v>
      </c>
      <c r="J15" s="33">
        <v>0.81599998474121094</v>
      </c>
      <c r="K15" s="33">
        <v>0.80400002002716064</v>
      </c>
      <c r="L15" s="33">
        <v>0.7160000205039978</v>
      </c>
    </row>
    <row r="16" spans="1:16">
      <c r="B16" t="s">
        <v>22</v>
      </c>
      <c r="C16" s="33">
        <v>0.8853333592414856</v>
      </c>
      <c r="D16" s="33">
        <v>0.65733331441879272</v>
      </c>
      <c r="E16" s="33">
        <v>0.79199999570846558</v>
      </c>
      <c r="F16" s="33">
        <v>0.79733335971832275</v>
      </c>
      <c r="G16" s="33">
        <v>0.72399997711181641</v>
      </c>
      <c r="H16" s="33">
        <v>0.80933332443237305</v>
      </c>
      <c r="I16" s="33">
        <v>0.80533331632614136</v>
      </c>
      <c r="J16" s="33">
        <v>0.67199999094009399</v>
      </c>
      <c r="K16" s="33">
        <v>0.8880000114440918</v>
      </c>
      <c r="L16" s="33">
        <v>0.71733331680297852</v>
      </c>
    </row>
    <row r="17" spans="2:12">
      <c r="B17" t="s">
        <v>23</v>
      </c>
      <c r="C17" s="33">
        <v>0.74400001764297485</v>
      </c>
      <c r="D17" s="33">
        <v>0.42266666889190668</v>
      </c>
      <c r="E17" s="33">
        <v>0.75599998235702515</v>
      </c>
      <c r="F17" s="33">
        <v>0.5</v>
      </c>
      <c r="G17" s="33">
        <v>0.60000002384185791</v>
      </c>
      <c r="H17" s="33">
        <v>0.93066668510437012</v>
      </c>
      <c r="I17" s="33">
        <v>0.54133331775665283</v>
      </c>
      <c r="J17" s="33">
        <v>0.60399997234344482</v>
      </c>
      <c r="K17" s="33">
        <v>0.8880000114440918</v>
      </c>
      <c r="L17" s="33">
        <v>0.718666672706604</v>
      </c>
    </row>
  </sheetData>
  <sheetProtection algorithmName="SHA-512" hashValue="nlmYhPHlcZx+GbbGJq7HvVtRlMAJuLQKQ7VAtBGU9lw1omgZ8JzrIP1x+ZqbHmGeDsYGcz1fEjQCP8hYLF3DSQ==" saltValue="5APOjfIGlzUYryUVCYQrvA==" spinCount="100000" sheet="1" objects="1" scenarios="1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0" zoomScaleNormal="160" workbookViewId="0">
      <selection activeCell="B29" sqref="B29"/>
    </sheetView>
  </sheetViews>
  <sheetFormatPr baseColWidth="10" defaultRowHeight="14.5"/>
  <cols>
    <col min="2" max="11" width="11.54296875" bestFit="1" customWidth="1"/>
    <col min="13" max="13" width="11.54296875" bestFit="1" customWidth="1"/>
  </cols>
  <sheetData>
    <row r="1" spans="1:13">
      <c r="A1" t="s">
        <v>1</v>
      </c>
      <c r="B1" t="s">
        <v>2</v>
      </c>
      <c r="C1" t="s">
        <v>3</v>
      </c>
      <c r="D1" t="s">
        <v>16</v>
      </c>
      <c r="E1" t="s">
        <v>4</v>
      </c>
      <c r="F1" t="s">
        <v>17</v>
      </c>
      <c r="G1" t="s">
        <v>5</v>
      </c>
      <c r="H1" t="s">
        <v>6</v>
      </c>
      <c r="I1" t="s">
        <v>18</v>
      </c>
      <c r="J1" t="s">
        <v>19</v>
      </c>
      <c r="K1" t="s">
        <v>7</v>
      </c>
      <c r="L1" t="s">
        <v>34</v>
      </c>
    </row>
    <row r="2" spans="1:13">
      <c r="A2" t="s">
        <v>15</v>
      </c>
      <c r="B2" s="2">
        <v>0.890666663646697</v>
      </c>
      <c r="C2" s="2">
        <v>0.91333335638046198</v>
      </c>
      <c r="D2" s="2">
        <v>0.79800000667572002</v>
      </c>
      <c r="E2" s="2">
        <v>0.88133335113525302</v>
      </c>
      <c r="F2" s="2">
        <v>0.8119999</v>
      </c>
      <c r="G2" s="2">
        <v>0.93066668510437001</v>
      </c>
      <c r="H2" s="2">
        <v>0.80533331632614102</v>
      </c>
      <c r="I2" s="2">
        <v>0.94400000572204501</v>
      </c>
      <c r="J2" s="2">
        <v>0.903999984264373</v>
      </c>
      <c r="K2" s="2">
        <v>0.83333331346511796</v>
      </c>
      <c r="L2" s="2">
        <f>+AVERAGE(B2:K2)</f>
        <v>0.87126665827201799</v>
      </c>
      <c r="M2" s="2"/>
    </row>
    <row r="3" spans="1:13">
      <c r="A3" t="s">
        <v>12</v>
      </c>
      <c r="B3" s="2">
        <f>+AVERAGE(Modelo_0!C7,Modelo_1!C7,Modelo_2!C7,Modelo_3!C7,Modelo_4!C7,Modelo_5!C7,Modelo_6!C7,Modelo_7!C7,Modelo_8!C7,Modelo_9!C7)</f>
        <v>0.89200000166893001</v>
      </c>
      <c r="C3" s="2">
        <f>+AVERAGE(Modelo_0!D7,Modelo_1!D7,Modelo_2!D7,Modelo_3!D7,Modelo_4!D7,Modelo_5!D7,Modelo_6!D7,Modelo_7!D7,Modelo_8!D7,Modelo_9!D7)</f>
        <v>0.91319999694824217</v>
      </c>
      <c r="D3" s="2">
        <f>+AVERAGE(Modelo_0!E7,Modelo_1!E7,Modelo_2!E7,Modelo_3!E7,Modelo_4!E7,Modelo_5!E7,Modelo_6!E7,Modelo_7!E7,Modelo_8!E7,Modelo_9!E7)</f>
        <v>0.2843999922275543</v>
      </c>
      <c r="E3" s="2">
        <f>+AVERAGE(Modelo_0!F7,Modelo_1!F7,Modelo_2!F7,Modelo_3!F7,Modelo_4!F7,Modelo_5!F7,Modelo_6!F7,Modelo_7!F7,Modelo_8!F7,Modelo_9!F7)</f>
        <v>0.73759999275207522</v>
      </c>
      <c r="F3" s="2">
        <f>+AVERAGE(Modelo_0!G7,Modelo_1!G7,Modelo_2!G7,Modelo_3!G7,Modelo_4!G7,Modelo_5!G7,Modelo_6!G7,Modelo_7!G7,Modelo_8!G7,Modelo_9!G7)</f>
        <v>0.79560000300407407</v>
      </c>
      <c r="G3" s="2">
        <f>+AVERAGE(Modelo_0!H7,Modelo_1!H7,Modelo_2!H7,Modelo_3!H7,Modelo_4!H7,Modelo_5!H7,Modelo_6!H7,Modelo_7!H7,Modelo_8!H7,Modelo_9!H7)</f>
        <v>0.14253333434462548</v>
      </c>
      <c r="H3" s="2">
        <f>+AVERAGE(Modelo_0!I7,Modelo_1!I7,Modelo_2!I7,Modelo_3!I7,Modelo_4!I7,Modelo_5!I7,Modelo_6!I7,Modelo_7!I7,Modelo_8!I7,Modelo_9!I7)</f>
        <v>0.21933333277702333</v>
      </c>
      <c r="I3" s="2">
        <f>+AVERAGE(Modelo_0!J7,Modelo_1!J7,Modelo_2!J7,Modelo_3!J7,Modelo_4!J7,Modelo_5!J7,Modelo_6!J7,Modelo_7!J7,Modelo_8!J7,Modelo_9!J7)</f>
        <v>0.93479998707771306</v>
      </c>
      <c r="J3" s="2">
        <f>+AVERAGE(Modelo_0!K7,Modelo_1!K7,Modelo_2!K7,Modelo_3!K7,Modelo_4!K7,Modelo_5!K7,Modelo_6!K7,Modelo_7!K7,Modelo_8!K7,Modelo_9!K7)</f>
        <v>0.13199999928474429</v>
      </c>
      <c r="K3" s="2">
        <f>+AVERAGE(Modelo_0!L7,Modelo_1!L7,Modelo_2!L7,Modelo_3!L7,Modelo_4!L7,Modelo_5!L7,Modelo_6!L7,Modelo_7!L7,Modelo_8!L7,Modelo_9!L7)</f>
        <v>0.51453332602977753</v>
      </c>
      <c r="L3" s="2">
        <f t="shared" ref="L3:L9" si="0">+AVERAGE(B3:K3)</f>
        <v>0.55659999661147597</v>
      </c>
      <c r="M3" s="2"/>
    </row>
    <row r="4" spans="1:13">
      <c r="A4" t="s">
        <v>13</v>
      </c>
      <c r="B4" s="2">
        <f>+AVERAGE(Modelo_0!C8,Modelo_1!C8,Modelo_2!C8,Modelo_3!C8,Modelo_4!C8,Modelo_5!C8,Modelo_6!C8,Modelo_7!C8,Modelo_8!C8,Modelo_9!C8)</f>
        <v>0.89279998540878291</v>
      </c>
      <c r="C4" s="2">
        <f>+AVERAGE(Modelo_0!D8,Modelo_1!D8,Modelo_2!D8,Modelo_3!D8,Modelo_4!D8,Modelo_5!D8,Modelo_6!D8,Modelo_7!D8,Modelo_8!D8,Modelo_9!D8)</f>
        <v>0.91573333144187929</v>
      </c>
      <c r="D4" s="2">
        <f>+AVERAGE(Modelo_0!E8,Modelo_1!E8,Modelo_2!E8,Modelo_3!E8,Modelo_4!E8,Modelo_5!E8,Modelo_6!E8,Modelo_7!E8,Modelo_8!E8,Modelo_9!E8)</f>
        <v>0.61960000395774839</v>
      </c>
      <c r="E4" s="2">
        <f>+AVERAGE(Modelo_0!F8,Modelo_1!F8,Modelo_2!F8,Modelo_3!F8,Modelo_4!F8,Modelo_5!F8,Modelo_6!F8,Modelo_7!F8,Modelo_8!F8,Modelo_9!F8)</f>
        <v>0.79293333292007451</v>
      </c>
      <c r="F4" s="2">
        <f>+AVERAGE(Modelo_0!G8,Modelo_1!G8,Modelo_2!G8,Modelo_3!G8,Modelo_4!G8,Modelo_5!G8,Modelo_6!G8,Modelo_7!G8,Modelo_8!G8,Modelo_9!G8)</f>
        <v>0.81199998855590816</v>
      </c>
      <c r="G4" s="2">
        <f>+AVERAGE(Modelo_0!H8,Modelo_1!H8,Modelo_2!H8,Modelo_3!H8,Modelo_4!H8,Modelo_5!H8,Modelo_6!H8,Modelo_7!H8,Modelo_8!H8,Modelo_9!H8)</f>
        <v>0.44720000028610229</v>
      </c>
      <c r="H4" s="2">
        <f>+AVERAGE(Modelo_0!I8,Modelo_1!I8,Modelo_2!I8,Modelo_3!I8,Modelo_4!I8,Modelo_5!I8,Modelo_6!I8,Modelo_7!I8,Modelo_8!I8,Modelo_9!I8)</f>
        <v>0.6291999995708466</v>
      </c>
      <c r="I4" s="2">
        <f>+AVERAGE(Modelo_0!J8,Modelo_1!J8,Modelo_2!J8,Modelo_3!J8,Modelo_4!J8,Modelo_5!J8,Modelo_6!J8,Modelo_7!J8,Modelo_8!J8,Modelo_9!J8)</f>
        <v>0.93519998788833614</v>
      </c>
      <c r="J4" s="2">
        <f>+AVERAGE(Modelo_0!K8,Modelo_1!K8,Modelo_2!K8,Modelo_3!K8,Modelo_4!K8,Modelo_5!K8,Modelo_6!K8,Modelo_7!K8,Modelo_8!K8,Modelo_9!K8)</f>
        <v>0.72880000472068784</v>
      </c>
      <c r="K4" s="2">
        <f>+AVERAGE(Modelo_0!L8,Modelo_1!L8,Modelo_2!L8,Modelo_3!L8,Modelo_4!L8,Modelo_5!L8,Modelo_6!L8,Modelo_7!L8,Modelo_8!L8,Modelo_9!L8)</f>
        <v>0.83559999465942381</v>
      </c>
      <c r="L4" s="2">
        <f t="shared" si="0"/>
        <v>0.76090666294097897</v>
      </c>
      <c r="M4" s="2"/>
    </row>
    <row r="5" spans="1:13">
      <c r="A5" t="s">
        <v>28</v>
      </c>
      <c r="B5" s="48">
        <f>+AVERAGE(Modelo_0!C9,Modelo_1!C9,Modelo_2!C9,Modelo_3!C9,Modelo_4!C9,Modelo_5!C9,Modelo_6!C9,Modelo_7!C9,Modelo_8!C9,Modelo_9!C9)</f>
        <v>0.89120000600814819</v>
      </c>
      <c r="C5" s="48">
        <f>+AVERAGE(Modelo_0!D9,Modelo_1!D9,Modelo_2!D9,Modelo_3!D9,Modelo_4!D9,Modelo_5!D9,Modelo_6!D9,Modelo_7!D9,Modelo_8!D9,Modelo_9!D9)</f>
        <v>0.91586666703224184</v>
      </c>
      <c r="D5" s="2">
        <f>+AVERAGE(Modelo_0!E9,Modelo_1!E9,Modelo_2!E9,Modelo_3!E9,Modelo_4!E9,Modelo_5!E9,Modelo_6!E9,Modelo_7!E9,Modelo_8!E9,Modelo_9!E9)</f>
        <v>0.70799999833106997</v>
      </c>
      <c r="E5" s="48">
        <f>+AVERAGE(Modelo_0!F9,Modelo_1!F9,Modelo_2!F9,Modelo_3!F9,Modelo_4!F9,Modelo_5!F9,Modelo_6!F9,Modelo_7!F9,Modelo_8!F9,Modelo_9!F9)</f>
        <v>0.87053334116935732</v>
      </c>
      <c r="F5" s="48">
        <f>+AVERAGE(Modelo_0!G9,Modelo_1!G9,Modelo_2!G9,Modelo_3!G9,Modelo_4!G9,Modelo_5!G9,Modelo_6!G9,Modelo_7!G9,Modelo_8!G9,Modelo_9!G9)</f>
        <v>0.81079999804496761</v>
      </c>
      <c r="G5" s="48">
        <f>+AVERAGE(Modelo_0!H9,Modelo_1!H9,Modelo_2!H9,Modelo_3!H9,Modelo_4!H9,Modelo_5!H9,Modelo_6!H9,Modelo_7!H9,Modelo_8!H9,Modelo_9!H9)</f>
        <v>0.92799999713897707</v>
      </c>
      <c r="H5" s="48">
        <f>+AVERAGE(Modelo_0!I9,Modelo_1!I9,Modelo_2!I9,Modelo_3!I9,Modelo_4!I9,Modelo_5!I9,Modelo_6!I9,Modelo_7!I9,Modelo_8!I9,Modelo_9!I9)</f>
        <v>0.80266666412353516</v>
      </c>
      <c r="I5" s="48">
        <f>+AVERAGE(Modelo_0!J9,Modelo_1!J9,Modelo_2!J9,Modelo_3!J9,Modelo_4!J9,Modelo_5!J9,Modelo_6!J9,Modelo_7!J9,Modelo_8!J9,Modelo_9!J9)</f>
        <v>0.94480000734329228</v>
      </c>
      <c r="J5" s="48">
        <f>+AVERAGE(Modelo_0!K9,Modelo_1!K9,Modelo_2!K9,Modelo_3!K9,Modelo_4!K9,Modelo_5!K9,Modelo_6!K9,Modelo_7!K9,Modelo_8!K9,Modelo_9!K9)</f>
        <v>0.89720000028610225</v>
      </c>
      <c r="K5" s="48">
        <f>+AVERAGE(Modelo_0!L9,Modelo_1!L9,Modelo_2!L9,Modelo_3!L9,Modelo_4!L9,Modelo_5!L9,Modelo_6!L9,Modelo_7!L9,Modelo_8!L9,Modelo_9!L9)</f>
        <v>0.83026666045188902</v>
      </c>
      <c r="L5" s="2">
        <f t="shared" si="0"/>
        <v>0.85993333399295813</v>
      </c>
      <c r="M5" s="48"/>
    </row>
    <row r="6" spans="1:13" s="49" customFormat="1">
      <c r="A6" s="49" t="s">
        <v>29</v>
      </c>
      <c r="B6" s="47">
        <f>+AVERAGE(Modelo_0!C10,Modelo_1!C10,Modelo_2!C10,Modelo_3!C10,Modelo_4!C10,Modelo_5!C10,Modelo_6!C10,Modelo_7!C10,Modelo_8!C10,Modelo_9!C10)</f>
        <v>0.88973332643508907</v>
      </c>
      <c r="C6" s="48">
        <f>+AVERAGE(Modelo_0!D10,Modelo_1!D10,Modelo_2!D10,Modelo_3!D10,Modelo_4!D10,Modelo_5!D10,Modelo_6!D10,Modelo_7!D10,Modelo_8!D10,Modelo_9!D10)</f>
        <v>0.91320000886917119</v>
      </c>
      <c r="D6" s="48">
        <f>+AVERAGE(Modelo_0!E10,Modelo_1!E10,Modelo_2!E10,Modelo_3!E10,Modelo_4!E10,Modelo_5!E10,Modelo_6!E10,Modelo_7!E10,Modelo_8!E10,Modelo_9!E10)</f>
        <v>0.75279999971389766</v>
      </c>
      <c r="E6" s="48">
        <f>+AVERAGE(Modelo_0!F10,Modelo_1!F10,Modelo_2!F10,Modelo_3!F10,Modelo_4!F10,Modelo_5!F10,Modelo_6!F10,Modelo_7!F10,Modelo_8!F10,Modelo_9!F10)</f>
        <v>0.87506667375564573</v>
      </c>
      <c r="F6" s="47">
        <f>+AVERAGE(Modelo_0!G10,Modelo_1!G10,Modelo_2!G10,Modelo_3!G10,Modelo_4!G10,Modelo_5!G10,Modelo_6!G10,Modelo_7!G10,Modelo_8!G10,Modelo_9!G10)</f>
        <v>0.8080000042915344</v>
      </c>
      <c r="G6" s="48">
        <f>+AVERAGE(Modelo_0!H10,Modelo_1!H10,Modelo_2!H10,Modelo_3!H10,Modelo_4!H10,Modelo_5!H10,Modelo_6!H10,Modelo_7!H10,Modelo_8!H10,Modelo_9!H10)</f>
        <v>0.93159999847412112</v>
      </c>
      <c r="H6" s="48">
        <f>+AVERAGE(Modelo_0!I10,Modelo_1!I10,Modelo_2!I10,Modelo_3!I10,Modelo_4!I10,Modelo_5!I10,Modelo_6!I10,Modelo_7!I10,Modelo_8!I10,Modelo_9!I10)</f>
        <v>0.80546665191650391</v>
      </c>
      <c r="I6" s="48">
        <f>+AVERAGE(Modelo_0!J10,Modelo_1!J10,Modelo_2!J10,Modelo_3!J10,Modelo_4!J10,Modelo_5!J10,Modelo_6!J10,Modelo_7!J10,Modelo_8!J10,Modelo_9!J10)</f>
        <v>0.94480000734329228</v>
      </c>
      <c r="J6" s="48">
        <f>+AVERAGE(Modelo_0!K10,Modelo_1!K10,Modelo_2!K10,Modelo_3!K10,Modelo_4!K10,Modelo_5!K10,Modelo_6!K10,Modelo_7!K10,Modelo_8!K10,Modelo_9!K10)</f>
        <v>0.90039998888969419</v>
      </c>
      <c r="K6" s="48">
        <f>+AVERAGE(Modelo_0!L10,Modelo_1!L10,Modelo_2!L10,Modelo_3!L10,Modelo_4!L10,Modelo_5!L10,Modelo_6!L10,Modelo_7!L10,Modelo_8!L10,Modelo_9!L10)</f>
        <v>0.83226666450500486</v>
      </c>
      <c r="L6" s="47">
        <f t="shared" si="0"/>
        <v>0.86533333241939547</v>
      </c>
      <c r="M6" s="47"/>
    </row>
    <row r="7" spans="1:13">
      <c r="A7" t="s">
        <v>30</v>
      </c>
      <c r="B7" s="2">
        <f>+AVERAGE(Modelo_0!C11,Modelo_1!C11,Modelo_2!C11,Modelo_3!C11,Modelo_4!C11,Modelo_5!C11,Modelo_6!C11,Modelo_7!C11,Modelo_8!C11,Modelo_9!C11)</f>
        <v>0.88893333673477171</v>
      </c>
      <c r="C7" s="2">
        <f>+AVERAGE(Modelo_0!D11,Modelo_1!D11,Modelo_2!D11,Modelo_3!D11,Modelo_4!D11,Modelo_5!D11,Modelo_6!D11,Modelo_7!D11,Modelo_8!D11,Modelo_9!D11)</f>
        <v>0.88040000200271606</v>
      </c>
      <c r="D7" s="2">
        <f>+AVERAGE(Modelo_0!E11,Modelo_1!E11,Modelo_2!E11,Modelo_3!E11,Modelo_4!E11,Modelo_5!E11,Modelo_6!E11,Modelo_7!E11,Modelo_8!E11,Modelo_9!E11)</f>
        <v>0.77839999794960024</v>
      </c>
      <c r="E7" s="2">
        <f>+AVERAGE(Modelo_0!F11,Modelo_1!F11,Modelo_2!F11,Modelo_3!F11,Modelo_4!F11,Modelo_5!F11,Modelo_6!F11,Modelo_7!F11,Modelo_8!F11,Modelo_9!F11)</f>
        <v>0.84119999408721924</v>
      </c>
      <c r="F7" s="2">
        <f>+AVERAGE(Modelo_0!G11,Modelo_1!G11,Modelo_2!G11,Modelo_3!G11,Modelo_4!G11,Modelo_5!G11,Modelo_6!G11,Modelo_7!G11,Modelo_8!G11,Modelo_9!G11)</f>
        <v>0.78560000061988833</v>
      </c>
      <c r="G7" s="2">
        <f>+AVERAGE(Modelo_0!H11,Modelo_1!H11,Modelo_2!H11,Modelo_3!H11,Modelo_4!H11,Modelo_5!H11,Modelo_6!H11,Modelo_7!H11,Modelo_8!H11,Modelo_9!H11)</f>
        <v>0.92946667671203609</v>
      </c>
      <c r="H7" s="2">
        <f>+AVERAGE(Modelo_0!I11,Modelo_1!I11,Modelo_2!I11,Modelo_3!I11,Modelo_4!I11,Modelo_5!I11,Modelo_6!I11,Modelo_7!I11,Modelo_8!I11,Modelo_9!I11)</f>
        <v>0.80533331632614136</v>
      </c>
      <c r="I7" s="2">
        <f>+AVERAGE(Modelo_0!J11,Modelo_1!J11,Modelo_2!J11,Modelo_3!J11,Modelo_4!J11,Modelo_5!J11,Modelo_6!J11,Modelo_7!J11,Modelo_8!J11,Modelo_9!J11)</f>
        <v>0.77319998741149898</v>
      </c>
      <c r="J7" s="2">
        <f>+AVERAGE(Modelo_0!K11,Modelo_1!K11,Modelo_2!K11,Modelo_3!K11,Modelo_4!K11,Modelo_5!K11,Modelo_6!K11,Modelo_7!K11,Modelo_8!K11,Modelo_9!K11)</f>
        <v>0.90239998102188113</v>
      </c>
      <c r="K7" s="2">
        <f>+AVERAGE(Modelo_0!L11,Modelo_1!L11,Modelo_2!L11,Modelo_3!L11,Modelo_4!L11,Modelo_5!L11,Modelo_6!L11,Modelo_7!L11,Modelo_8!L11,Modelo_9!L11)</f>
        <v>0.83506666421890263</v>
      </c>
      <c r="L7" s="2">
        <f t="shared" si="0"/>
        <v>0.84199999570846573</v>
      </c>
      <c r="M7" s="2"/>
    </row>
    <row r="8" spans="1:13">
      <c r="A8" t="s">
        <v>31</v>
      </c>
      <c r="B8" s="2">
        <f>+AVERAGE(Modelo_0!C12,Modelo_1!C12,Modelo_2!C12,Modelo_3!C12,Modelo_4!C12,Modelo_5!C12,Modelo_6!C12,Modelo_7!C12,Modelo_8!C12,Modelo_9!C12)</f>
        <v>0.88679999709129331</v>
      </c>
      <c r="C8" s="2">
        <f>+AVERAGE(Modelo_0!D12,Modelo_1!D12,Modelo_2!D12,Modelo_3!D12,Modelo_4!D12,Modelo_5!D12,Modelo_6!D12,Modelo_7!D12,Modelo_8!D12,Modelo_9!D12)</f>
        <v>0.66053333878517151</v>
      </c>
      <c r="D8" s="2">
        <f>+AVERAGE(Modelo_0!E12,Modelo_1!E12,Modelo_2!E12,Modelo_3!E12,Modelo_4!E12,Modelo_5!E12,Modelo_6!E12,Modelo_7!E12,Modelo_8!E12,Modelo_9!E12)</f>
        <v>0.78960000276565556</v>
      </c>
      <c r="E8" s="2">
        <f>+AVERAGE(Modelo_0!F12,Modelo_1!F12,Modelo_2!F12,Modelo_3!F12,Modelo_4!F12,Modelo_5!F12,Modelo_6!F12,Modelo_7!F12,Modelo_8!F12,Modelo_9!F12)</f>
        <v>0.7932000041007996</v>
      </c>
      <c r="F8" s="2">
        <f>+AVERAGE(Modelo_0!G12,Modelo_1!G12,Modelo_2!G12,Modelo_3!G12,Modelo_4!G12,Modelo_5!G12,Modelo_6!G12,Modelo_7!G12,Modelo_8!G12,Modelo_9!G12)</f>
        <v>0.73160000443458562</v>
      </c>
      <c r="G8" s="2">
        <f>+AVERAGE(Modelo_0!H12,Modelo_1!H12,Modelo_2!H12,Modelo_3!H12,Modelo_4!H12,Modelo_5!H12,Modelo_6!H12,Modelo_7!H12,Modelo_8!H12,Modelo_9!H12)</f>
        <v>0.92906666994094844</v>
      </c>
      <c r="H8" s="2">
        <f>+AVERAGE(Modelo_0!I12,Modelo_1!I12,Modelo_2!I12,Modelo_3!I12,Modelo_4!I12,Modelo_5!I12,Modelo_6!I12,Modelo_7!I12,Modelo_8!I12,Modelo_9!I12)</f>
        <v>0.80506665110588072</v>
      </c>
      <c r="I8" s="2">
        <f>+AVERAGE(Modelo_0!J12,Modelo_1!J12,Modelo_2!J12,Modelo_3!J12,Modelo_4!J12,Modelo_5!J12,Modelo_6!J12,Modelo_7!J12,Modelo_8!J12,Modelo_9!J12)</f>
        <v>0.65839999914169312</v>
      </c>
      <c r="J8" s="2">
        <f>+AVERAGE(Modelo_0!K12,Modelo_1!K12,Modelo_2!K12,Modelo_3!K12,Modelo_4!K12,Modelo_5!K12,Modelo_6!K12,Modelo_7!K12,Modelo_8!K12,Modelo_9!K12)</f>
        <v>0.89919999837875364</v>
      </c>
      <c r="K8" s="2">
        <f>+AVERAGE(Modelo_0!L12,Modelo_1!L12,Modelo_2!L12,Modelo_3!L12,Modelo_4!L12,Modelo_5!L12,Modelo_6!L12,Modelo_7!L12,Modelo_8!L12,Modelo_9!L12)</f>
        <v>0.82506666183471677</v>
      </c>
      <c r="L8" s="2">
        <f t="shared" si="0"/>
        <v>0.79785333275794978</v>
      </c>
      <c r="M8" s="2"/>
    </row>
    <row r="9" spans="1:13">
      <c r="A9" t="s">
        <v>32</v>
      </c>
      <c r="B9" s="2">
        <f>+AVERAGE(Modelo_0!C13,Modelo_1!C13,Modelo_2!C13,Modelo_3!C13,Modelo_4!C13,Modelo_5!C13,Modelo_6!C13,Modelo_7!C13,Modelo_8!C13,Modelo_9!C13)</f>
        <v>0.88173333406448362</v>
      </c>
      <c r="C9" s="2">
        <f>+AVERAGE(Modelo_0!D13,Modelo_1!D13,Modelo_2!D13,Modelo_3!D13,Modelo_4!D13,Modelo_5!D13,Modelo_6!D13,Modelo_7!D13,Modelo_8!D13,Modelo_9!D13)</f>
        <v>0.81653333902359004</v>
      </c>
      <c r="D9" s="2">
        <f>+AVERAGE(Modelo_0!E13,Modelo_1!E13,Modelo_2!E13,Modelo_3!E13,Modelo_4!E13,Modelo_5!E13,Modelo_6!E13,Modelo_7!E13,Modelo_8!E13,Modelo_9!E13)</f>
        <v>0.57280000150203703</v>
      </c>
      <c r="E9" s="2">
        <f>+AVERAGE(Modelo_0!F13,Modelo_1!F13,Modelo_2!F13,Modelo_3!F13,Modelo_4!F13,Modelo_5!F13,Modelo_6!F13,Modelo_7!F13,Modelo_8!F13,Modelo_9!F13)</f>
        <v>0.76946666538715358</v>
      </c>
      <c r="F9" s="2">
        <f>+AVERAGE(Modelo_0!G13,Modelo_1!G13,Modelo_2!G13,Modelo_3!G13,Modelo_4!G13,Modelo_5!G13,Modelo_6!G13,Modelo_7!G13,Modelo_8!G13,Modelo_9!G13)</f>
        <v>0.77719999551773067</v>
      </c>
      <c r="G9" s="2">
        <f>+AVERAGE(Modelo_0!H13,Modelo_1!H13,Modelo_2!H13,Modelo_3!H13,Modelo_4!H13,Modelo_5!H13,Modelo_6!H13,Modelo_7!H13,Modelo_8!H13,Modelo_9!H13)</f>
        <v>0.41666667014360426</v>
      </c>
      <c r="H9" s="2">
        <f>+AVERAGE(Modelo_0!I13,Modelo_1!I13,Modelo_2!I13,Modelo_3!I13,Modelo_4!I13,Modelo_5!I13,Modelo_6!I13,Modelo_7!I13,Modelo_8!I13,Modelo_9!I13)</f>
        <v>0.42893332839012144</v>
      </c>
      <c r="I9" s="2">
        <f>+AVERAGE(Modelo_0!J13,Modelo_1!J13,Modelo_2!J13,Modelo_3!J13,Modelo_4!J13,Modelo_5!J13,Modelo_6!J13,Modelo_7!J13,Modelo_8!J13,Modelo_9!J13)</f>
        <v>0.87800000905990605</v>
      </c>
      <c r="J9" s="2">
        <f>+AVERAGE(Modelo_0!K13,Modelo_1!K13,Modelo_2!K13,Modelo_3!K13,Modelo_4!K13,Modelo_5!K13,Modelo_6!K13,Modelo_7!K13,Modelo_8!K13,Modelo_9!K13)</f>
        <v>0.45919999480247498</v>
      </c>
      <c r="K9" s="2">
        <f>+AVERAGE(Modelo_0!L13,Modelo_1!L13,Modelo_2!L13,Modelo_3!L13,Modelo_4!L13,Modelo_5!L13,Modelo_6!L13,Modelo_7!L13,Modelo_8!L13,Modelo_9!L13)</f>
        <v>0.6957333445549011</v>
      </c>
      <c r="L9" s="2">
        <f t="shared" si="0"/>
        <v>0.66962666824460015</v>
      </c>
      <c r="M9" s="2"/>
    </row>
    <row r="11" spans="1:13">
      <c r="B11">
        <f t="shared" ref="B11:H11" si="1">+B5/B$2</f>
        <v>1.0005988125335998</v>
      </c>
      <c r="C11">
        <f t="shared" si="1"/>
        <v>1.0027736977239279</v>
      </c>
      <c r="D11">
        <f t="shared" si="1"/>
        <v>0.88721803559931178</v>
      </c>
      <c r="E11">
        <f t="shared" si="1"/>
        <v>0.98774582857668547</v>
      </c>
      <c r="F11">
        <f t="shared" si="1"/>
        <v>0.99852228805073451</v>
      </c>
      <c r="G11">
        <f t="shared" si="1"/>
        <v>0.99713464765842152</v>
      </c>
      <c r="H11">
        <f t="shared" si="1"/>
        <v>0.99668875961226722</v>
      </c>
      <c r="I11">
        <f>+I5/I2</f>
        <v>1.0008474593394048</v>
      </c>
      <c r="J11">
        <f>+J5/J$2</f>
        <v>0.99247789369841166</v>
      </c>
      <c r="K11">
        <f>+K5/K$2</f>
        <v>0.99632001629638756</v>
      </c>
    </row>
    <row r="12" spans="1:13">
      <c r="B12">
        <f t="shared" ref="B12:H12" si="2">+B6/B$2</f>
        <v>0.99895209145047992</v>
      </c>
      <c r="C12">
        <f t="shared" si="2"/>
        <v>0.99985399907891326</v>
      </c>
      <c r="D12">
        <f t="shared" si="2"/>
        <v>0.9433583877397258</v>
      </c>
      <c r="E12">
        <f t="shared" si="2"/>
        <v>0.99288954925904582</v>
      </c>
      <c r="F12">
        <f t="shared" si="2"/>
        <v>0.99507401945681817</v>
      </c>
      <c r="G12">
        <f t="shared" si="2"/>
        <v>1.0010028438588048</v>
      </c>
      <c r="H12">
        <f t="shared" si="2"/>
        <v>1.0001655657200066</v>
      </c>
      <c r="I12">
        <f t="shared" ref="I12:I13" si="3">+I6/I3</f>
        <v>1.0106974972227378</v>
      </c>
      <c r="J12">
        <f t="shared" ref="J12:K12" si="4">+J6/J$2</f>
        <v>0.99601770416223145</v>
      </c>
      <c r="K12">
        <f t="shared" si="4"/>
        <v>0.99872002121734715</v>
      </c>
    </row>
    <row r="13" spans="1:13">
      <c r="B13">
        <f t="shared" ref="B13:H13" si="5">+B7/B$2</f>
        <v>0.99805389941863498</v>
      </c>
      <c r="C13">
        <f t="shared" si="5"/>
        <v>0.96394158370798944</v>
      </c>
      <c r="D13">
        <f t="shared" si="5"/>
        <v>0.97543858576171094</v>
      </c>
      <c r="E13">
        <f t="shared" si="5"/>
        <v>0.95446290895909291</v>
      </c>
      <c r="F13">
        <f t="shared" si="5"/>
        <v>0.96748780464121775</v>
      </c>
      <c r="G13">
        <f t="shared" si="5"/>
        <v>0.99871059272719176</v>
      </c>
      <c r="H13">
        <f t="shared" si="5"/>
        <v>1.0000000000000004</v>
      </c>
      <c r="I13">
        <f t="shared" si="3"/>
        <v>0.82677501863250646</v>
      </c>
      <c r="J13">
        <f t="shared" ref="J13:K13" si="6">+J7/J$2</f>
        <v>0.99823008487793963</v>
      </c>
      <c r="K13">
        <f t="shared" si="6"/>
        <v>1.0020800209541332</v>
      </c>
    </row>
  </sheetData>
  <sheetProtection algorithmName="SHA-512" hashValue="wIQ/l/0QwrFGSbYbX7G/HhaA6nrhqx42hBvpRCbUFciugEOGHXYWoRHL1zr+4CBfBm/EZBZhIIBf2hbMja82Ng==" saltValue="iWbEQZxNfA/TZsW0bHeySg==" spinCount="100000" sheet="1" objects="1" scenarios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C1" zoomScale="130" zoomScaleNormal="130" workbookViewId="0">
      <selection activeCell="B29" sqref="B29"/>
    </sheetView>
  </sheetViews>
  <sheetFormatPr baseColWidth="10" defaultRowHeight="14.5"/>
  <cols>
    <col min="1" max="1" width="12.6328125" customWidth="1"/>
  </cols>
  <sheetData>
    <row r="1" spans="1:13">
      <c r="A1" t="s">
        <v>1</v>
      </c>
      <c r="B1" t="s">
        <v>2</v>
      </c>
      <c r="C1" t="s">
        <v>3</v>
      </c>
      <c r="D1" t="s">
        <v>16</v>
      </c>
      <c r="E1" t="s">
        <v>4</v>
      </c>
      <c r="F1" t="s">
        <v>17</v>
      </c>
      <c r="G1" t="s">
        <v>5</v>
      </c>
      <c r="H1" t="s">
        <v>6</v>
      </c>
      <c r="I1" t="s">
        <v>18</v>
      </c>
      <c r="J1" t="s">
        <v>19</v>
      </c>
      <c r="K1" t="s">
        <v>7</v>
      </c>
      <c r="L1" t="s">
        <v>35</v>
      </c>
    </row>
    <row r="2" spans="1:13">
      <c r="A2" t="s">
        <v>15</v>
      </c>
      <c r="B2" s="2">
        <f>STDEVA(Modelo_0!C2,Modelo_1!C2,Modelo_2!C2,Modelo_3!C2,Modelo_4!C2,Modelo_5!C2,Modelo_6!C2,Modelo_7!C2,Modelo_8!C2,Modelo_9!C2)</f>
        <v>1.1702778228589004E-16</v>
      </c>
      <c r="C2" s="2">
        <f>STDEVA(Modelo_0!D2,Modelo_1!D2,Modelo_2!D2,Modelo_3!D2,Modelo_4!D2,Modelo_5!D2,Modelo_6!D2,Modelo_7!D2,Modelo_8!D2,Modelo_9!D2)</f>
        <v>0</v>
      </c>
      <c r="D2" s="2">
        <f>STDEVA(Modelo_0!E2,Modelo_1!E2,Modelo_2!E2,Modelo_3!E2,Modelo_4!E2,Modelo_5!E2,Modelo_6!E2,Modelo_7!E2,Modelo_8!E2,Modelo_9!E2)</f>
        <v>1.1702778228589004E-16</v>
      </c>
      <c r="E2" s="2">
        <f>STDEVA(Modelo_0!F2,Modelo_1!F2,Modelo_2!F2,Modelo_3!F2,Modelo_4!F2,Modelo_5!F2,Modelo_6!F2,Modelo_7!F2,Modelo_8!F2,Modelo_9!F2)</f>
        <v>0</v>
      </c>
      <c r="F2" s="2">
        <f>STDEVA(Modelo_0!G2,Modelo_1!G2,Modelo_2!G2,Modelo_3!G2,Modelo_4!G2,Modelo_5!G2,Modelo_6!G2,Modelo_7!G2,Modelo_8!G2,Modelo_9!G2)</f>
        <v>0</v>
      </c>
      <c r="G2" s="2">
        <f>STDEVA(Modelo_0!H2,Modelo_1!H2,Modelo_2!H2,Modelo_3!H2,Modelo_4!H2,Modelo_5!H2,Modelo_6!H2,Modelo_7!H2,Modelo_8!H2,Modelo_9!H2)</f>
        <v>1.1702778228589004E-16</v>
      </c>
      <c r="H2" s="2">
        <f>STDEVA(Modelo_0!I2,Modelo_1!I2,Modelo_2!I2,Modelo_3!I2,Modelo_4!I2,Modelo_5!I2,Modelo_6!I2,Modelo_7!I2,Modelo_8!I2,Modelo_9!I2)</f>
        <v>1.1702778228589004E-16</v>
      </c>
      <c r="I2" s="2">
        <f>STDEVA(Modelo_0!J2,Modelo_1!J2,Modelo_2!J2,Modelo_3!J2,Modelo_4!J2,Modelo_5!J2,Modelo_6!J2,Modelo_7!J2,Modelo_8!J2,Modelo_9!J2)</f>
        <v>2.3405556457178008E-16</v>
      </c>
      <c r="J2" s="2">
        <f>STDEVA(Modelo_0!K2,Modelo_1!K2,Modelo_2!K2,Modelo_3!K2,Modelo_4!K2,Modelo_5!K2,Modelo_6!K2,Modelo_7!K2,Modelo_8!K2,Modelo_9!K2)</f>
        <v>1.1702778228589004E-16</v>
      </c>
      <c r="K2" s="2">
        <f>STDEVA(Modelo_0!L2,Modelo_1!L2,Modelo_2!L2,Modelo_3!L2,Modelo_4!L2,Modelo_5!L2,Modelo_6!L2,Modelo_7!L2,Modelo_8!L2,Modelo_9!L2)</f>
        <v>2.3405556457178008E-16</v>
      </c>
      <c r="L2" s="2">
        <f t="shared" ref="L2:L9" si="0">+AVERAGE(B2:K2)</f>
        <v>1.0532500405730103E-16</v>
      </c>
    </row>
    <row r="3" spans="1:13">
      <c r="A3" t="s">
        <v>12</v>
      </c>
      <c r="B3" s="2">
        <f>STDEVA(Modelo_0!C3,Modelo_1!C3,Modelo_2!C3,Modelo_3!C3,Modelo_4!C3,Modelo_5!C3,Modelo_6!C3,Modelo_7!C3,Modelo_8!C3,Modelo_9!C3)</f>
        <v>2.4625991099676472E-2</v>
      </c>
      <c r="C3" s="2">
        <f>STDEVA(Modelo_0!D3,Modelo_1!D3,Modelo_2!D3,Modelo_3!D3,Modelo_4!D3,Modelo_5!D3,Modelo_6!D3,Modelo_7!D3,Modelo_8!D3,Modelo_9!D3)</f>
        <v>1.1805836177008895E-2</v>
      </c>
      <c r="D3" s="2">
        <f>STDEVA(Modelo_0!E3,Modelo_1!E3,Modelo_2!E3,Modelo_3!E3,Modelo_4!E3,Modelo_5!E3,Modelo_6!E3,Modelo_7!E3,Modelo_8!E3,Modelo_9!E3)</f>
        <v>0</v>
      </c>
      <c r="E3" s="2">
        <f>STDEVA(Modelo_0!F3,Modelo_1!F3,Modelo_2!F3,Modelo_3!F3,Modelo_4!F3,Modelo_5!F3,Modelo_6!F3,Modelo_7!F3,Modelo_8!F3,Modelo_9!F3)</f>
        <v>1.4628472785736255E-17</v>
      </c>
      <c r="F3" s="2">
        <f>STDEVA(Modelo_0!G3,Modelo_1!G3,Modelo_2!G3,Modelo_3!G3,Modelo_4!G3,Modelo_5!G3,Modelo_6!G3,Modelo_7!G3,Modelo_8!G3,Modelo_9!G3)</f>
        <v>8.6167791506191041E-2</v>
      </c>
      <c r="G3" s="2">
        <f>STDEVA(Modelo_0!H3,Modelo_1!H3,Modelo_2!H3,Modelo_3!H3,Modelo_4!H3,Modelo_5!H3,Modelo_6!H3,Modelo_7!H3,Modelo_8!H3,Modelo_9!H3)</f>
        <v>6.7461910913991585E-3</v>
      </c>
      <c r="H3" s="2">
        <f>STDEVA(Modelo_0!I3,Modelo_1!I3,Modelo_2!I3,Modelo_3!I3,Modelo_4!I3,Modelo_5!I3,Modelo_6!I3,Modelo_7!I3,Modelo_8!I3,Modelo_9!I3)</f>
        <v>1.4628472785736255E-17</v>
      </c>
      <c r="I3" s="2">
        <f>STDEVA(Modelo_0!J3,Modelo_1!J3,Modelo_2!J3,Modelo_3!J3,Modelo_4!J3,Modelo_5!J3,Modelo_6!J3,Modelo_7!J3,Modelo_8!J3,Modelo_9!J3)</f>
        <v>6.3048485418459602E-2</v>
      </c>
      <c r="J3" s="2">
        <f>STDEVA(Modelo_0!K3,Modelo_1!K3,Modelo_2!K3,Modelo_3!K3,Modelo_4!K3,Modelo_5!K3,Modelo_6!K3,Modelo_7!K3,Modelo_8!K3,Modelo_9!K3)</f>
        <v>0</v>
      </c>
      <c r="K3" s="2">
        <f>STDEVA(Modelo_0!L3,Modelo_1!L3,Modelo_2!L3,Modelo_3!L3,Modelo_4!L3,Modelo_5!L3,Modelo_6!L3,Modelo_7!L3,Modelo_8!L3,Modelo_9!L3)</f>
        <v>4.2163732607552358E-3</v>
      </c>
      <c r="L3" s="2">
        <f t="shared" si="0"/>
        <v>1.9661066855349046E-2</v>
      </c>
    </row>
    <row r="4" spans="1:13">
      <c r="A4" t="s">
        <v>13</v>
      </c>
      <c r="B4" s="2">
        <f>STDEVA(Modelo_0!C4,Modelo_1!C4,Modelo_2!C4,Modelo_3!C4,Modelo_4!C4,Modelo_5!C4,Modelo_6!C4,Modelo_7!C4,Modelo_8!C4,Modelo_9!C4)</f>
        <v>3.2270765310723731E-2</v>
      </c>
      <c r="C4" s="2">
        <f>STDEVA(Modelo_0!D4,Modelo_1!D4,Modelo_2!D4,Modelo_3!D4,Modelo_4!D4,Modelo_5!D4,Modelo_6!D4,Modelo_7!D4,Modelo_8!D4,Modelo_9!D4)</f>
        <v>2.3190035263550259E-2</v>
      </c>
      <c r="D4" s="2">
        <f>STDEVA(Modelo_0!E4,Modelo_1!E4,Modelo_2!E4,Modelo_3!E4,Modelo_4!E4,Modelo_5!E4,Modelo_6!E4,Modelo_7!E4,Modelo_8!E4,Modelo_9!E4)</f>
        <v>0</v>
      </c>
      <c r="E4" s="2">
        <f>STDEVA(Modelo_0!F4,Modelo_1!F4,Modelo_2!F4,Modelo_3!F4,Modelo_4!F4,Modelo_5!F4,Modelo_6!F4,Modelo_7!F4,Modelo_8!F4,Modelo_9!F4)</f>
        <v>1.4628472785736255E-17</v>
      </c>
      <c r="F4" s="2">
        <f>STDEVA(Modelo_0!G4,Modelo_1!G4,Modelo_2!G4,Modelo_3!G4,Modelo_4!G4,Modelo_5!G4,Modelo_6!G4,Modelo_7!G4,Modelo_8!G4,Modelo_9!G4)</f>
        <v>7.4701181599615793E-2</v>
      </c>
      <c r="G4" s="2">
        <f>STDEVA(Modelo_0!H4,Modelo_1!H4,Modelo_2!H4,Modelo_3!H4,Modelo_4!H4,Modelo_5!H4,Modelo_6!H4,Modelo_7!H4,Modelo_8!H4,Modelo_9!H4)</f>
        <v>1.4628472785736255E-17</v>
      </c>
      <c r="H4" s="2">
        <f>STDEVA(Modelo_0!I4,Modelo_1!I4,Modelo_2!I4,Modelo_3!I4,Modelo_4!I4,Modelo_5!I4,Modelo_6!I4,Modelo_7!I4,Modelo_8!I4,Modelo_9!I4)</f>
        <v>1.4628472785736255E-17</v>
      </c>
      <c r="I4" s="2">
        <f>STDEVA(Modelo_0!J4,Modelo_1!J4,Modelo_2!J4,Modelo_3!J4,Modelo_4!J4,Modelo_5!J4,Modelo_6!J4,Modelo_7!J4,Modelo_8!J4,Modelo_9!J4)</f>
        <v>7.7929881311382385E-2</v>
      </c>
      <c r="J4" s="2">
        <f>STDEVA(Modelo_0!K4,Modelo_1!K4,Modelo_2!K4,Modelo_3!K4,Modelo_4!K4,Modelo_5!K4,Modelo_6!K4,Modelo_7!K4,Modelo_8!K4,Modelo_9!K4)</f>
        <v>0</v>
      </c>
      <c r="K4" s="2">
        <f>STDEVA(Modelo_0!L4,Modelo_1!L4,Modelo_2!L4,Modelo_3!L4,Modelo_4!L4,Modelo_5!L4,Modelo_6!L4,Modelo_7!L4,Modelo_8!L4,Modelo_9!L4)</f>
        <v>4.2163732607552358E-3</v>
      </c>
      <c r="L4" s="2">
        <f t="shared" si="0"/>
        <v>2.1230823674602751E-2</v>
      </c>
    </row>
    <row r="5" spans="1:13" s="49" customFormat="1">
      <c r="A5" s="49" t="s">
        <v>28</v>
      </c>
      <c r="B5" s="2">
        <f>STDEVA(Modelo_0!C5,Modelo_1!C5,Modelo_2!C5,Modelo_3!C5,Modelo_4!C5,Modelo_5!C5,Modelo_6!C5,Modelo_7!C5,Modelo_8!C5,Modelo_9!C5)</f>
        <v>4.7341364179430252E-2</v>
      </c>
      <c r="C5" s="48">
        <f>STDEVA(Modelo_0!D5,Modelo_1!D5,Modelo_2!D5,Modelo_3!D5,Modelo_4!D5,Modelo_5!D5,Modelo_6!D5,Modelo_7!D5,Modelo_8!D5,Modelo_9!D5)</f>
        <v>4.9363555679084736E-2</v>
      </c>
      <c r="D5" s="48">
        <f>STDEVA(Modelo_0!E5,Modelo_1!E5,Modelo_2!E5,Modelo_3!E5,Modelo_4!E5,Modelo_5!E5,Modelo_6!E5,Modelo_7!E5,Modelo_8!E5,Modelo_9!E5)</f>
        <v>0</v>
      </c>
      <c r="E5" s="48">
        <f>STDEVA(Modelo_0!F5,Modelo_1!F5,Modelo_2!F5,Modelo_3!F5,Modelo_4!F5,Modelo_5!F5,Modelo_6!F5,Modelo_7!F5,Modelo_8!F5,Modelo_9!F5)</f>
        <v>6.4406129428939279E-4</v>
      </c>
      <c r="F5" s="2">
        <f>STDEVA(Modelo_0!G5,Modelo_1!G5,Modelo_2!G5,Modelo_3!G5,Modelo_4!G5,Modelo_5!G5,Modelo_6!G5,Modelo_7!G5,Modelo_8!G5,Modelo_9!G5)</f>
        <v>6.1674411988702008E-2</v>
      </c>
      <c r="G5" s="48">
        <f>STDEVA(Modelo_0!H5,Modelo_1!H5,Modelo_2!H5,Modelo_3!H5,Modelo_4!H5,Modelo_5!H5,Modelo_6!H5,Modelo_7!H5,Modelo_8!H5,Modelo_9!H5)</f>
        <v>1.4628472785736255E-17</v>
      </c>
      <c r="H5" s="48">
        <f>STDEVA(Modelo_0!I5,Modelo_1!I5,Modelo_2!I5,Modelo_3!I5,Modelo_4!I5,Modelo_5!I5,Modelo_6!I5,Modelo_7!I5,Modelo_8!I5,Modelo_9!I5)</f>
        <v>1.4628472785736255E-17</v>
      </c>
      <c r="I5" s="2">
        <f>STDEVA(Modelo_0!J5,Modelo_1!J5,Modelo_2!J5,Modelo_3!J5,Modelo_4!J5,Modelo_5!J5,Modelo_6!J5,Modelo_7!J5,Modelo_8!J5,Modelo_9!J5)</f>
        <v>7.8348506427620854E-2</v>
      </c>
      <c r="J5" s="48">
        <f>STDEVA(Modelo_0!K5,Modelo_1!K5,Modelo_2!K5,Modelo_3!K5,Modelo_4!K5,Modelo_5!K5,Modelo_6!K5,Modelo_7!K5,Modelo_8!K5,Modelo_9!K5)</f>
        <v>0</v>
      </c>
      <c r="K5" s="48">
        <f>STDEVA(Modelo_0!L5,Modelo_1!L5,Modelo_2!L5,Modelo_3!L5,Modelo_4!L5,Modelo_5!L5,Modelo_6!L5,Modelo_7!L5,Modelo_8!L5,Modelo_9!L5)</f>
        <v>4.9598090361621744E-2</v>
      </c>
      <c r="L5" s="48">
        <f t="shared" si="0"/>
        <v>2.8696998993074908E-2</v>
      </c>
      <c r="M5" s="52"/>
    </row>
    <row r="6" spans="1:13">
      <c r="A6" t="s">
        <v>29</v>
      </c>
      <c r="B6" s="48">
        <f>STDEVA(Modelo_0!C6,Modelo_1!C6,Modelo_2!C6,Modelo_3!C6,Modelo_4!C6,Modelo_5!C6,Modelo_6!C6,Modelo_7!C6,Modelo_8!C6,Modelo_9!C6)</f>
        <v>2.6996476521811398E-2</v>
      </c>
      <c r="C6" s="48">
        <f>STDEVA(Modelo_0!D6,Modelo_1!D6,Modelo_2!D6,Modelo_3!D6,Modelo_4!D6,Modelo_5!D6,Modelo_6!D6,Modelo_7!D6,Modelo_8!D6,Modelo_9!D6)</f>
        <v>4.3886265443391491E-2</v>
      </c>
      <c r="D6" s="48">
        <f>STDEVA(Modelo_0!E6,Modelo_1!E6,Modelo_2!E6,Modelo_3!E6,Modelo_4!E6,Modelo_5!E6,Modelo_6!E6,Modelo_7!E6,Modelo_8!E6,Modelo_9!E6)</f>
        <v>0</v>
      </c>
      <c r="E6" s="2">
        <f>STDEVA(Modelo_0!F6,Modelo_1!F6,Modelo_2!F6,Modelo_3!F6,Modelo_4!F6,Modelo_5!F6,Modelo_6!F6,Modelo_7!F6,Modelo_8!F6,Modelo_9!F6)</f>
        <v>7.9833902231949153E-2</v>
      </c>
      <c r="F6" s="48">
        <f>STDEVA(Modelo_0!G6,Modelo_1!G6,Modelo_2!G6,Modelo_3!G6,Modelo_4!G6,Modelo_5!G6,Modelo_6!G6,Modelo_7!G6,Modelo_8!G6,Modelo_9!G6)</f>
        <v>3.8136599070979688E-2</v>
      </c>
      <c r="G6" s="2">
        <f>STDEVA(Modelo_0!H6,Modelo_1!H6,Modelo_2!H6,Modelo_3!H6,Modelo_4!H6,Modelo_5!H6,Modelo_6!H6,Modelo_7!H6,Modelo_8!H6,Modelo_9!H6)</f>
        <v>4.2163709046748169E-4</v>
      </c>
      <c r="H6" s="2">
        <f>STDEVA(Modelo_0!I6,Modelo_1!I6,Modelo_2!I6,Modelo_3!I6,Modelo_4!I6,Modelo_5!I6,Modelo_6!I6,Modelo_7!I6,Modelo_8!I6,Modelo_9!I6)</f>
        <v>1.1671214363472147E-2</v>
      </c>
      <c r="I6" s="48">
        <f>STDEVA(Modelo_0!J6,Modelo_1!J6,Modelo_2!J6,Modelo_3!J6,Modelo_4!J6,Modelo_5!J6,Modelo_6!J6,Modelo_7!J6,Modelo_8!J6,Modelo_9!J6)</f>
        <v>3.3415896099083638E-2</v>
      </c>
      <c r="J6" s="48">
        <f>STDEVA(Modelo_0!K6,Modelo_1!K6,Modelo_2!K6,Modelo_3!K6,Modelo_4!K6,Modelo_5!K6,Modelo_6!K6,Modelo_7!K6,Modelo_8!K6,Modelo_9!K6)</f>
        <v>0</v>
      </c>
      <c r="K6" s="2">
        <f>STDEVA(Modelo_0!L6,Modelo_1!L6,Modelo_2!L6,Modelo_3!L6,Modelo_4!L6,Modelo_5!L6,Modelo_6!L6,Modelo_7!L6,Modelo_8!L6,Modelo_9!L6)</f>
        <v>8.6135694201519689E-2</v>
      </c>
      <c r="L6" s="2">
        <f t="shared" si="0"/>
        <v>3.204976850226747E-2</v>
      </c>
    </row>
    <row r="7" spans="1:13">
      <c r="A7" t="s">
        <v>30</v>
      </c>
      <c r="B7" s="2">
        <f>STDEVA(Modelo_0!C7,Modelo_1!C7,Modelo_2!C7,Modelo_3!C7,Modelo_4!C7,Modelo_5!C7,Modelo_6!C7,Modelo_7!C7,Modelo_8!C7,Modelo_9!C7)</f>
        <v>2.6666654481313388E-3</v>
      </c>
      <c r="C7" s="2">
        <f>STDEVA(Modelo_0!D7,Modelo_1!D7,Modelo_2!D7,Modelo_3!D7,Modelo_4!D7,Modelo_5!D7,Modelo_6!D7,Modelo_7!D7,Modelo_8!D7,Modelo_9!D7)</f>
        <v>3.5804613115830619E-3</v>
      </c>
      <c r="D7" s="2">
        <f>STDEVA(Modelo_0!E7,Modelo_1!E7,Modelo_2!E7,Modelo_3!E7,Modelo_4!E7,Modelo_5!E7,Modelo_6!E7,Modelo_7!E7,Modelo_8!E7,Modelo_9!E7)</f>
        <v>0.206649023255456</v>
      </c>
      <c r="E7" s="2">
        <f>STDEVA(Modelo_0!F7,Modelo_1!F7,Modelo_2!F7,Modelo_3!F7,Modelo_4!F7,Modelo_5!F7,Modelo_6!F7,Modelo_7!F7,Modelo_8!F7,Modelo_9!F7)</f>
        <v>8.8621788713144183E-3</v>
      </c>
      <c r="F7" s="2">
        <f>STDEVA(Modelo_0!G7,Modelo_1!G7,Modelo_2!G7,Modelo_3!G7,Modelo_4!G7,Modelo_5!G7,Modelo_6!G7,Modelo_7!G7,Modelo_8!G7,Modelo_9!G7)</f>
        <v>2.6763146675815121E-2</v>
      </c>
      <c r="G7" s="2">
        <f>STDEVA(Modelo_0!H7,Modelo_1!H7,Modelo_2!H7,Modelo_3!H7,Modelo_4!H7,Modelo_5!H7,Modelo_6!H7,Modelo_7!H7,Modelo_8!H7,Modelo_9!H7)</f>
        <v>2.1677318696399373E-2</v>
      </c>
      <c r="H7" s="2">
        <f>STDEVA(Modelo_0!I7,Modelo_1!I7,Modelo_2!I7,Modelo_3!I7,Modelo_4!I7,Modelo_5!I7,Modelo_6!I7,Modelo_7!I7,Modelo_8!I7,Modelo_9!I7)</f>
        <v>1.3601018366851085E-2</v>
      </c>
      <c r="I7" s="2">
        <f>STDEVA(Modelo_0!J7,Modelo_1!J7,Modelo_2!J7,Modelo_3!J7,Modelo_4!J7,Modelo_5!J7,Modelo_6!J7,Modelo_7!J7,Modelo_8!J7,Modelo_9!J7)</f>
        <v>5.3499848814293084E-3</v>
      </c>
      <c r="J7" s="2">
        <f>STDEVA(Modelo_0!K7,Modelo_1!K7,Modelo_2!K7,Modelo_3!K7,Modelo_4!K7,Modelo_5!K7,Modelo_6!K7,Modelo_7!K7,Modelo_8!K7,Modelo_9!K7)</f>
        <v>0</v>
      </c>
      <c r="K7" s="2">
        <f>STDEVA(Modelo_0!L7,Modelo_1!L7,Modelo_2!L7,Modelo_3!L7,Modelo_4!L7,Modelo_5!L7,Modelo_6!L7,Modelo_7!L7,Modelo_8!L7,Modelo_9!L7)</f>
        <v>1.8776921003376017E-2</v>
      </c>
      <c r="L7" s="2">
        <f t="shared" si="0"/>
        <v>3.0792671851035569E-2</v>
      </c>
    </row>
    <row r="8" spans="1:13">
      <c r="A8" t="s">
        <v>31</v>
      </c>
      <c r="B8" s="2">
        <f>STDEVA(Modelo_0!C8,Modelo_1!C8,Modelo_2!C8,Modelo_3!C8,Modelo_4!C8,Modelo_5!C8,Modelo_6!C8,Modelo_7!C8,Modelo_8!C8,Modelo_9!C8)</f>
        <v>1.2881222458778728E-3</v>
      </c>
      <c r="C8" s="2">
        <f>STDEVA(Modelo_0!D8,Modelo_1!D8,Modelo_2!D8,Modelo_3!D8,Modelo_4!D8,Modelo_5!D8,Modelo_6!D8,Modelo_7!D8,Modelo_8!D8,Modelo_9!D8)</f>
        <v>8.4327575177228743E-4</v>
      </c>
      <c r="D8" s="2">
        <f>STDEVA(Modelo_0!E8,Modelo_1!E8,Modelo_2!E8,Modelo_3!E8,Modelo_4!E8,Modelo_5!E8,Modelo_6!E8,Modelo_7!E8,Modelo_8!E8,Modelo_9!E8)</f>
        <v>4.5585573330367807E-2</v>
      </c>
      <c r="E8" s="2">
        <f>STDEVA(Modelo_0!F8,Modelo_1!F8,Modelo_2!F8,Modelo_3!F8,Modelo_4!F8,Modelo_5!F8,Modelo_6!F8,Modelo_7!F8,Modelo_8!F8,Modelo_9!F8)</f>
        <v>2.8410052586293099E-2</v>
      </c>
      <c r="F8" s="2">
        <f>STDEVA(Modelo_0!G8,Modelo_1!G8,Modelo_2!G8,Modelo_3!G8,Modelo_4!G8,Modelo_5!G8,Modelo_6!G8,Modelo_7!G8,Modelo_8!G8,Modelo_9!G8)</f>
        <v>9.6148008443954543E-3</v>
      </c>
      <c r="G8" s="2">
        <f>STDEVA(Modelo_0!H8,Modelo_1!H8,Modelo_2!H8,Modelo_3!H8,Modelo_4!H8,Modelo_5!H8,Modelo_6!H8,Modelo_7!H8,Modelo_8!H8,Modelo_9!H8)</f>
        <v>3.1396783161165974E-2</v>
      </c>
      <c r="H8" s="2">
        <f>STDEVA(Modelo_0!I8,Modelo_1!I8,Modelo_2!I8,Modelo_3!I8,Modelo_4!I8,Modelo_5!I8,Modelo_6!I8,Modelo_7!I8,Modelo_8!I8,Modelo_9!I8)</f>
        <v>6.2047346369405766E-3</v>
      </c>
      <c r="I8" s="2">
        <f>STDEVA(Modelo_0!J8,Modelo_1!J8,Modelo_2!J8,Modelo_3!J8,Modelo_4!J8,Modelo_5!J8,Modelo_6!J8,Modelo_7!J8,Modelo_8!J8,Modelo_9!J8)</f>
        <v>7.0047744817197579E-3</v>
      </c>
      <c r="J8" s="2">
        <f>STDEVA(Modelo_0!K8,Modelo_1!K8,Modelo_2!K8,Modelo_3!K8,Modelo_4!K8,Modelo_5!K8,Modelo_6!K8,Modelo_7!K8,Modelo_8!K8,Modelo_9!K8)</f>
        <v>1.6844374967786124E-2</v>
      </c>
      <c r="K8" s="2">
        <f>STDEVA(Modelo_0!L8,Modelo_1!L8,Modelo_2!L8,Modelo_3!L8,Modelo_4!L8,Modelo_5!L8,Modelo_6!L8,Modelo_7!L8,Modelo_8!L8,Modelo_9!L8)</f>
        <v>6.5031858666611238E-3</v>
      </c>
      <c r="L8" s="2">
        <f t="shared" si="0"/>
        <v>1.5369567787298009E-2</v>
      </c>
    </row>
    <row r="9" spans="1:13">
      <c r="A9" t="s">
        <v>32</v>
      </c>
      <c r="B9" s="2">
        <f>STDEVA(Modelo_0!C9,Modelo_1!C9,Modelo_2!C9,Modelo_3!C9,Modelo_4!C9,Modelo_5!C9,Modelo_6!C9,Modelo_7!C9,Modelo_8!C9,Modelo_9!C9)</f>
        <v>6.8854202790784769E-4</v>
      </c>
      <c r="C9" s="2">
        <f>STDEVA(Modelo_0!D9,Modelo_1!D9,Modelo_2!D9,Modelo_3!D9,Modelo_4!D9,Modelo_5!D9,Modelo_6!D9,Modelo_7!D9,Modelo_8!D9,Modelo_9!D9)</f>
        <v>7.5686159461085573E-4</v>
      </c>
      <c r="D9" s="2">
        <f>STDEVA(Modelo_0!E9,Modelo_1!E9,Modelo_2!E9,Modelo_3!E9,Modelo_4!E9,Modelo_5!E9,Modelo_6!E9,Modelo_7!E9,Modelo_8!E9,Modelo_9!E9)</f>
        <v>1.3856407775898548E-2</v>
      </c>
      <c r="E9" s="2">
        <f>STDEVA(Modelo_0!F9,Modelo_1!F9,Modelo_2!F9,Modelo_3!F9,Modelo_4!F9,Modelo_5!F9,Modelo_6!F9,Modelo_7!F9,Modelo_8!F9,Modelo_9!F9)</f>
        <v>5.8101620076955358E-3</v>
      </c>
      <c r="F9" s="2">
        <f>STDEVA(Modelo_0!G9,Modelo_1!G9,Modelo_2!G9,Modelo_3!G9,Modelo_4!G9,Modelo_5!G9,Modelo_6!G9,Modelo_7!G9,Modelo_8!G9,Modelo_9!G9)</f>
        <v>2.6997722279737814E-3</v>
      </c>
      <c r="G9" s="2">
        <f>STDEVA(Modelo_0!H9,Modelo_1!H9,Modelo_2!H9,Modelo_3!H9,Modelo_4!H9,Modelo_5!H9,Modelo_6!H9,Modelo_7!H9,Modelo_8!H9,Modelo_9!H9)</f>
        <v>2.9481129056553937E-3</v>
      </c>
      <c r="H9" s="2">
        <f>STDEVA(Modelo_0!I9,Modelo_1!I9,Modelo_2!I9,Modelo_3!I9,Modelo_4!I9,Modelo_5!I9,Modelo_6!I9,Modelo_7!I9,Modelo_8!I9,Modelo_9!I9)</f>
        <v>1.539603838014499E-3</v>
      </c>
      <c r="I9" s="2">
        <f>STDEVA(Modelo_0!J9,Modelo_1!J9,Modelo_2!J9,Modelo_3!J9,Modelo_4!J9,Modelo_5!J9,Modelo_6!J9,Modelo_7!J9,Modelo_8!J9,Modelo_9!J9)</f>
        <v>2.5298272549657795E-3</v>
      </c>
      <c r="J9" s="2">
        <f>STDEVA(Modelo_0!K9,Modelo_1!K9,Modelo_2!K9,Modelo_3!K9,Modelo_4!K9,Modelo_5!K9,Modelo_6!K9,Modelo_7!K9,Modelo_8!K9,Modelo_9!K9)</f>
        <v>6.545553736393428E-3</v>
      </c>
      <c r="K9" s="2">
        <f>STDEVA(Modelo_0!L9,Modelo_1!L9,Modelo_2!L9,Modelo_3!L9,Modelo_4!L9,Modelo_5!L9,Modelo_6!L9,Modelo_7!L9,Modelo_8!L9,Modelo_9!L9)</f>
        <v>1.8908493751551678E-3</v>
      </c>
      <c r="L9" s="2">
        <f t="shared" si="0"/>
        <v>3.9265692744270848E-3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F23" sqref="F23"/>
    </sheetView>
  </sheetViews>
  <sheetFormatPr baseColWidth="10" defaultRowHeight="14.5"/>
  <cols>
    <col min="2" max="11" width="11.54296875" bestFit="1" customWidth="1"/>
    <col min="13" max="13" width="11.54296875" bestFit="1" customWidth="1"/>
  </cols>
  <sheetData>
    <row r="1" spans="1:13">
      <c r="A1" t="s">
        <v>1</v>
      </c>
      <c r="B1" t="s">
        <v>2</v>
      </c>
      <c r="C1" t="s">
        <v>3</v>
      </c>
      <c r="D1" t="s">
        <v>16</v>
      </c>
      <c r="E1" t="s">
        <v>4</v>
      </c>
      <c r="F1" t="s">
        <v>17</v>
      </c>
      <c r="G1" t="s">
        <v>5</v>
      </c>
      <c r="H1" t="s">
        <v>6</v>
      </c>
      <c r="I1" t="s">
        <v>18</v>
      </c>
      <c r="J1" t="s">
        <v>19</v>
      </c>
      <c r="K1" t="s">
        <v>7</v>
      </c>
    </row>
    <row r="2" spans="1:13">
      <c r="A2" t="s">
        <v>15</v>
      </c>
      <c r="B2" s="2">
        <v>0.890666663646697</v>
      </c>
      <c r="C2" s="2">
        <v>0.91333335638046198</v>
      </c>
      <c r="D2" s="2">
        <v>0.79800000667572002</v>
      </c>
      <c r="E2" s="2">
        <v>0.88133335113525302</v>
      </c>
      <c r="F2" s="2">
        <v>0.8119999</v>
      </c>
      <c r="G2" s="2">
        <v>0.93066668510437001</v>
      </c>
      <c r="H2" s="2">
        <v>0.80533331632614102</v>
      </c>
      <c r="I2" s="2">
        <v>0.94400000572204501</v>
      </c>
      <c r="J2" s="2">
        <v>0.903999984264373</v>
      </c>
      <c r="K2" s="2">
        <v>0.83333331346511796</v>
      </c>
      <c r="L2" s="2"/>
      <c r="M2" s="2"/>
    </row>
    <row r="3" spans="1:13">
      <c r="A3" t="s">
        <v>8</v>
      </c>
      <c r="B3" s="25">
        <f>+AVERAGE(Modelo_0!C3,Modelo_1!C3,Modelo_2!C3,Modelo_3!C3,Modelo_4!C3,Modelo_5!C3,Modelo_6!C3,Modelo_7!C3,Modelo_8!C3,Modelo_9!C3)/B$2</f>
        <v>0.20553892057281783</v>
      </c>
      <c r="C3" s="25">
        <f>+AVERAGE(Modelo_0!D3,Modelo_1!D3,Modelo_2!D3,Modelo_3!D3,Modelo_4!D3,Modelo_5!D3,Modelo_6!D3,Modelo_7!D3,Modelo_8!D3,Modelo_9!D3)/C$2</f>
        <v>0.13255473761959904</v>
      </c>
      <c r="D3" s="25">
        <f>+AVERAGE(Modelo_0!E3,Modelo_1!E3,Modelo_2!E3,Modelo_3!E3,Modelo_4!E3,Modelo_5!E3,Modelo_3!E3,Modelo_7!E3,Modelo_8!E3,Modelo_9!E3)/D$2</f>
        <v>0.16541353155449859</v>
      </c>
      <c r="E3" s="25">
        <f>+AVERAGE(Modelo_0!F3,Modelo_1!F3,Modelo_2!F3,Modelo_3!F3,Modelo_4!F3,Modelo_5!F3,Modelo_3!F3,Modelo_7!F3,Modelo_8!F3,Modelo_9!F3)/E$2</f>
        <v>0.13918305061705702</v>
      </c>
      <c r="F3" s="25">
        <f>+AVERAGE(Modelo_0!G3,Modelo_1!G3,Modelo_2!G3,Modelo_3!G3,Modelo_4!G3,Modelo_5!G3,Modelo_3!G3,Modelo_7!G3,Modelo_8!G3,Modelo_9!G3)/F$2</f>
        <v>0.31773402722225702</v>
      </c>
      <c r="G3" s="25">
        <f>+AVERAGE(Modelo_0!H3,Modelo_1!H3,Modelo_2!H3,Modelo_3!H3,Modelo_4!H3,Modelo_5!H3,Modelo_3!H3,Modelo_7!H3,Modelo_8!H3,Modelo_9!H3)/G$2</f>
        <v>0.13409741570959799</v>
      </c>
      <c r="H3" s="25">
        <f>+AVERAGE(Modelo_0!I3,Modelo_1!I3,Modelo_2!I3,Modelo_3!I3,Modelo_4!I3,Modelo_5!I3,Modelo_3!I3,Modelo_7!I3,Modelo_8!I3,Modelo_9!I3)/H$2</f>
        <v>0.14569536344191972</v>
      </c>
      <c r="I3" s="25">
        <f>+AVERAGE(Modelo_0!J3,Modelo_1!J3,Modelo_2!J3,Modelo_3!J3,Modelo_4!J3,Modelo_5!J3,Modelo_3!J3,Modelo_7!J3,Modelo_8!J3,Modelo_9!J3)/I$2</f>
        <v>0.23305084793920752</v>
      </c>
      <c r="J3" s="25">
        <f>+AVERAGE(Modelo_0!K3,Modelo_1!K3,Modelo_2!K3,Modelo_3!K3,Modelo_4!K3,Modelo_5!K3,Modelo_3!K3,Modelo_7!K3,Modelo_8!K3,Modelo_9!K3)/J$2</f>
        <v>0.14601770086551369</v>
      </c>
      <c r="K3" s="25">
        <f>+AVERAGE(Modelo_0!L3,Modelo_1!L3,Modelo_2!L3,Modelo_3!L3,Modelo_4!L3,Modelo_5!L3,Modelo_3!L3,Modelo_7!L3,Modelo_8!L3,Modelo_9!L3)/K$2</f>
        <v>0.14240000080823911</v>
      </c>
      <c r="L3" s="2"/>
      <c r="M3" s="2"/>
    </row>
    <row r="4" spans="1:13">
      <c r="A4" t="s">
        <v>12</v>
      </c>
      <c r="B4" s="25">
        <f>+AVERAGE(Modelo_0!C7,Modelo_1!C7,Modelo_2!C7,Modelo_3!C7,Modelo_4!C7,Modelo_5!C7,Modelo_6!C7,Modelo_7!C7,Modelo_8!C7,Modelo_9!C7)/B$2</f>
        <v>1.0014970112575829</v>
      </c>
      <c r="C4" s="25">
        <f>+AVERAGE(Modelo_0!D7,Modelo_1!D7,Modelo_2!D7,Modelo_3!D7,Modelo_4!D7,Modelo_5!D7,Modelo_6!D7,Modelo_7!D7,Modelo_8!D7,Modelo_9!D7)/C$2</f>
        <v>0.99985398602680153</v>
      </c>
      <c r="D4" s="25">
        <f>+AVERAGE(Modelo_0!E7,Modelo_1!E7,Modelo_2!E7,Modelo_3!E7,Modelo_4!E7,Modelo_5!E7,Modelo_6!E7,Modelo_7!E7,Modelo_8!E7,Modelo_9!E7)/D$2</f>
        <v>0.3563909647222907</v>
      </c>
      <c r="E4" s="25">
        <f>+AVERAGE(Modelo_0!F7,Modelo_1!F7,Modelo_2!F7,Modelo_3!F7,Modelo_4!F7,Modelo_5!F7,Modelo_6!F7,Modelo_7!F7,Modelo_8!F7,Modelo_9!F7)/E$2</f>
        <v>0.83691374189115431</v>
      </c>
      <c r="F4" s="25">
        <f>+AVERAGE(Modelo_0!G7,Modelo_1!G7,Modelo_2!G7,Modelo_3!G7,Modelo_4!G7,Modelo_5!G7,Modelo_6!G7,Modelo_7!G7,Modelo_8!G7,Modelo_9!G7)/F$2</f>
        <v>0.97980308003002714</v>
      </c>
      <c r="G4" s="25">
        <f>+AVERAGE(Modelo_0!H7,Modelo_1!H7,Modelo_2!H7,Modelo_3!H7,Modelo_4!H7,Modelo_5!H7,Modelo_6!H7,Modelo_7!H7,Modelo_8!H7,Modelo_9!H7)/G$2</f>
        <v>0.15315186051668006</v>
      </c>
      <c r="H4" s="25">
        <f>+AVERAGE(Modelo_0!I7,Modelo_1!I7,Modelo_2!I7,Modelo_3!I7,Modelo_4!I7,Modelo_5!I7,Modelo_6!I7,Modelo_7!I7,Modelo_8!I7,Modelo_9!I7)/H$2</f>
        <v>0.27235099843826466</v>
      </c>
      <c r="I4" s="25">
        <f>+AVERAGE(Modelo_0!J7,Modelo_1!J7,Modelo_2!J7,Modelo_3!J7,Modelo_4!J7,Modelo_5!J7,Modelo_6!J7,Modelo_7!J7,Modelo_8!J7,Modelo_9!J7)/I$2</f>
        <v>0.99025421759685794</v>
      </c>
      <c r="J4" s="25">
        <f>+AVERAGE(Modelo_0!K7,Modelo_1!K7,Modelo_2!K7,Modelo_3!K7,Modelo_4!K7,Modelo_5!K7,Modelo_6!K7,Modelo_7!K7,Modelo_8!K7,Modelo_9!K7)/J$2</f>
        <v>0.14601770086551369</v>
      </c>
      <c r="K4" s="25">
        <f>+AVERAGE(Modelo_0!L7,Modelo_1!L7,Modelo_2!L7,Modelo_3!L7,Modelo_4!L7,Modelo_5!L7,Modelo_6!L7,Modelo_7!L7,Modelo_8!L7,Modelo_9!L7)/K$2</f>
        <v>0.61744000595665027</v>
      </c>
      <c r="L4" s="2"/>
      <c r="M4" s="2"/>
    </row>
    <row r="5" spans="1:13">
      <c r="A5" t="s">
        <v>13</v>
      </c>
      <c r="B5" s="25">
        <f>+AVERAGE(Modelo_0!C8,Modelo_1!C8,Modelo_2!C8,Modelo_3!C8,Modelo_4!C8,Modelo_5!C8,Modelo_6!C8,Modelo_7!C8,Modelo_8!C8,Modelo_9!C8)/B$2</f>
        <v>1.0023951965972897</v>
      </c>
      <c r="C5" s="25">
        <f>+AVERAGE(Modelo_0!D8,Modelo_1!D8,Modelo_2!D8,Modelo_3!D8,Modelo_4!D8,Modelo_5!D8,Modelo_6!D8,Modelo_7!D8,Modelo_8!D8,Modelo_9!D8)/C$2</f>
        <v>1.0026277098549521</v>
      </c>
      <c r="D5" s="25">
        <f>+AVERAGE(Modelo_0!E8,Modelo_1!E8,Modelo_2!E8,Modelo_3!E8,Modelo_4!E8,Modelo_5!E8,Modelo_6!E8,Modelo_7!E8,Modelo_8!E8,Modelo_9!E8)/D$2</f>
        <v>0.77644110122110899</v>
      </c>
      <c r="E5" s="25">
        <f>+AVERAGE(Modelo_0!F8,Modelo_1!F8,Modelo_2!F8,Modelo_3!F8,Modelo_4!F8,Modelo_5!F8,Modelo_6!F8,Modelo_7!F8,Modelo_8!F8,Modelo_9!F8)/E$2</f>
        <v>0.89969740949742827</v>
      </c>
      <c r="F5" s="25">
        <f>+AVERAGE(Modelo_0!G8,Modelo_1!G8,Modelo_2!G8,Modelo_3!G8,Modelo_4!G8,Modelo_5!G8,Modelo_6!G8,Modelo_7!G8,Modelo_8!G8,Modelo_9!G8)/F$2</f>
        <v>1.0000001090590136</v>
      </c>
      <c r="G5" s="25">
        <f>+AVERAGE(Modelo_0!H8,Modelo_1!H8,Modelo_2!H8,Modelo_3!H8,Modelo_4!H8,Modelo_5!H8,Modelo_6!H8,Modelo_7!H8,Modelo_8!H8,Modelo_9!H8)/G$2</f>
        <v>0.48051575010010256</v>
      </c>
      <c r="H5" s="25">
        <f>+AVERAGE(Modelo_0!I8,Modelo_1!I8,Modelo_2!I8,Modelo_3!I8,Modelo_4!I8,Modelo_5!I8,Modelo_6!I8,Modelo_7!I8,Modelo_8!I8,Modelo_9!I8)/H$2</f>
        <v>0.7812914066950577</v>
      </c>
      <c r="I5" s="25">
        <f>+AVERAGE(Modelo_0!J8,Modelo_1!J8,Modelo_2!J8,Modelo_3!J8,Modelo_4!J8,Modelo_5!J8,Modelo_6!J8,Modelo_7!J8,Modelo_8!J8,Modelo_9!J8)/I$2</f>
        <v>0.99067794726655967</v>
      </c>
      <c r="J5" s="25">
        <f>+AVERAGE(Modelo_0!K8,Modelo_1!K8,Modelo_2!K8,Modelo_3!K8,Modelo_4!K8,Modelo_5!K8,Modelo_6!K8,Modelo_7!K8,Modelo_8!K8,Modelo_9!K8)/J$2</f>
        <v>0.80619470952064942</v>
      </c>
      <c r="K5" s="25">
        <f>+AVERAGE(Modelo_0!L8,Modelo_1!L8,Modelo_2!L8,Modelo_3!L8,Modelo_4!L8,Modelo_5!L8,Modelo_6!L8,Modelo_7!L8,Modelo_8!L8,Modelo_9!L8)/K$2</f>
        <v>1.0027200174980173</v>
      </c>
      <c r="L5" s="2"/>
      <c r="M5" s="2"/>
    </row>
    <row r="6" spans="1:13">
      <c r="A6" t="s">
        <v>28</v>
      </c>
      <c r="B6" s="25">
        <f>+AVERAGE(Modelo_0!C9,Modelo_1!C9,Modelo_2!C9,Modelo_3!C9,Modelo_4!C9,Modelo_5!C9,Modelo_6!C9,Modelo_7!C9,Modelo_8!C9,Modelo_9!C9)/B$2</f>
        <v>1.0005988125335998</v>
      </c>
      <c r="C6" s="25">
        <f>+AVERAGE(Modelo_0!D9,Modelo_1!D9,Modelo_2!D9,Modelo_3!D9,Modelo_4!D9,Modelo_5!D9,Modelo_6!D9,Modelo_7!D9,Modelo_8!D9,Modelo_9!D9)/C$2</f>
        <v>1.0027736977239279</v>
      </c>
      <c r="D6" s="25">
        <f>+AVERAGE(Modelo_0!E9,Modelo_1!E9,Modelo_2!E9,Modelo_3!E9,Modelo_4!E9,Modelo_5!E9,Modelo_6!E9,Modelo_7!E9,Modelo_8!E9,Modelo_9!E9)/D$2</f>
        <v>0.88721803559931178</v>
      </c>
      <c r="E6" s="25">
        <f>+AVERAGE(Modelo_0!F9,Modelo_1!F9,Modelo_2!F9,Modelo_3!F9,Modelo_4!F9,Modelo_5!F9,Modelo_6!F9,Modelo_7!F9,Modelo_8!F9,Modelo_9!F9)/E$2</f>
        <v>0.98774582857668547</v>
      </c>
      <c r="F6" s="25">
        <f>+AVERAGE(Modelo_0!G9,Modelo_1!G9,Modelo_2!G9,Modelo_3!G9,Modelo_4!G9,Modelo_5!G9,Modelo_6!G9,Modelo_7!G9,Modelo_8!G9,Modelo_9!G9)/F$2</f>
        <v>0.99852228805073451</v>
      </c>
      <c r="G6" s="25">
        <f>+AVERAGE(Modelo_0!H9,Modelo_1!H9,Modelo_2!H9,Modelo_3!H9,Modelo_4!H9,Modelo_5!H9,Modelo_6!H9,Modelo_7!H9,Modelo_8!H9,Modelo_9!H9)/G$2</f>
        <v>0.99713464765842152</v>
      </c>
      <c r="H6" s="25">
        <f>+AVERAGE(Modelo_0!I9,Modelo_1!I9,Modelo_2!I9,Modelo_3!I9,Modelo_4!I9,Modelo_5!I9,Modelo_6!I9,Modelo_7!I9,Modelo_8!I9,Modelo_9!I9)/H$2</f>
        <v>0.99668875961226722</v>
      </c>
      <c r="I6" s="25">
        <f>+AVERAGE(Modelo_0!J9,Modelo_1!J9,Modelo_2!J9,Modelo_3!J9,Modelo_4!J9,Modelo_5!J9,Modelo_6!J9,Modelo_7!J9,Modelo_8!J9,Modelo_9!J9)/I$2</f>
        <v>1.0008474593394048</v>
      </c>
      <c r="J6" s="25">
        <f>+AVERAGE(Modelo_0!K9,Modelo_1!K9,Modelo_2!K9,Modelo_3!K9,Modelo_4!K9,Modelo_5!K9,Modelo_6!K9,Modelo_7!K9,Modelo_8!K9,Modelo_9!K9)/J$2</f>
        <v>0.99247789369841166</v>
      </c>
      <c r="K6" s="25">
        <f>+AVERAGE(Modelo_0!L9,Modelo_1!L9,Modelo_2!L9,Modelo_3!L9,Modelo_4!L9,Modelo_5!L9,Modelo_6!L9,Modelo_7!L9,Modelo_8!L9,Modelo_9!L9)/K$2</f>
        <v>0.99632001629638756</v>
      </c>
      <c r="L6" s="2"/>
      <c r="M6" s="48"/>
    </row>
    <row r="7" spans="1:13" s="49" customFormat="1">
      <c r="A7" s="49" t="s">
        <v>29</v>
      </c>
      <c r="B7" s="48">
        <f>+AVERAGE(Modelo_0!C10,Modelo_1!C10,Modelo_2!C10,Modelo_3!C10,Modelo_4!C10,Modelo_5!C10,Modelo_6!C10,Modelo_7!C10,Modelo_8!C10,Modelo_9!C10)/B$2</f>
        <v>0.99895209145047992</v>
      </c>
      <c r="C7" s="48">
        <f>+AVERAGE(Modelo_0!D10,Modelo_1!D10,Modelo_2!D10,Modelo_3!D10,Modelo_4!D10,Modelo_5!D10,Modelo_6!D10,Modelo_7!D10,Modelo_8!D10,Modelo_9!D10)/C$2</f>
        <v>0.99985399907891326</v>
      </c>
      <c r="D7" s="48">
        <f>+AVERAGE(Modelo_0!E10,Modelo_1!E10,Modelo_2!E10,Modelo_3!E10,Modelo_4!E10,Modelo_5!E10,Modelo_6!E10,Modelo_7!E10,Modelo_8!E10,Modelo_9!E10)/D$2</f>
        <v>0.9433583877397258</v>
      </c>
      <c r="E7" s="48">
        <f>+AVERAGE(Modelo_0!F10,Modelo_1!F10,Modelo_2!F10,Modelo_3!F10,Modelo_4!F10,Modelo_5!F10,Modelo_6!F10,Modelo_7!F10,Modelo_8!F10,Modelo_9!F10)/E$2</f>
        <v>0.99288954925904582</v>
      </c>
      <c r="F7" s="48">
        <f>+AVERAGE(Modelo_0!G10,Modelo_1!G10,Modelo_2!G10,Modelo_3!G10,Modelo_4!G10,Modelo_5!G10,Modelo_6!G10,Modelo_7!G10,Modelo_8!G10,Modelo_9!G10)/F$2</f>
        <v>0.99507401945681817</v>
      </c>
      <c r="G7" s="48">
        <f>+AVERAGE(Modelo_0!H10,Modelo_1!H10,Modelo_2!H10,Modelo_3!H10,Modelo_4!H10,Modelo_5!H10,Modelo_6!H10,Modelo_7!H10,Modelo_8!H10,Modelo_9!H10)/G$2</f>
        <v>1.0010028438588048</v>
      </c>
      <c r="H7" s="48">
        <f>+AVERAGE(Modelo_0!I10,Modelo_1!I10,Modelo_2!I10,Modelo_3!I10,Modelo_4!I10,Modelo_5!I10,Modelo_6!I10,Modelo_7!I10,Modelo_8!I10,Modelo_9!I10)/H$2</f>
        <v>1.0001655657200066</v>
      </c>
      <c r="I7" s="48">
        <f>+AVERAGE(Modelo_0!J10,Modelo_1!J10,Modelo_2!J10,Modelo_3!J10,Modelo_4!J10,Modelo_5!J10,Modelo_6!J10,Modelo_7!J10,Modelo_8!J10,Modelo_9!J10)/I$2</f>
        <v>1.0008474593394048</v>
      </c>
      <c r="J7" s="48">
        <f>+AVERAGE(Modelo_0!K10,Modelo_1!K10,Modelo_2!K10,Modelo_3!K10,Modelo_4!K10,Modelo_5!K10,Modelo_6!K10,Modelo_7!K10,Modelo_8!K10,Modelo_9!K10)/J$2</f>
        <v>0.99601770416223145</v>
      </c>
      <c r="K7" s="48">
        <f>+AVERAGE(Modelo_0!L10,Modelo_1!L10,Modelo_2!L10,Modelo_3!L10,Modelo_4!L10,Modelo_5!L10,Modelo_6!L10,Modelo_7!L10,Modelo_8!L10,Modelo_9!L10)/K$2</f>
        <v>0.99872002121734715</v>
      </c>
      <c r="L7" s="47"/>
      <c r="M7" s="47"/>
    </row>
    <row r="8" spans="1:13">
      <c r="A8" t="s">
        <v>30</v>
      </c>
      <c r="B8" s="48">
        <f>+AVERAGE(Modelo_0!C11,Modelo_1!C11,Modelo_2!C11,Modelo_3!C11,Modelo_4!C11,Modelo_5!C11,Modelo_6!C11,Modelo_7!C11,Modelo_8!C11,Modelo_9!C11)/B$2</f>
        <v>0.99805389941863498</v>
      </c>
      <c r="C8" s="48">
        <f>+AVERAGE(Modelo_0!D11,Modelo_1!D11,Modelo_2!D11,Modelo_3!D11,Modelo_4!D11,Modelo_5!D11,Modelo_6!D11,Modelo_7!D11,Modelo_8!D11,Modelo_9!D11)/C$2</f>
        <v>0.96394158370798944</v>
      </c>
      <c r="D8" s="48">
        <f>+AVERAGE(Modelo_0!E11,Modelo_1!E11,Modelo_2!E11,Modelo_3!E11,Modelo_4!E11,Modelo_5!E11,Modelo_6!E11,Modelo_7!E11,Modelo_8!E11,Modelo_9!E11)/D$2</f>
        <v>0.97543858576171094</v>
      </c>
      <c r="E8" s="48">
        <f>+AVERAGE(Modelo_0!F11,Modelo_1!F11,Modelo_2!F11,Modelo_3!F11,Modelo_4!F11,Modelo_5!F11,Modelo_6!F11,Modelo_7!F11,Modelo_8!F11,Modelo_9!F11)/E$2</f>
        <v>0.95446290895909291</v>
      </c>
      <c r="F8" s="48">
        <f>+AVERAGE(Modelo_0!G11,Modelo_1!G11,Modelo_2!G11,Modelo_3!G11,Modelo_4!G11,Modelo_5!G11,Modelo_6!G11,Modelo_7!G11,Modelo_8!G11,Modelo_9!G11)/F$2</f>
        <v>0.96748780464121775</v>
      </c>
      <c r="G8" s="48">
        <f>+AVERAGE(Modelo_0!H11,Modelo_1!H11,Modelo_2!H11,Modelo_3!H11,Modelo_4!H11,Modelo_5!H11,Modelo_6!H11,Modelo_7!H11,Modelo_8!H11,Modelo_9!H11)/G$2</f>
        <v>0.99871059272719176</v>
      </c>
      <c r="H8" s="48">
        <f>+AVERAGE(Modelo_0!I11,Modelo_1!I11,Modelo_2!I11,Modelo_3!I11,Modelo_4!I11,Modelo_5!I11,Modelo_6!I11,Modelo_7!I11,Modelo_8!I11,Modelo_9!I11)/H$2</f>
        <v>1.0000000000000004</v>
      </c>
      <c r="I8" s="48">
        <f>+AVERAGE(Modelo_0!J11,Modelo_1!J11,Modelo_2!J11,Modelo_3!J11,Modelo_4!J11,Modelo_5!J11,Modelo_6!J11,Modelo_7!J11,Modelo_8!J11,Modelo_9!J11)/I$2</f>
        <v>0.81906777831012323</v>
      </c>
      <c r="J8" s="48">
        <f>+AVERAGE(Modelo_0!K11,Modelo_1!K11,Modelo_2!K11,Modelo_3!K11,Modelo_4!K11,Modelo_5!K11,Modelo_6!K11,Modelo_7!K11,Modelo_8!K11,Modelo_9!K11)/J$2</f>
        <v>0.99823008487793963</v>
      </c>
      <c r="K8" s="48">
        <f>+AVERAGE(Modelo_0!L11,Modelo_1!L11,Modelo_2!L11,Modelo_3!L11,Modelo_4!L11,Modelo_5!L11,Modelo_6!L11,Modelo_7!L11,Modelo_8!L11,Modelo_9!L11)/K$2</f>
        <v>1.0020800209541332</v>
      </c>
      <c r="L8" s="2"/>
      <c r="M8" s="2"/>
    </row>
    <row r="9" spans="1:13">
      <c r="A9" t="s">
        <v>31</v>
      </c>
      <c r="B9" s="48">
        <f>+AVERAGE(Modelo_0!C12,Modelo_1!C12,Modelo_2!C12,Modelo_3!C12,Modelo_4!C12,Modelo_5!C12,Modelo_6!C12,Modelo_7!C12,Modelo_8!C12,Modelo_9!C12)/B$2</f>
        <v>0.99565868274493152</v>
      </c>
      <c r="C9" s="48">
        <f>+AVERAGE(Modelo_0!D12,Modelo_1!D12,Modelo_2!D12,Modelo_3!D12,Modelo_4!D12,Modelo_5!D12,Modelo_6!D12,Modelo_7!D12,Modelo_8!D12,Modelo_9!D12)/C$2</f>
        <v>0.72321166655169988</v>
      </c>
      <c r="D9" s="48">
        <f>+AVERAGE(Modelo_0!E12,Modelo_1!E12,Modelo_2!E12,Modelo_3!E12,Modelo_4!E12,Modelo_5!E12,Modelo_6!E12,Modelo_7!E12,Modelo_8!E12,Modelo_9!E12)/D$2</f>
        <v>0.98947367939875475</v>
      </c>
      <c r="E9" s="48">
        <f>+AVERAGE(Modelo_0!F12,Modelo_1!F12,Modelo_2!F12,Modelo_3!F12,Modelo_4!F12,Modelo_5!F12,Modelo_6!F12,Modelo_7!F12,Modelo_8!F12,Modelo_9!F12)/E$2</f>
        <v>0.89999998647398505</v>
      </c>
      <c r="F9" s="48">
        <f>+AVERAGE(Modelo_0!G12,Modelo_1!G12,Modelo_2!G12,Modelo_3!G12,Modelo_4!G12,Modelo_5!G12,Modelo_6!G12,Modelo_7!G12,Modelo_8!G12,Modelo_9!G12)/F$2</f>
        <v>0.90098533809497472</v>
      </c>
      <c r="G9" s="48">
        <f>+AVERAGE(Modelo_0!H12,Modelo_1!H12,Modelo_2!H12,Modelo_3!H12,Modelo_4!H12,Modelo_5!H12,Modelo_6!H12,Modelo_7!H12,Modelo_8!H12,Modelo_9!H12)/G$2</f>
        <v>0.99828078603324866</v>
      </c>
      <c r="H9" s="48">
        <f>+AVERAGE(Modelo_0!I12,Modelo_1!I12,Modelo_2!I12,Modelo_3!I12,Modelo_4!I12,Modelo_5!I12,Modelo_6!I12,Modelo_7!I12,Modelo_8!I12,Modelo_9!I12)/H$2</f>
        <v>0.99966887596122711</v>
      </c>
      <c r="I9" s="48">
        <f>+AVERAGE(Modelo_0!J12,Modelo_1!J12,Modelo_2!J12,Modelo_3!J12,Modelo_4!J12,Modelo_5!J12,Modelo_6!J12,Modelo_7!J12,Modelo_8!J12,Modelo_9!J12)/I$2</f>
        <v>0.6974576219817894</v>
      </c>
      <c r="J9" s="48">
        <f>+AVERAGE(Modelo_0!K12,Modelo_1!K12,Modelo_2!K12,Modelo_3!K12,Modelo_4!K12,Modelo_5!K12,Modelo_6!K12,Modelo_7!K12,Modelo_8!K12,Modelo_9!K12)/J$2</f>
        <v>0.99469028100755408</v>
      </c>
      <c r="K9" s="48">
        <f>+AVERAGE(Modelo_0!L12,Modelo_1!L12,Modelo_2!L12,Modelo_3!L12,Modelo_4!L12,Modelo_5!L12,Modelo_6!L12,Modelo_7!L12,Modelo_8!L12,Modelo_9!L12)/K$2</f>
        <v>0.99008001780700772</v>
      </c>
      <c r="L9" s="2"/>
      <c r="M9" s="2"/>
    </row>
    <row r="10" spans="1:13">
      <c r="A10" t="s">
        <v>32</v>
      </c>
      <c r="B10" s="48">
        <f>+AVERAGE(Modelo_0!C13,Modelo_1!C13,Modelo_2!C13,Modelo_3!C13,Modelo_4!C13,Modelo_5!C13,Modelo_6!C13,Modelo_7!C13,Modelo_8!C13,Modelo_9!C13)/B$2</f>
        <v>0.98997006405781796</v>
      </c>
      <c r="C10" s="48">
        <f>+AVERAGE(Modelo_0!D13,Modelo_1!D13,Modelo_2!D13,Modelo_3!D13,Modelo_4!D13,Modelo_5!D13,Modelo_6!D13,Modelo_7!D13,Modelo_8!D13,Modelo_9!D13)/C$2</f>
        <v>0.89401458221071639</v>
      </c>
      <c r="D10" s="48">
        <f>+AVERAGE(Modelo_0!E13,Modelo_1!E13,Modelo_2!E13,Modelo_3!E13,Modelo_4!E13,Modelo_5!E13,Modelo_6!E13,Modelo_7!E13,Modelo_8!E13,Modelo_9!E13)/D$2</f>
        <v>0.71779448209303509</v>
      </c>
      <c r="E10" s="48">
        <f>+AVERAGE(Modelo_0!F13,Modelo_1!F13,Modelo_2!F13,Modelo_3!F13,Modelo_4!F13,Modelo_5!F13,Modelo_6!F13,Modelo_7!F13,Modelo_8!F13,Modelo_9!F13)/E$2</f>
        <v>0.87307108530046773</v>
      </c>
      <c r="F10" s="48">
        <f>+AVERAGE(Modelo_0!G13,Modelo_1!G13,Modelo_2!G13,Modelo_3!G13,Modelo_4!G13,Modelo_5!G13,Modelo_6!G13,Modelo_7!G13,Modelo_8!G13,Modelo_9!G13)/F$2</f>
        <v>0.95714296949757094</v>
      </c>
      <c r="G10" s="48">
        <f>+AVERAGE(Modelo_0!H13,Modelo_1!H13,Modelo_2!H13,Modelo_3!H13,Modelo_4!H13,Modelo_5!H13,Modelo_6!H13,Modelo_7!H13,Modelo_8!H13,Modelo_9!H13)/G$2</f>
        <v>0.44770773125598345</v>
      </c>
      <c r="H10" s="48">
        <f>+AVERAGE(Modelo_0!I13,Modelo_1!I13,Modelo_2!I13,Modelo_3!I13,Modelo_4!I13,Modelo_5!I13,Modelo_6!I13,Modelo_7!I13,Modelo_8!I13,Modelo_9!I13)/H$2</f>
        <v>0.53261589914953122</v>
      </c>
      <c r="I10" s="48">
        <f>+AVERAGE(Modelo_0!J13,Modelo_1!J13,Modelo_2!J13,Modelo_3!J13,Modelo_4!J13,Modelo_5!J13,Modelo_6!J13,Modelo_7!J13,Modelo_8!J13,Modelo_9!J13)/I$2</f>
        <v>0.93008474972237209</v>
      </c>
      <c r="J10" s="48">
        <f>+AVERAGE(Modelo_0!K13,Modelo_1!K13,Modelo_2!K13,Modelo_3!K13,Modelo_4!K13,Modelo_5!K13,Modelo_6!K13,Modelo_7!K13,Modelo_8!K13,Modelo_9!K13)/J$2</f>
        <v>0.50796460486240769</v>
      </c>
      <c r="K10" s="48">
        <f>+AVERAGE(Modelo_0!L13,Modelo_1!L13,Modelo_2!L13,Modelo_3!L13,Modelo_4!L13,Modelo_5!L13,Modelo_6!L13,Modelo_7!L13,Modelo_8!L13,Modelo_9!L13)/K$2</f>
        <v>0.83488003337097294</v>
      </c>
      <c r="L10" s="2"/>
      <c r="M10" s="2"/>
    </row>
  </sheetData>
  <sheetProtection algorithmName="SHA-512" hashValue="Oux9+v/So2vZrW/pkJ4/z35Hqr/DxafgnFDhSktFmdKVcDFvgv09GMr8DBSekAumyvTy716Es0GrlY/M1IDLdQ==" saltValue="qKxMeTuVTCHv5SusyDu/Ow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30" zoomScaleNormal="130" workbookViewId="0">
      <selection activeCell="B29" sqref="B29"/>
    </sheetView>
  </sheetViews>
  <sheetFormatPr baseColWidth="10" defaultRowHeight="14.5"/>
  <cols>
    <col min="1" max="1" width="12.6328125" customWidth="1"/>
  </cols>
  <sheetData>
    <row r="1" spans="1:13">
      <c r="A1" t="s">
        <v>1</v>
      </c>
      <c r="B1" t="s">
        <v>2</v>
      </c>
      <c r="C1" t="s">
        <v>3</v>
      </c>
      <c r="D1" t="s">
        <v>16</v>
      </c>
      <c r="E1" t="s">
        <v>4</v>
      </c>
      <c r="F1" t="s">
        <v>17</v>
      </c>
      <c r="G1" t="s">
        <v>5</v>
      </c>
      <c r="H1" t="s">
        <v>6</v>
      </c>
      <c r="I1" t="s">
        <v>18</v>
      </c>
      <c r="J1" t="s">
        <v>19</v>
      </c>
      <c r="K1" t="s">
        <v>7</v>
      </c>
      <c r="L1" t="s">
        <v>35</v>
      </c>
    </row>
    <row r="2" spans="1:13">
      <c r="A2" t="s">
        <v>15</v>
      </c>
      <c r="B2" s="2">
        <f>DEVSQ(Modelo_0!C2,Modelo_1!C2,Modelo_2!C2,Modelo_3!C2,Modelo_4!C2,Modelo_5!C2,Modelo_6!C2,Modelo_7!C2,Modelo_8!C2,Modelo_9!C2)</f>
        <v>1.2325951644078309E-31</v>
      </c>
      <c r="C2" s="2">
        <f>DEVSQ(Modelo_0!D2,Modelo_1!D2,Modelo_2!D2,Modelo_3!D2,Modelo_4!D2,Modelo_5!D2,Modelo_6!D2,Modelo_7!D2,Modelo_8!D2,Modelo_9!D2)</f>
        <v>0</v>
      </c>
      <c r="D2" s="2">
        <f>DEVSQ(Modelo_0!E2,Modelo_1!E2,Modelo_2!E2,Modelo_3!E2,Modelo_4!E2,Modelo_5!E2,Modelo_6!E2,Modelo_7!E2,Modelo_8!E2,Modelo_9!E2)</f>
        <v>1.2325951644078309E-31</v>
      </c>
      <c r="E2" s="2">
        <f>DEVSQ(Modelo_0!F2,Modelo_1!F2,Modelo_2!F2,Modelo_3!F2,Modelo_4!F2,Modelo_5!F2,Modelo_6!F2,Modelo_7!F2,Modelo_8!F2,Modelo_9!F2)</f>
        <v>0</v>
      </c>
      <c r="F2" s="2">
        <f>DEVSQ(Modelo_0!G2,Modelo_1!G2,Modelo_2!G2,Modelo_3!G2,Modelo_4!G2,Modelo_5!G2,Modelo_6!G2,Modelo_7!G2,Modelo_8!G2,Modelo_9!G2)</f>
        <v>0</v>
      </c>
      <c r="G2" s="2">
        <f>DEVSQ(Modelo_0!H2,Modelo_1!H2,Modelo_2!H2,Modelo_3!H2,Modelo_4!H2,Modelo_5!H2,Modelo_6!H2,Modelo_7!H2,Modelo_8!H2,Modelo_9!H2)</f>
        <v>1.2325951644078309E-31</v>
      </c>
      <c r="H2" s="2">
        <f>DEVSQ(Modelo_0!I2,Modelo_1!I2,Modelo_2!I2,Modelo_3!I2,Modelo_4!I2,Modelo_5!I2,Modelo_6!I2,Modelo_7!I2,Modelo_8!I2,Modelo_9!I2)</f>
        <v>1.2325951644078309E-31</v>
      </c>
      <c r="I2" s="2">
        <f>DEVSQ(Modelo_0!J2,Modelo_1!J2,Modelo_2!J2,Modelo_3!J2,Modelo_4!J2,Modelo_5!J2,Modelo_6!J2,Modelo_7!J2,Modelo_8!J2,Modelo_9!J2)</f>
        <v>4.9303806576313238E-31</v>
      </c>
      <c r="J2" s="2">
        <f>DEVSQ(Modelo_0!K2,Modelo_1!K2,Modelo_2!K2,Modelo_3!K2,Modelo_4!K2,Modelo_5!K2,Modelo_6!K2,Modelo_7!K2,Modelo_8!K2,Modelo_9!K2)</f>
        <v>1.2325951644078309E-31</v>
      </c>
      <c r="K2" s="2">
        <f>DEVSQ(Modelo_0!L2,Modelo_1!L2,Modelo_2!L2,Modelo_3!L2,Modelo_4!L2,Modelo_5!L2,Modelo_6!L2,Modelo_7!L2,Modelo_8!L2,Modelo_9!L2)</f>
        <v>4.9303806576313238E-31</v>
      </c>
      <c r="L2" s="2">
        <f t="shared" ref="L2:L9" si="0">+AVERAGE(B2:K2)</f>
        <v>1.6023737137301802E-31</v>
      </c>
    </row>
    <row r="3" spans="1:13">
      <c r="A3" t="s">
        <v>12</v>
      </c>
      <c r="B3" s="2">
        <f>DEVSQ(Modelo_0!C7,Modelo_1!C7,Modelo_2!C7,Modelo_3!C7,Modelo_4!C7,Modelo_5!C7,Modelo_6!C7,Modelo_7!C7,Modelo_8!C7,Modelo_9!C7)</f>
        <v>6.3999941510317621E-5</v>
      </c>
      <c r="C3" s="2">
        <f>DEVSQ(Modelo_0!D7,Modelo_1!D7,Modelo_2!D7,Modelo_3!D7,Modelo_4!D7,Modelo_5!D7,Modelo_6!D7,Modelo_7!D7,Modelo_8!D7,Modelo_9!D7)</f>
        <v>1.1537732883368789E-4</v>
      </c>
      <c r="D3" s="2">
        <f>DEVSQ(Modelo_0!E7,Modelo_1!E7,Modelo_2!E7,Modelo_3!E7,Modelo_4!E7,Modelo_5!E7,Modelo_6!E7,Modelo_7!E7,Modelo_8!E7,Modelo_9!E7)</f>
        <v>0.3843343693119059</v>
      </c>
      <c r="E3" s="2">
        <f>DEVSQ(Modelo_0!F7,Modelo_1!F7,Modelo_2!F7,Modelo_3!F7,Modelo_4!F7,Modelo_5!F7,Modelo_6!F7,Modelo_7!F7,Modelo_8!F7,Modelo_9!F7)</f>
        <v>7.0684392912454539E-4</v>
      </c>
      <c r="F3" s="2">
        <f>DEVSQ(Modelo_0!G7,Modelo_1!G7,Modelo_2!G7,Modelo_3!G7,Modelo_4!G7,Modelo_5!G7,Modelo_6!G7,Modelo_7!G7,Modelo_8!G7,Modelo_9!G7)</f>
        <v>6.4463941799207452E-3</v>
      </c>
      <c r="G3" s="2">
        <f>DEVSQ(Modelo_0!H7,Modelo_1!H7,Modelo_2!H7,Modelo_3!H7,Modelo_4!H7,Modelo_5!H7,Modelo_6!H7,Modelo_7!H7,Modelo_8!H7,Modelo_9!H7)</f>
        <v>4.229155312787343E-3</v>
      </c>
      <c r="H3" s="2">
        <f>DEVSQ(Modelo_0!I7,Modelo_1!I7,Modelo_2!I7,Modelo_3!I7,Modelo_4!I7,Modelo_5!I7,Modelo_6!I7,Modelo_7!I7,Modelo_8!I7,Modelo_9!I7)</f>
        <v>1.6648893055387854E-3</v>
      </c>
      <c r="I3" s="2">
        <f>DEVSQ(Modelo_0!J7,Modelo_1!J7,Modelo_2!J7,Modelo_3!J7,Modelo_4!J7,Modelo_5!J7,Modelo_6!J7,Modelo_7!J7,Modelo_8!J7,Modelo_9!J7)</f>
        <v>2.5760104408369952E-4</v>
      </c>
      <c r="J3" s="2">
        <f>DEVSQ(Modelo_0!K7,Modelo_1!K7,Modelo_2!K7,Modelo_3!K7,Modelo_4!K7,Modelo_5!K7,Modelo_6!K7,Modelo_7!K7,Modelo_8!K7,Modelo_9!K7)</f>
        <v>0</v>
      </c>
      <c r="K3" s="2">
        <f>DEVSQ(Modelo_0!L7,Modelo_1!L7,Modelo_2!L7,Modelo_3!L7,Modelo_4!L7,Modelo_5!L7,Modelo_6!L7,Modelo_7!L7,Modelo_8!L7,Modelo_9!L7)</f>
        <v>3.1731548613032107E-3</v>
      </c>
      <c r="L3" s="2">
        <f t="shared" si="0"/>
        <v>4.0099178521500821E-2</v>
      </c>
    </row>
    <row r="4" spans="1:13">
      <c r="A4" t="s">
        <v>13</v>
      </c>
      <c r="B4" s="2">
        <f>DEVSQ(Modelo_0!C8,Modelo_1!C8,Modelo_2!C8,Modelo_3!C8,Modelo_4!C8,Modelo_5!C8,Modelo_6!C8,Modelo_7!C8,Modelo_8!C8,Modelo_9!C8)</f>
        <v>1.4933330282929093E-5</v>
      </c>
      <c r="C4" s="2">
        <f>DEVSQ(Modelo_0!D8,Modelo_1!D8,Modelo_2!D8,Modelo_3!D8,Modelo_4!D8,Modelo_5!D8,Modelo_6!D8,Modelo_7!D8,Modelo_8!D8,Modelo_9!D8)</f>
        <v>6.4000259417440478E-6</v>
      </c>
      <c r="D4" s="2">
        <f>DEVSQ(Modelo_0!E8,Modelo_1!E8,Modelo_2!E8,Modelo_3!E8,Modelo_4!E8,Modelo_5!E8,Modelo_6!E8,Modelo_7!E8,Modelo_8!E8,Modelo_9!E8)</f>
        <v>1.8702400462725068E-2</v>
      </c>
      <c r="E4" s="2">
        <f>DEVSQ(Modelo_0!F8,Modelo_1!F8,Modelo_2!F8,Modelo_3!F8,Modelo_4!F8,Modelo_5!F8,Modelo_6!F8,Modelo_7!F8,Modelo_8!F8,Modelo_9!F8)</f>
        <v>7.2641797916034529E-3</v>
      </c>
      <c r="F4" s="2">
        <f>DEVSQ(Modelo_0!G8,Modelo_1!G8,Modelo_2!G8,Modelo_3!G8,Modelo_4!G8,Modelo_5!G8,Modelo_6!G8,Modelo_7!G8,Modelo_8!G8,Modelo_9!G8)</f>
        <v>8.3199955749648782E-4</v>
      </c>
      <c r="G4" s="2">
        <f>DEVSQ(Modelo_0!H8,Modelo_1!H8,Modelo_2!H8,Modelo_3!H8,Modelo_4!H8,Modelo_5!H8,Modelo_6!H8,Modelo_7!H8,Modelo_8!H8,Modelo_9!H8)</f>
        <v>8.871821935823478E-3</v>
      </c>
      <c r="H4" s="2">
        <f>DEVSQ(Modelo_0!I8,Modelo_1!I8,Modelo_2!I8,Modelo_3!I8,Modelo_4!I8,Modelo_5!I8,Modelo_6!I8,Modelo_7!I8,Modelo_8!I8,Modelo_9!I8)</f>
        <v>3.4648858723365097E-4</v>
      </c>
      <c r="I4" s="2">
        <f>DEVSQ(Modelo_0!J8,Modelo_1!J8,Modelo_2!J8,Modelo_3!J8,Modelo_4!J8,Modelo_5!J8,Modelo_6!J8,Modelo_7!J8,Modelo_8!J8,Modelo_9!J8)</f>
        <v>4.4160178985777068E-4</v>
      </c>
      <c r="J4" s="2">
        <f>DEVSQ(Modelo_0!K8,Modelo_1!K8,Modelo_2!K8,Modelo_3!K8,Modelo_4!K8,Modelo_5!K8,Modelo_6!K8,Modelo_7!K8,Modelo_8!K8,Modelo_9!K8)</f>
        <v>2.5535967124984183E-3</v>
      </c>
      <c r="K4" s="2">
        <f>DEVSQ(Modelo_0!L8,Modelo_1!L8,Modelo_2!L8,Modelo_3!L8,Modelo_4!L8,Modelo_5!L8,Modelo_6!L8,Modelo_7!L8,Modelo_8!L8,Modelo_9!L8)</f>
        <v>3.8062283774706893E-4</v>
      </c>
      <c r="L4" s="2">
        <f t="shared" si="0"/>
        <v>3.9414045031210066E-3</v>
      </c>
    </row>
    <row r="5" spans="1:13" s="49" customFormat="1">
      <c r="A5" s="49" t="s">
        <v>28</v>
      </c>
      <c r="B5" s="48">
        <f>DEVSQ(Modelo_0!C9,Modelo_1!C9,Modelo_2!C9,Modelo_3!C9,Modelo_4!C9,Modelo_5!C9,Modelo_6!C9,Modelo_7!C9,Modelo_8!C9,Modelo_9!C9)</f>
        <v>4.2668111177590617E-6</v>
      </c>
      <c r="C5" s="48">
        <f>DEVSQ(Modelo_0!D9,Modelo_1!D9,Modelo_2!D9,Modelo_3!D9,Modelo_4!D9,Modelo_5!D9,Modelo_6!D9,Modelo_7!D9,Modelo_8!D9,Modelo_9!D9)</f>
        <v>5.1555552605719863E-6</v>
      </c>
      <c r="D5" s="48">
        <f>DEVSQ(Modelo_0!E9,Modelo_1!E9,Modelo_2!E9,Modelo_3!E9,Modelo_4!E9,Modelo_5!E9,Modelo_6!E9,Modelo_7!E9,Modelo_8!E9,Modelo_9!E9)</f>
        <v>1.7280003280678356E-3</v>
      </c>
      <c r="E5" s="47">
        <f>DEVSQ(Modelo_0!F9,Modelo_1!F9,Modelo_2!F9,Modelo_3!F9,Modelo_4!F9,Modelo_5!F9,Modelo_6!F9,Modelo_7!F9,Modelo_8!F9,Modelo_9!F9)</f>
        <v>3.0382184300101759E-4</v>
      </c>
      <c r="F5" s="48">
        <f>DEVSQ(Modelo_0!G9,Modelo_1!G9,Modelo_2!G9,Modelo_3!G9,Modelo_4!G9,Modelo_5!G9,Modelo_6!G9,Modelo_7!G9,Modelo_8!G9,Modelo_9!G9)</f>
        <v>6.5598930746446635E-5</v>
      </c>
      <c r="G5" s="50">
        <f>DEVSQ(Modelo_0!H9,Modelo_1!H9,Modelo_2!H9,Modelo_3!H9,Modelo_4!H9,Modelo_5!H9,Modelo_6!H9,Modelo_7!H9,Modelo_8!H9,Modelo_9!H9)</f>
        <v>7.8222327340426992E-5</v>
      </c>
      <c r="H5" s="48">
        <f>DEVSQ(Modelo_0!I9,Modelo_1!I9,Modelo_2!I9,Modelo_3!I9,Modelo_4!I9,Modelo_5!I9,Modelo_6!I9,Modelo_7!I9,Modelo_8!I9,Modelo_9!I9)</f>
        <v>2.1333419802260778E-5</v>
      </c>
      <c r="I5" s="50">
        <f>DEVSQ(Modelo_0!J9,Modelo_1!J9,Modelo_2!J9,Modelo_3!J9,Modelo_4!J9,Modelo_5!J9,Modelo_6!J9,Modelo_7!J9,Modelo_8!J9,Modelo_9!J9)</f>
        <v>5.760023345970921E-5</v>
      </c>
      <c r="J5" s="47">
        <f>DEVSQ(Modelo_0!K9,Modelo_1!K9,Modelo_2!K9,Modelo_3!K9,Modelo_4!K9,Modelo_5!K9,Modelo_6!K9,Modelo_7!K9,Modelo_8!K9,Modelo_9!K9)</f>
        <v>3.8559846344412565E-4</v>
      </c>
      <c r="K5" s="48">
        <f>DEVSQ(Modelo_0!L9,Modelo_1!L9,Modelo_2!L9,Modelo_3!L9,Modelo_4!L9,Modelo_5!L9,Modelo_6!L9,Modelo_7!L9,Modelo_8!L9,Modelo_9!L9)</f>
        <v>3.2177802235722196E-5</v>
      </c>
      <c r="L5" s="47">
        <f t="shared" si="0"/>
        <v>2.6817757144758758E-4</v>
      </c>
      <c r="M5" s="52"/>
    </row>
    <row r="6" spans="1:13">
      <c r="A6" t="s">
        <v>29</v>
      </c>
      <c r="B6" s="2">
        <f>DEVSQ(Modelo_0!C10,Modelo_1!C10,Modelo_2!C10,Modelo_3!C10,Modelo_4!C10,Modelo_5!C10,Modelo_6!C10,Modelo_7!C10,Modelo_8!C10,Modelo_9!C10)</f>
        <v>5.3510602148776344E-5</v>
      </c>
      <c r="C6" s="2">
        <f>DEVSQ(Modelo_0!D10,Modelo_1!D10,Modelo_2!D10,Modelo_3!D10,Modelo_4!D10,Modelo_5!D10,Modelo_6!D10,Modelo_7!D10,Modelo_8!D10,Modelo_9!D10)</f>
        <v>3.0044317205124566E-5</v>
      </c>
      <c r="D6" s="2">
        <f>DEVSQ(Modelo_0!E10,Modelo_1!E10,Modelo_2!E10,Modelo_3!E10,Modelo_4!E10,Modelo_5!E10,Modelo_6!E10,Modelo_7!E10,Modelo_8!E10,Modelo_9!E10)</f>
        <v>5.1136007942233176E-3</v>
      </c>
      <c r="E6" s="48">
        <f>DEVSQ(Modelo_0!F10,Modelo_1!F10,Modelo_2!F10,Modelo_3!F10,Modelo_4!F10,Modelo_5!F10,Modelo_6!F10,Modelo_7!F10,Modelo_8!F10,Modelo_9!F10)</f>
        <v>1.31733056642247E-4</v>
      </c>
      <c r="F6" s="2">
        <f>DEVSQ(Modelo_0!G10,Modelo_1!G10,Modelo_2!G10,Modelo_3!G10,Modelo_4!G10,Modelo_5!G10,Modelo_6!G10,Modelo_7!G10,Modelo_8!G10,Modelo_9!G10)</f>
        <v>4.159983482395547E-4</v>
      </c>
      <c r="G6" s="51">
        <f>DEVSQ(Modelo_0!H10,Modelo_1!H10,Modelo_2!H10,Modelo_3!H10,Modelo_4!H10,Modelo_5!H10,Modelo_6!H10,Modelo_7!H10,Modelo_8!H10,Modelo_9!H10)</f>
        <v>2.8622428304458938E-5</v>
      </c>
      <c r="H6" s="48">
        <f>DEVSQ(Modelo_0!I10,Modelo_1!I10,Modelo_2!I10,Modelo_3!I10,Modelo_4!I10,Modelo_5!I10,Modelo_6!I10,Modelo_7!I10,Modelo_8!I10,Modelo_9!I10)</f>
        <v>1.6000541691596482E-6</v>
      </c>
      <c r="I6" s="51">
        <f>DEVSQ(Modelo_0!J10,Modelo_1!J10,Modelo_2!J10,Modelo_3!J10,Modelo_4!J10,Modelo_5!J10,Modelo_6!J10,Modelo_7!J10,Modelo_8!J10,Modelo_9!J10)</f>
        <v>2.5600103759870761E-5</v>
      </c>
      <c r="J6" s="48">
        <f>DEVSQ(Modelo_0!K10,Modelo_1!K10,Modelo_2!K10,Modelo_3!K10,Modelo_4!K10,Modelo_5!K10,Modelo_6!K10,Modelo_7!K10,Modelo_8!K10,Modelo_9!K10)</f>
        <v>7.8399268726414567E-5</v>
      </c>
      <c r="K6" s="48">
        <f>DEVSQ(Modelo_0!L10,Modelo_1!L10,Modelo_2!L10,Modelo_3!L10,Modelo_4!L10,Modelo_5!L10,Modelo_6!L10,Modelo_7!L10,Modelo_8!L10,Modelo_9!L10)</f>
        <v>1.7066576896240799E-5</v>
      </c>
      <c r="L6" s="2">
        <f t="shared" si="0"/>
        <v>5.8961755503151637E-4</v>
      </c>
    </row>
    <row r="7" spans="1:13">
      <c r="A7" t="s">
        <v>30</v>
      </c>
      <c r="B7" s="2">
        <f>DEVSQ(Modelo_0!C11,Modelo_1!C11,Modelo_2!C11,Modelo_3!C11,Modelo_4!C11,Modelo_5!C11,Modelo_6!C11,Modelo_7!C11,Modelo_8!C11,Modelo_9!C11)</f>
        <v>5.3510824672287064E-5</v>
      </c>
      <c r="C7" s="2">
        <f>DEVSQ(Modelo_0!D11,Modelo_1!D11,Modelo_2!D11,Modelo_3!D11,Modelo_4!D11,Modelo_5!D11,Modelo_6!D11,Modelo_7!D11,Modelo_8!D11,Modelo_9!D11)</f>
        <v>7.840058797370375E-5</v>
      </c>
      <c r="D7" s="2">
        <f>DEVSQ(Modelo_0!E11,Modelo_1!E11,Modelo_2!E11,Modelo_3!E11,Modelo_4!E11,Modelo_5!E11,Modelo_6!E11,Modelo_7!E11,Modelo_8!E11,Modelo_9!E11)</f>
        <v>3.3024000335718285E-3</v>
      </c>
      <c r="E7" s="2">
        <f>DEVSQ(Modelo_0!F11,Modelo_1!F11,Modelo_2!F11,Modelo_3!F11,Modelo_4!F11,Modelo_5!F11,Modelo_6!F11,Modelo_7!F11,Modelo_8!F11,Modelo_9!F11)</f>
        <v>3.2762685493494814E-3</v>
      </c>
      <c r="F7" s="2">
        <f>DEVSQ(Modelo_0!G11,Modelo_1!G11,Modelo_2!G11,Modelo_3!G11,Modelo_4!G11,Modelo_5!G11,Modelo_6!G11,Modelo_7!G11,Modelo_8!G11,Modelo_9!G11)</f>
        <v>1.3158396016695306E-2</v>
      </c>
      <c r="G7" s="2">
        <f>DEVSQ(Modelo_0!H11,Modelo_1!H11,Modelo_2!H11,Modelo_3!H11,Modelo_4!H11,Modelo_5!H11,Modelo_6!H11,Modelo_7!H11,Modelo_8!H11,Modelo_9!H11)</f>
        <v>5.8488770973497134E-5</v>
      </c>
      <c r="H7" s="2">
        <f>DEVSQ(Modelo_0!I11,Modelo_1!I11,Modelo_2!I11,Modelo_3!I11,Modelo_4!I11,Modelo_5!I11,Modelo_6!I11,Modelo_7!I11,Modelo_8!I11,Modelo_9!I11)</f>
        <v>0</v>
      </c>
      <c r="I7" s="2">
        <f>DEVSQ(Modelo_0!J11,Modelo_1!J11,Modelo_2!J11,Modelo_3!J11,Modelo_4!J11,Modelo_5!J11,Modelo_6!J11,Modelo_7!J11,Modelo_8!J11,Modelo_9!J11)</f>
        <v>2.4833594080354258E-2</v>
      </c>
      <c r="J7" s="2">
        <f>DEVSQ(Modelo_0!K11,Modelo_1!K11,Modelo_2!K11,Modelo_3!K11,Modelo_4!K11,Modelo_5!K11,Modelo_6!K11,Modelo_7!K11,Modelo_8!K11,Modelo_9!K11)</f>
        <v>1.0240041503948306E-4</v>
      </c>
      <c r="K7" s="2">
        <f>DEVSQ(Modelo_0!L11,Modelo_1!L11,Modelo_2!L11,Modelo_3!L11,Modelo_4!L11,Modelo_5!L11,Modelo_6!L11,Modelo_7!L11,Modelo_8!L11,Modelo_9!L11)</f>
        <v>1.139556942447939E-4</v>
      </c>
      <c r="L7" s="2">
        <f t="shared" si="0"/>
        <v>4.4977414972874634E-3</v>
      </c>
    </row>
    <row r="8" spans="1:13">
      <c r="A8" t="s">
        <v>31</v>
      </c>
      <c r="B8" s="2">
        <f>DEVSQ(Modelo_0!C12,Modelo_1!C12,Modelo_2!C12,Modelo_3!C12,Modelo_4!C12,Modelo_5!C12,Modelo_6!C12,Modelo_7!C12,Modelo_8!C12,Modelo_9!C12)</f>
        <v>1.7582180103978829E-4</v>
      </c>
      <c r="C8" s="2">
        <f>DEVSQ(Modelo_0!D12,Modelo_1!D12,Modelo_2!D12,Modelo_3!D12,Modelo_4!D12,Modelo_5!D12,Modelo_6!D12,Modelo_7!D12,Modelo_8!D12,Modelo_9!D12)</f>
        <v>7.0869311902388432E-3</v>
      </c>
      <c r="D8" s="2">
        <f>DEVSQ(Modelo_0!E12,Modelo_1!E12,Modelo_2!E12,Modelo_3!E12,Modelo_4!E12,Modelo_5!E12,Modelo_6!E12,Modelo_7!E12,Modelo_8!E12,Modelo_9!E12)</f>
        <v>2.342399575807974E-3</v>
      </c>
      <c r="E8" s="2">
        <f>DEVSQ(Modelo_0!F12,Modelo_1!F12,Modelo_2!F12,Modelo_3!F12,Modelo_4!F12,Modelo_5!F12,Modelo_6!F12,Modelo_7!F12,Modelo_8!F12,Modelo_9!F12)</f>
        <v>3.1304893012190863E-3</v>
      </c>
      <c r="F8" s="2">
        <f>DEVSQ(Modelo_0!G12,Modelo_1!G12,Modelo_2!G12,Modelo_3!G12,Modelo_4!G12,Modelo_5!G12,Modelo_6!G12,Modelo_7!G12,Modelo_8!G12,Modelo_9!G12)</f>
        <v>1.8542397525408556E-2</v>
      </c>
      <c r="G8" s="2">
        <f>DEVSQ(Modelo_0!H12,Modelo_1!H12,Modelo_2!H12,Modelo_3!H12,Modelo_4!H12,Modelo_5!H12,Modelo_6!H12,Modelo_7!H12,Modelo_8!H12,Modelo_9!H12)</f>
        <v>1.9128859397312683E-4</v>
      </c>
      <c r="H8" s="2">
        <f>DEVSQ(Modelo_0!I12,Modelo_1!I12,Modelo_2!I12,Modelo_3!I12,Modelo_4!I12,Modelo_5!I12,Modelo_6!I12,Modelo_7!I12,Modelo_8!I12,Modelo_9!I12)</f>
        <v>6.3999305726980541E-6</v>
      </c>
      <c r="I8" s="2">
        <f>DEVSQ(Modelo_0!J12,Modelo_1!J12,Modelo_2!J12,Modelo_3!J12,Modelo_4!J12,Modelo_5!J12,Modelo_6!J12,Modelo_7!J12,Modelo_8!J12,Modelo_9!J12)</f>
        <v>3.1423995758075307E-3</v>
      </c>
      <c r="J8" s="2">
        <f>DEVSQ(Modelo_0!K12,Modelo_1!K12,Modelo_2!K12,Modelo_3!K12,Modelo_4!K12,Modelo_5!K12,Modelo_6!K12,Modelo_7!K12,Modelo_8!K12,Modelo_9!K12)</f>
        <v>3.4559844437040968E-4</v>
      </c>
      <c r="K8" s="2">
        <f>DEVSQ(Modelo_0!L12,Modelo_1!L12,Modelo_2!L12,Modelo_3!L12,Modelo_4!L12,Modelo_5!L12,Modelo_6!L12,Modelo_7!L12,Modelo_8!L12,Modelo_9!L12)</f>
        <v>1.2437347821588677E-3</v>
      </c>
      <c r="L8" s="2">
        <f t="shared" si="0"/>
        <v>3.6207460720596883E-3</v>
      </c>
    </row>
    <row r="9" spans="1:13">
      <c r="A9" t="s">
        <v>32</v>
      </c>
      <c r="B9" s="2">
        <f>DEVSQ(Modelo_0!C13,Modelo_1!C13,Modelo_2!C13,Modelo_3!C13,Modelo_4!C13,Modelo_5!C13,Modelo_6!C13,Modelo_7!C13,Modelo_8!C13,Modelo_9!C13)</f>
        <v>4.1281788112229384E-3</v>
      </c>
      <c r="C9" s="2">
        <f>DEVSQ(Modelo_0!D13,Modelo_1!D13,Modelo_2!D13,Modelo_3!D13,Modelo_4!D13,Modelo_5!D13,Modelo_6!D13,Modelo_7!D13,Modelo_8!D13,Modelo_9!D13)</f>
        <v>0.38786205077294555</v>
      </c>
      <c r="D9" s="2">
        <f>DEVSQ(Modelo_0!E13,Modelo_1!E13,Modelo_2!E13,Modelo_3!E13,Modelo_4!E13,Modelo_5!E13,Modelo_6!E13,Modelo_7!E13,Modelo_8!E13,Modelo_9!E13)</f>
        <v>0.42204160250511447</v>
      </c>
      <c r="E9" s="2">
        <f>DEVSQ(Modelo_0!F13,Modelo_1!F13,Modelo_2!F13,Modelo_3!F13,Modelo_4!F13,Modelo_5!F13,Modelo_6!F13,Modelo_7!F13,Modelo_8!F13,Modelo_9!F13)</f>
        <v>0.21110914034447326</v>
      </c>
      <c r="F9" s="2">
        <f>DEVSQ(Modelo_0!G13,Modelo_1!G13,Modelo_2!G13,Modelo_3!G13,Modelo_4!G13,Modelo_5!G13,Modelo_6!G13,Modelo_7!G13,Modelo_8!G13,Modelo_9!G13)</f>
        <v>3.046559974136755E-2</v>
      </c>
      <c r="G9" s="2">
        <f>DEVSQ(Modelo_0!H13,Modelo_1!H13,Modelo_2!H13,Modelo_3!H13,Modelo_4!H13,Modelo_5!H13,Modelo_6!H13,Modelo_7!H13,Modelo_8!H13,Modelo_9!H13)</f>
        <v>0.68866933153613485</v>
      </c>
      <c r="H9" s="2">
        <f>DEVSQ(Modelo_0!I13,Modelo_1!I13,Modelo_2!I13,Modelo_3!I13,Modelo_4!I13,Modelo_5!I13,Modelo_6!I13,Modelo_7!I13,Modelo_8!I13,Modelo_9!I13)</f>
        <v>5.1601954683982862E-2</v>
      </c>
      <c r="I9" s="2">
        <f>DEVSQ(Modelo_0!J13,Modelo_1!J13,Modelo_2!J13,Modelo_3!J13,Modelo_4!J13,Modelo_5!J13,Modelo_6!J13,Modelo_7!J13,Modelo_8!J13,Modelo_9!J13)</f>
        <v>0.17981599281692551</v>
      </c>
      <c r="J9" s="2">
        <f>DEVSQ(Modelo_0!K13,Modelo_1!K13,Modelo_2!K13,Modelo_3!K13,Modelo_4!K13,Modelo_5!K13,Modelo_6!K13,Modelo_7!K13,Modelo_8!K13,Modelo_9!K13)</f>
        <v>0.60031356507911759</v>
      </c>
      <c r="K9" s="2">
        <f>DEVSQ(Modelo_0!L13,Modelo_1!L13,Modelo_2!L13,Modelo_3!L13,Modelo_4!L13,Modelo_5!L13,Modelo_6!L13,Modelo_7!L13,Modelo_8!L13,Modelo_9!L13)</f>
        <v>2.1183997487398188E-3</v>
      </c>
      <c r="L9" s="2">
        <f t="shared" si="0"/>
        <v>0.25781258160400244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22" sqref="H22"/>
    </sheetView>
  </sheetViews>
  <sheetFormatPr baseColWidth="10" defaultRowHeight="14.5"/>
  <cols>
    <col min="2" max="11" width="11.26953125" bestFit="1" customWidth="1"/>
  </cols>
  <sheetData>
    <row r="1" spans="1:12">
      <c r="A1" s="1" t="s">
        <v>1</v>
      </c>
      <c r="B1" s="1" t="s">
        <v>2</v>
      </c>
      <c r="C1" s="1" t="s">
        <v>3</v>
      </c>
      <c r="D1" s="1" t="s">
        <v>16</v>
      </c>
      <c r="E1" s="1" t="s">
        <v>4</v>
      </c>
      <c r="F1" s="1" t="s">
        <v>17</v>
      </c>
      <c r="G1" s="1" t="s">
        <v>5</v>
      </c>
      <c r="H1" s="1" t="s">
        <v>6</v>
      </c>
      <c r="I1" s="1" t="s">
        <v>18</v>
      </c>
      <c r="J1" s="1" t="s">
        <v>19</v>
      </c>
      <c r="K1" s="1" t="s">
        <v>7</v>
      </c>
    </row>
    <row r="2" spans="1:12">
      <c r="A2" s="4" t="s">
        <v>15</v>
      </c>
      <c r="B2" s="5">
        <v>0.890666663646697</v>
      </c>
      <c r="C2" s="5">
        <v>0.91333335638046198</v>
      </c>
      <c r="D2" s="5">
        <v>0.76800000667571999</v>
      </c>
      <c r="E2" s="5">
        <v>0.88133335113525302</v>
      </c>
      <c r="F2" s="5">
        <v>0.8119999</v>
      </c>
      <c r="G2" s="5">
        <v>0.93066668510437001</v>
      </c>
      <c r="H2" s="5">
        <v>0.80533331632614102</v>
      </c>
      <c r="I2" s="5">
        <v>0.94400000572204501</v>
      </c>
      <c r="J2" s="5">
        <v>0.903999984264373</v>
      </c>
      <c r="K2" s="5">
        <v>0.83333331346511796</v>
      </c>
    </row>
    <row r="3" spans="1:12">
      <c r="A3" t="s">
        <v>8</v>
      </c>
      <c r="B3" s="2">
        <f>+(Modelo_0!C3+Modelo_1!C3+Modelo_2!C3+Modelo_3!C3+Modelo_4!C3+Modelo_5!C3+Modelo_6!C3+Modelo_7!C3+Modelo_8!C3+Modelo_9!C3)/10</f>
        <v>0.18306666463613511</v>
      </c>
      <c r="C3" s="2">
        <f>+(Modelo_0!D3+Modelo_1!D3+Modelo_2!D3+Modelo_3!D3+Modelo_4!D3+Modelo_5!D3+Modelo_6!D3+Modelo_7!D3+Modelo_8!D3+Modelo_9!D3)/10</f>
        <v>0.12106666341423988</v>
      </c>
      <c r="D3" s="2">
        <f>+(Modelo_0!E3+Modelo_1!E3+Modelo_2!E3+Modelo_3!E3+Modelo_4!E3+Modelo_5!E3+Modelo_6!E3+Modelo_7!E3+Modelo_8!E3+Modelo_9!E3)/10</f>
        <v>0.13199999928474429</v>
      </c>
      <c r="E3" s="2">
        <f>+(Modelo_0!F3+Modelo_1!F3+Modelo_2!F3+Modelo_3!F3+Modelo_4!F3+Modelo_5!F3+Modelo_6!F3+Modelo_7!F3+Modelo_8!F3+Modelo_9!F3)/10</f>
        <v>0.12266666442155841</v>
      </c>
      <c r="F3" s="2">
        <f>+(Modelo_0!G3+Modelo_1!G3+Modelo_2!G3+Modelo_3!G3+Modelo_4!G3+Modelo_5!G3+Modelo_6!G3+Modelo_7!G3+Modelo_8!G3+Modelo_9!G3)/10</f>
        <v>0.25399999916553495</v>
      </c>
      <c r="G3" s="2">
        <f>+(Modelo_0!H3+Modelo_1!H3+Modelo_2!H3+Modelo_3!H3+Modelo_4!H3+Modelo_5!H3+Modelo_6!H3+Modelo_7!H3+Modelo_8!H3+Modelo_9!H3)/10</f>
        <v>0.12479999735951423</v>
      </c>
      <c r="H3" s="2">
        <f>+(Modelo_0!I3+Modelo_1!I3+Modelo_2!I3+Modelo_3!I3+Modelo_4!I3+Modelo_5!I3+Modelo_6!I3+Modelo_7!I3+Modelo_8!I3+Modelo_9!I3)/10</f>
        <v>0.11733333021402362</v>
      </c>
      <c r="I3" s="2">
        <f>+(Modelo_0!J3+Modelo_1!J3+Modelo_2!J3+Modelo_3!J3+Modelo_4!J3+Modelo_5!J3+Modelo_6!J3+Modelo_7!J3+Modelo_8!J3+Modelo_9!J3)/10</f>
        <v>0.21600000113248824</v>
      </c>
      <c r="J3" s="2">
        <f>+(Modelo_0!K3+Modelo_1!K3+Modelo_2!K3+Modelo_3!K3+Modelo_4!K3+Modelo_5!K3+Modelo_6!K3+Modelo_7!K3+Modelo_8!K3+Modelo_9!K3)/10</f>
        <v>0.13199999928474429</v>
      </c>
      <c r="K3" s="2">
        <f>+(Modelo_0!L3+Modelo_1!L3+Modelo_2!L3+Modelo_3!L3+Modelo_4!L3+Modelo_5!L3+Modelo_6!L3+Modelo_7!L3+Modelo_8!L3+Modelo_9!L3)/10</f>
        <v>0.11866666451096537</v>
      </c>
    </row>
    <row r="4" spans="1:12">
      <c r="A4" t="s">
        <v>9</v>
      </c>
      <c r="B4" s="2">
        <f>+(Modelo_0!C4+Modelo_1!C4+Modelo_2!C4+Modelo_3!C4+Modelo_4!C4+Modelo_5!C4+Modelo_6!C4+Modelo_7!C4+Modelo_8!C4+Modelo_9!C4)/10</f>
        <v>0.18973333239555357</v>
      </c>
      <c r="C4" s="2">
        <f>+(Modelo_0!D4+Modelo_1!D4+Modelo_2!D4+Modelo_3!D4+Modelo_4!D4+Modelo_5!D4+Modelo_6!D4+Modelo_7!D4+Modelo_8!D4+Modelo_9!D4)/10</f>
        <v>0.12466666325926783</v>
      </c>
      <c r="D4" s="2">
        <f>+(Modelo_0!E4+Modelo_1!E4+Modelo_2!E4+Modelo_3!E4+Modelo_4!E4+Modelo_5!E4+Modelo_6!E4+Modelo_7!E4+Modelo_8!E4+Modelo_9!E4)/10</f>
        <v>0.13199999928474429</v>
      </c>
      <c r="E4" s="2">
        <f>+(Modelo_0!F4+Modelo_1!F4+Modelo_2!F4+Modelo_3!F4+Modelo_4!F4+Modelo_5!F4+Modelo_6!F4+Modelo_7!F4+Modelo_8!F4+Modelo_9!F4)/10</f>
        <v>0.12266666442155841</v>
      </c>
      <c r="F4" s="2">
        <f>+(Modelo_0!G4+Modelo_1!G4+Modelo_2!G4+Modelo_3!G4+Modelo_4!G4+Modelo_5!G4+Modelo_6!G4+Modelo_7!G4+Modelo_8!G4+Modelo_9!G4)/10</f>
        <v>0.2636000022292137</v>
      </c>
      <c r="G4" s="2">
        <f>+(Modelo_0!H4+Modelo_1!H4+Modelo_2!H4+Modelo_3!H4+Modelo_4!H4+Modelo_5!H4+Modelo_6!H4+Modelo_7!H4+Modelo_8!H4+Modelo_9!H4)/10</f>
        <v>0.12266666442155841</v>
      </c>
      <c r="H4" s="2">
        <f>+(Modelo_0!I4+Modelo_1!I4+Modelo_2!I4+Modelo_3!I4+Modelo_4!I4+Modelo_5!I4+Modelo_6!I4+Modelo_7!I4+Modelo_8!I4+Modelo_9!I4)/10</f>
        <v>0.11733333021402362</v>
      </c>
      <c r="I4" s="2">
        <f>+(Modelo_0!J4+Modelo_1!J4+Modelo_2!J4+Modelo_3!J4+Modelo_4!J4+Modelo_5!J4+Modelo_6!J4+Modelo_7!J4+Modelo_8!J4+Modelo_9!J4)/10</f>
        <v>0.22680000066757203</v>
      </c>
      <c r="J4" s="2">
        <f>+(Modelo_0!K4+Modelo_1!K4+Modelo_2!K4+Modelo_3!K4+Modelo_4!K4+Modelo_5!K4+Modelo_6!K4+Modelo_7!K4+Modelo_8!K4+Modelo_9!K4)/10</f>
        <v>0.13199999928474429</v>
      </c>
      <c r="K4" s="2">
        <f>+(Modelo_0!L4+Modelo_1!L4+Modelo_2!L4+Modelo_3!L4+Modelo_4!L4+Modelo_5!L4+Modelo_6!L4+Modelo_7!L4+Modelo_8!L4+Modelo_9!L4)/10</f>
        <v>0.11866666451096537</v>
      </c>
    </row>
    <row r="5" spans="1:12">
      <c r="A5" s="11" t="s">
        <v>10</v>
      </c>
      <c r="B5" s="2">
        <f>+(Modelo_0!C5+Modelo_1!C5+Modelo_2!C5+Modelo_3!C5+Modelo_4!C5+Modelo_5!C5+Modelo_6!C5+Modelo_7!C5+Modelo_8!C5+Modelo_9!C5)/10</f>
        <v>0.4329333335161209</v>
      </c>
      <c r="C5" s="2">
        <f>+(Modelo_0!D5+Modelo_1!D5+Modelo_2!D5+Modelo_3!D5+Modelo_4!D5+Modelo_5!D5+Modelo_6!D5+Modelo_7!D5+Modelo_8!D5+Modelo_9!D5)/10</f>
        <v>0.58893333673477177</v>
      </c>
      <c r="D5" s="2">
        <f>+(Modelo_0!E5+Modelo_1!E5+Modelo_2!E5+Modelo_3!E5+Modelo_4!E5+Modelo_5!E5+Modelo_6!E5+Modelo_7!E5+Modelo_8!E5+Modelo_9!E5)/10</f>
        <v>0.13199999928474429</v>
      </c>
      <c r="E5" s="2">
        <f>+(Modelo_0!F5+Modelo_1!F5+Modelo_2!F5+Modelo_3!F5+Modelo_4!F5+Modelo_5!F5+Modelo_6!F5+Modelo_7!F5+Modelo_8!F5+Modelo_9!F5)/10</f>
        <v>0.12306666448712351</v>
      </c>
      <c r="F5" s="2">
        <f>+(Modelo_0!G5+Modelo_1!G5+Modelo_2!G5+Modelo_3!G5+Modelo_4!G5+Modelo_5!G5+Modelo_6!G5+Modelo_7!G5+Modelo_8!G5+Modelo_9!G5)/10</f>
        <v>0.58079999983310704</v>
      </c>
      <c r="G5" s="2">
        <f>+(Modelo_0!H5+Modelo_1!H5+Modelo_2!H5+Modelo_3!H5+Modelo_4!H5+Modelo_5!H5+Modelo_6!H5+Modelo_7!H5+Modelo_8!H5+Modelo_9!H5)/10</f>
        <v>0.12266666442155841</v>
      </c>
      <c r="H5" s="2">
        <f>+(Modelo_0!I5+Modelo_1!I5+Modelo_2!I5+Modelo_3!I5+Modelo_4!I5+Modelo_5!I5+Modelo_6!I5+Modelo_7!I5+Modelo_8!I5+Modelo_9!I5)/10</f>
        <v>0.11733333021402362</v>
      </c>
      <c r="I5" s="2">
        <f>+(Modelo_0!J5+Modelo_1!J5+Modelo_2!J5+Modelo_3!J5+Modelo_4!J5+Modelo_5!J5+Modelo_6!J5+Modelo_7!J5+Modelo_8!J5+Modelo_9!J5)/10</f>
        <v>0.51959999799728396</v>
      </c>
      <c r="J5" s="2">
        <f>+(Modelo_0!K5+Modelo_1!K5+Modelo_2!K5+Modelo_3!K5+Modelo_4!K5+Modelo_5!K5+Modelo_6!K5+Modelo_7!K5+Modelo_8!K5+Modelo_9!K5)/10</f>
        <v>0.13199999928474429</v>
      </c>
      <c r="K5" s="2">
        <f>+(Modelo_0!L5+Modelo_1!L5+Modelo_2!L5+Modelo_3!L5+Modelo_4!L5+Modelo_5!L5+Modelo_6!L5+Modelo_7!L5+Modelo_8!L5+Modelo_9!L5)/10</f>
        <v>0.15573333278298379</v>
      </c>
    </row>
    <row r="6" spans="1:12">
      <c r="A6" t="s">
        <v>11</v>
      </c>
      <c r="B6" s="2">
        <f>+(Modelo_0!C6+Modelo_1!C6+Modelo_2!C6+Modelo_3!C6+Modelo_4!C6+Modelo_5!C6+Modelo_6!C6+Modelo_7!C6+Modelo_8!C6+Modelo_9!C6)/10</f>
        <v>0.69093333482742314</v>
      </c>
      <c r="C6" s="2">
        <f>+(Modelo_0!D6+Modelo_1!D6+Modelo_2!D6+Modelo_3!D6+Modelo_4!D6+Modelo_5!D6+Modelo_6!D6+Modelo_7!D6+Modelo_8!D6+Modelo_9!D6)/10</f>
        <v>0.88053333163261416</v>
      </c>
      <c r="D6" s="2">
        <f>+(Modelo_0!E6+Modelo_1!E6+Modelo_2!E6+Modelo_3!E6+Modelo_4!E6+Modelo_5!E6+Modelo_6!E6+Modelo_7!E6+Modelo_8!E6+Modelo_9!E6)/10</f>
        <v>0.13199999928474429</v>
      </c>
      <c r="E6" s="2">
        <f>+(Modelo_0!F6+Modelo_1!F6+Modelo_2!F6+Modelo_3!F6+Modelo_4!F6+Modelo_5!F6+Modelo_6!F6+Modelo_7!F6+Modelo_8!F6+Modelo_9!F6)/10</f>
        <v>0.25626667141914367</v>
      </c>
      <c r="F6" s="2">
        <f>+(Modelo_0!G6+Modelo_1!G6+Modelo_2!G6+Modelo_3!G6+Modelo_4!G6+Modelo_5!G6+Modelo_6!G6+Modelo_7!G6+Modelo_8!G6+Modelo_9!G6)/10</f>
        <v>0.64680000543594363</v>
      </c>
      <c r="G6" s="2">
        <f>+(Modelo_0!H6+Modelo_1!H6+Modelo_2!H6+Modelo_3!H6+Modelo_4!H6+Modelo_5!H6+Modelo_6!H6+Modelo_7!H6+Modelo_8!H6+Modelo_9!H6)/10</f>
        <v>0.12279999777674677</v>
      </c>
      <c r="H6" s="2">
        <f>+(Modelo_0!I6+Modelo_1!I6+Modelo_2!I6+Modelo_3!I6+Modelo_4!I6+Modelo_5!I6+Modelo_6!I6+Modelo_7!I6+Modelo_8!I6+Modelo_9!I6)/10</f>
        <v>0.13439999967813493</v>
      </c>
      <c r="I6" s="2">
        <f>+(Modelo_0!J6+Modelo_1!J6+Modelo_2!J6+Modelo_3!J6+Modelo_4!J6+Modelo_5!J6+Modelo_6!J6+Modelo_7!J6+Modelo_8!J6+Modelo_9!J6)/10</f>
        <v>0.62919999361038204</v>
      </c>
      <c r="J6" s="2">
        <f>+(Modelo_0!K6+Modelo_1!K6+Modelo_2!K6+Modelo_3!K6+Modelo_4!K6+Modelo_5!K6+Modelo_6!K6+Modelo_7!K6+Modelo_8!K6+Modelo_9!K6)/10</f>
        <v>0.13199999928474429</v>
      </c>
      <c r="K6" s="2">
        <f>+(Modelo_0!L6+Modelo_1!L6+Modelo_2!L6+Modelo_3!L6+Modelo_4!L6+Modelo_5!L6+Modelo_6!L6+Modelo_7!L6+Modelo_8!L6+Modelo_9!L6)/10</f>
        <v>0.26199999749660491</v>
      </c>
    </row>
    <row r="7" spans="1:12">
      <c r="A7" s="11" t="s">
        <v>12</v>
      </c>
      <c r="B7" s="2">
        <f>+(Modelo_0!C7+Modelo_1!C7+Modelo_2!C7+Modelo_3!C7+Modelo_4!C7+Modelo_5!C7+Modelo_6!C7+Modelo_7!C7+Modelo_8!C7+Modelo_9!C7)/10</f>
        <v>0.89200000166893001</v>
      </c>
      <c r="C7" s="2">
        <f>+(Modelo_0!D7+Modelo_1!D7+Modelo_2!D7+Modelo_3!D7+Modelo_4!D7+Modelo_5!D7+Modelo_6!D7+Modelo_7!D7+Modelo_8!D7+Modelo_9!D7)/10</f>
        <v>0.91319999694824217</v>
      </c>
      <c r="D7" s="2">
        <f>+(Modelo_0!E7+Modelo_1!E7+Modelo_2!E7+Modelo_3!E7+Modelo_4!E7+Modelo_5!E7+Modelo_6!E7+Modelo_7!E7+Modelo_8!E7+Modelo_9!E7)/10</f>
        <v>0.2843999922275543</v>
      </c>
      <c r="E7" s="2">
        <f>+(Modelo_0!F7+Modelo_1!F7+Modelo_2!F7+Modelo_3!F7+Modelo_4!F7+Modelo_5!F7+Modelo_6!F7+Modelo_7!F7+Modelo_8!F7+Modelo_9!F7)/10</f>
        <v>0.73759999275207522</v>
      </c>
      <c r="F7" s="2">
        <f>+(Modelo_0!G7+Modelo_1!G7+Modelo_2!G7+Modelo_3!G7+Modelo_4!G7+Modelo_5!G7+Modelo_6!G7+Modelo_7!G7+Modelo_8!G7+Modelo_9!G7)/10</f>
        <v>0.79560000300407407</v>
      </c>
      <c r="G7" s="2">
        <f>+(Modelo_0!H7+Modelo_1!H7+Modelo_2!H7+Modelo_3!H7+Modelo_4!H7+Modelo_5!H7+Modelo_6!H7+Modelo_7!H7+Modelo_8!H7+Modelo_9!H7)/10</f>
        <v>0.14253333434462548</v>
      </c>
      <c r="H7" s="2">
        <f>+(Modelo_0!I7+Modelo_1!I7+Modelo_2!I7+Modelo_3!I7+Modelo_4!I7+Modelo_5!I7+Modelo_6!I7+Modelo_7!I7+Modelo_8!I7+Modelo_9!I7)/10</f>
        <v>0.21933333277702333</v>
      </c>
      <c r="I7" s="2">
        <f>+(Modelo_0!J7+Modelo_1!J7+Modelo_2!J7+Modelo_3!J7+Modelo_4!J7+Modelo_5!J7+Modelo_6!J7+Modelo_7!J7+Modelo_8!J7+Modelo_9!J7)/10</f>
        <v>0.93479998707771306</v>
      </c>
      <c r="J7" s="2">
        <f>+(Modelo_0!K7+Modelo_1!K7+Modelo_2!K7+Modelo_3!K7+Modelo_4!K7+Modelo_5!K7+Modelo_6!K7+Modelo_7!K7+Modelo_8!K7+Modelo_9!K7)/10</f>
        <v>0.13199999928474429</v>
      </c>
      <c r="K7" s="2">
        <f>+(Modelo_0!L7+Modelo_1!L7+Modelo_2!L7+Modelo_3!L7+Modelo_4!L7+Modelo_5!L7+Modelo_6!L7+Modelo_7!L7+Modelo_8!L7+Modelo_9!L7)/10</f>
        <v>0.51453332602977753</v>
      </c>
    </row>
    <row r="8" spans="1:12">
      <c r="A8" t="s">
        <v>13</v>
      </c>
      <c r="B8" s="2">
        <f>+(Modelo_0!C8+Modelo_1!C8+Modelo_2!C8+Modelo_3!C8+Modelo_4!C8+Modelo_5!C8+Modelo_6!C8+Modelo_7!C8+Modelo_8!C8+Modelo_9!C8)/10</f>
        <v>0.89279998540878291</v>
      </c>
      <c r="C8" s="2">
        <f>+(Modelo_0!D8+Modelo_1!D8+Modelo_2!D8+Modelo_3!D8+Modelo_4!D8+Modelo_5!D8+Modelo_6!D8+Modelo_7!D8+Modelo_8!D8+Modelo_9!D8)/10</f>
        <v>0.91573333144187929</v>
      </c>
      <c r="D8" s="2">
        <f>+(Modelo_0!E8+Modelo_1!E8+Modelo_2!E8+Modelo_3!E8+Modelo_4!E8+Modelo_5!E8+Modelo_6!E8+Modelo_7!E8+Modelo_8!E8+Modelo_9!E8)/10</f>
        <v>0.61960000395774839</v>
      </c>
      <c r="E8" s="2">
        <f>+(Modelo_0!F8+Modelo_1!F8+Modelo_2!F8+Modelo_3!F8+Modelo_4!F8+Modelo_5!F8+Modelo_6!F8+Modelo_7!F8+Modelo_8!F8+Modelo_9!F8)/10</f>
        <v>0.79293333292007451</v>
      </c>
      <c r="F8" s="2">
        <f>+(Modelo_0!G8+Modelo_1!G8+Modelo_2!G8+Modelo_3!G8+Modelo_4!G8+Modelo_5!G8+Modelo_6!G8+Modelo_7!G8+Modelo_8!G8+Modelo_9!G8)/10</f>
        <v>0.81199998855590816</v>
      </c>
      <c r="G8" s="2">
        <f>+(Modelo_0!H8+Modelo_1!H8+Modelo_2!H8+Modelo_3!H8+Modelo_4!H8+Modelo_5!H8+Modelo_6!H8+Modelo_7!H8+Modelo_8!H8+Modelo_9!H8)/10</f>
        <v>0.44720000028610229</v>
      </c>
      <c r="H8" s="2">
        <f>+(Modelo_0!I8+Modelo_1!I8+Modelo_2!I8+Modelo_3!I8+Modelo_4!I8+Modelo_5!I8+Modelo_6!I8+Modelo_7!I8+Modelo_8!I8+Modelo_9!I8)/10</f>
        <v>0.6291999995708466</v>
      </c>
      <c r="I8" s="2">
        <f>+(Modelo_0!J8+Modelo_1!J8+Modelo_2!J8+Modelo_3!J8+Modelo_4!J8+Modelo_5!J8+Modelo_6!J8+Modelo_7!J8+Modelo_8!J8+Modelo_9!J8)/10</f>
        <v>0.93519998788833614</v>
      </c>
      <c r="J8" s="2">
        <f>+(Modelo_0!K8+Modelo_1!K8+Modelo_2!K8+Modelo_3!K8+Modelo_4!K8+Modelo_5!K8+Modelo_6!K8+Modelo_7!K8+Modelo_8!K8+Modelo_9!K8)/10</f>
        <v>0.72880000472068784</v>
      </c>
      <c r="K8" s="2">
        <f>+(Modelo_0!L8+Modelo_1!L8+Modelo_2!L8+Modelo_3!L8+Modelo_4!L8+Modelo_5!L8+Modelo_6!L8+Modelo_7!L8+Modelo_8!L8+Modelo_9!L8)/10</f>
        <v>0.83559999465942381</v>
      </c>
    </row>
    <row r="9" spans="1:12">
      <c r="A9" t="s">
        <v>14</v>
      </c>
      <c r="B9" s="2">
        <f>+(Modelo_0!C14+Modelo_1!C14+Modelo_2!C13+Modelo_3!C13+Modelo_4!C13+Modelo_5!C13+Modelo_6!C13+Modelo_7!C13+Modelo_8!C13+Modelo_9!C13)/10</f>
        <v>0.89186666607856746</v>
      </c>
      <c r="C9" s="2">
        <f>+(Modelo_0!D14+Modelo_1!D14+Modelo_2!D13+Modelo_3!D13+Modelo_4!D13+Modelo_5!D13+Modelo_6!D13+Modelo_7!D13+Modelo_8!D13+Modelo_9!D13)/10</f>
        <v>0.91466667056083684</v>
      </c>
      <c r="D9" s="2">
        <f>+(Modelo_0!E9+Modelo_1!E9+Modelo_2!E9+Modelo_3!E9+Modelo_4!E9+Modelo_5!E9+Modelo_6!E9+Modelo_7!E9+Modelo_8!E9+Modelo_9!E9)/10</f>
        <v>0.70799999833106997</v>
      </c>
      <c r="E9" s="2">
        <f>+(Modelo_0!F14+Modelo_1!F14+Modelo_2!F13+Modelo_3!F13+Modelo_4!F13+Modelo_5!F13+Modelo_6!F13+Modelo_7!F13+Modelo_8!F13+Modelo_9!F13)/10</f>
        <v>0.84226666607992551</v>
      </c>
      <c r="F9" s="2">
        <f>+(Modelo_0!G14+Modelo_1!G14+Modelo_2!G13+Modelo_3!G13+Modelo_4!G13+Modelo_5!G13+Modelo_6!G13+Modelo_7!G13+Modelo_8!G13+Modelo_9!G13)/10</f>
        <v>0.80279999375343325</v>
      </c>
      <c r="G9" s="2">
        <f>+(Modelo_0!H14+Modelo_1!H14+Modelo_2!H13+Modelo_3!H13+Modelo_4!H13+Modelo_5!H13+Modelo_6!H13+Modelo_7!H13+Modelo_8!H13+Modelo_9!H13)/10</f>
        <v>0.31320000141818588</v>
      </c>
      <c r="H9" s="2">
        <f>+(Modelo_0!I14+Modelo_1!I14+Modelo_2!I13+Modelo_3!I13+Modelo_4!I13+Modelo_5!I13+Modelo_6!I13+Modelo_7!I13+Modelo_8!I13+Modelo_9!I13)/10</f>
        <v>0.41319999694824217</v>
      </c>
      <c r="I9" s="2">
        <f>+(Modelo_0!J14+Modelo_1!J14+Modelo_2!J13+Modelo_3!J13+Modelo_4!J13+Modelo_5!J13+Modelo_6!J13+Modelo_7!J13+Modelo_8!J13+Modelo_9!J13)/10</f>
        <v>0.94480000734329228</v>
      </c>
      <c r="J9" s="2">
        <f>+(Modelo_0!K14+Modelo_1!K14+Modelo_2!K13+Modelo_3!K13+Modelo_4!K13+Modelo_5!K13+Modelo_6!K13+Modelo_7!K13+Modelo_8!K13+Modelo_9!K13)/10</f>
        <v>0.36319999694824218</v>
      </c>
      <c r="K9" s="2">
        <f>+(Modelo_0!L14+Modelo_1!L14+Modelo_2!L13+Modelo_3!L13+Modelo_4!L13+Modelo_5!L13+Modelo_6!L13+Modelo_7!L13+Modelo_8!L13+Modelo_9!L13)/10</f>
        <v>0.69400001168251035</v>
      </c>
    </row>
    <row r="10" spans="1:12">
      <c r="A10" t="s">
        <v>20</v>
      </c>
      <c r="B10" s="2">
        <f>+(Modelo_0!C15+Modelo_1!C15+Modelo_2!C14+Modelo_3!C14+Modelo_4!C14+Modelo_5!C14+Modelo_6!C14+Modelo_7!C14+Modelo_8!C14+Modelo_9!C14)/10</f>
        <v>0.88973332643508907</v>
      </c>
      <c r="C10" s="2">
        <f>+(Modelo_0!D15+Modelo_1!D15+Modelo_2!D14+Modelo_3!D14+Modelo_4!D14+Modelo_5!D14+Modelo_6!D14+Modelo_7!D14+Modelo_8!D14+Modelo_9!D14)/10</f>
        <v>0.91266667246818545</v>
      </c>
      <c r="D10" s="53">
        <f>+(Modelo_0!E10+Modelo_1!E10+Modelo_2!E10+Modelo_3!E10+Modelo_4!E10+Modelo_5!E10+Modelo_6!E10+Modelo_7!E10+Modelo_8!E10+Modelo_9!E10)/10</f>
        <v>0.75279999971389766</v>
      </c>
      <c r="E10" s="2">
        <f>+(Modelo_0!F15+Modelo_1!F15+Modelo_2!F14+Modelo_3!F14+Modelo_4!F14+Modelo_5!F14+Modelo_6!F14+Modelo_7!F14+Modelo_8!F14+Modelo_9!F14)/10</f>
        <v>0.87226665616035459</v>
      </c>
      <c r="F10" s="2">
        <f>+(Modelo_0!G15+Modelo_1!G15+Modelo_2!G14+Modelo_3!G14+Modelo_4!G14+Modelo_5!G14+Modelo_6!G14+Modelo_7!G14+Modelo_8!G14+Modelo_9!G14)/10</f>
        <v>0.80640000104904175</v>
      </c>
      <c r="G10" s="2">
        <f>+(Modelo_0!H15+Modelo_1!H15+Modelo_2!H14+Modelo_3!H14+Modelo_4!H14+Modelo_5!H14+Modelo_6!H14+Modelo_7!H14+Modelo_8!H14+Modelo_9!H14)/10</f>
        <v>0.65533333414960027</v>
      </c>
      <c r="H10" s="2">
        <f>+(Modelo_0!I15+Modelo_1!I15+Modelo_2!I14+Modelo_3!I14+Modelo_4!I14+Modelo_5!I14+Modelo_6!I14+Modelo_7!I14+Modelo_8!I14+Modelo_9!I14)/10</f>
        <v>0.65400002069845586</v>
      </c>
      <c r="I10" s="2">
        <f>+(Modelo_0!J15+Modelo_1!J15+Modelo_2!J14+Modelo_3!J14+Modelo_4!J14+Modelo_5!J14+Modelo_6!J14+Modelo_7!J14+Modelo_8!J14+Modelo_9!J14)/10</f>
        <v>0.94520000815391536</v>
      </c>
      <c r="J10" s="2">
        <f>+(Modelo_0!K15+Modelo_1!K15+Modelo_2!K14+Modelo_3!K14+Modelo_4!K14+Modelo_5!K14+Modelo_6!K14+Modelo_7!K14+Modelo_8!K14+Modelo_9!K14)/10</f>
        <v>0.71359999179840083</v>
      </c>
      <c r="K10" s="2">
        <f>+(Modelo_0!L15+Modelo_1!L15+Modelo_2!L14+Modelo_3!L14+Modelo_4!L14+Modelo_5!L14+Modelo_6!L14+Modelo_7!L14+Modelo_8!L14+Modelo_9!L14)/10</f>
        <v>0.71306666731834412</v>
      </c>
    </row>
    <row r="11" spans="1:12">
      <c r="A11" t="s">
        <v>21</v>
      </c>
      <c r="B11" s="2">
        <f>+(Modelo_0!C16+Modelo_1!C16+Modelo_2!C15+Modelo_3!C15+Modelo_4!C15+Modelo_5!C15+Modelo_6!C15+Modelo_7!C15+Modelo_8!C15+Modelo_9!C15)/10</f>
        <v>0.8890666663646698</v>
      </c>
      <c r="C11" s="2">
        <f>+(Modelo_0!D16+Modelo_1!D16+Modelo_2!D15+Modelo_3!D15+Modelo_4!D15+Modelo_5!D15+Modelo_6!D15+Modelo_7!D15+Modelo_8!D15+Modelo_9!D15)/10</f>
        <v>0.87973332405090332</v>
      </c>
      <c r="D11" s="2">
        <f>+(Modelo_0!E16+Modelo_1!E16+Modelo_2!E15+Modelo_3!E15+Modelo_4!E15+Modelo_5!E15+Modelo_6!E15+Modelo_7!E15+Modelo_8!E15+Modelo_9!E15)/10</f>
        <v>0.76279999613761906</v>
      </c>
      <c r="E11" s="2">
        <f>+(Modelo_0!F16+Modelo_1!F16+Modelo_2!F15+Modelo_3!F15+Modelo_4!F15+Modelo_5!F15+Modelo_6!F15+Modelo_7!F15+Modelo_8!F15+Modelo_9!F15)/10</f>
        <v>0.83959999084472658</v>
      </c>
      <c r="F11" s="2">
        <f>+(Modelo_0!G16+Modelo_1!G16+Modelo_2!G15+Modelo_3!G15+Modelo_4!G15+Modelo_5!G15+Modelo_6!G15+Modelo_7!G15+Modelo_8!G15+Modelo_9!G15)/10</f>
        <v>0.79759999513626101</v>
      </c>
      <c r="G11" s="2">
        <f>+(Modelo_0!H16+Modelo_1!H16+Modelo_2!H15+Modelo_3!H15+Modelo_4!H15+Modelo_5!H15+Modelo_6!H15+Modelo_7!H15+Modelo_8!H15+Modelo_9!H15)/10</f>
        <v>0.7797333359694788</v>
      </c>
      <c r="H11" s="2">
        <f>+(Modelo_0!I16+Modelo_1!I16+Modelo_2!I15+Modelo_3!I15+Modelo_4!I15+Modelo_5!I15+Modelo_6!I15+Modelo_7!I15+Modelo_8!I15+Modelo_9!I15)/10</f>
        <v>0.79213331573663326</v>
      </c>
      <c r="I11" s="2">
        <f>+(Modelo_0!J16+Modelo_1!J16+Modelo_2!J15+Modelo_3!J15+Modelo_4!J15+Modelo_5!J15+Modelo_6!J15+Modelo_7!J15+Modelo_8!J15+Modelo_9!J15)/10</f>
        <v>0.78639998435974123</v>
      </c>
      <c r="J11" s="2">
        <f>+(Modelo_0!K16+Modelo_1!K16+Modelo_2!K15+Modelo_3!K15+Modelo_4!K15+Modelo_5!K15+Modelo_6!K15+Modelo_7!K15+Modelo_8!K15+Modelo_9!K15)/10</f>
        <v>0.79239999651908877</v>
      </c>
      <c r="K11" s="2">
        <f>+(Modelo_0!L16+Modelo_1!L16+Modelo_2!L15+Modelo_3!L15+Modelo_4!L15+Modelo_5!L15+Modelo_6!L15+Modelo_7!L15+Modelo_8!L15+Modelo_9!L15)/10</f>
        <v>0.71466667056083677</v>
      </c>
    </row>
    <row r="12" spans="1:12">
      <c r="A12" t="s">
        <v>22</v>
      </c>
      <c r="B12" s="2">
        <f>+(Modelo_0!C17+Modelo_1!C17+Modelo_2!C16+Modelo_3!C16+Modelo_4!C16+Modelo_5!C16+Modelo_6!C16+Modelo_7!C16+Modelo_8!C16+Modelo_9!C16)/10</f>
        <v>0.88693333864212032</v>
      </c>
      <c r="C12" s="2">
        <f>+(Modelo_0!D17+Modelo_1!D17+Modelo_2!D16+Modelo_3!D16+Modelo_4!D16+Modelo_5!D16+Modelo_6!D16+Modelo_7!D16+Modelo_8!D16+Modelo_9!D16)/10</f>
        <v>0.65999999642372131</v>
      </c>
      <c r="D12" s="2">
        <f>+(Modelo_0!E17+Modelo_1!E17+Modelo_2!E16+Modelo_3!E16+Modelo_4!E16+Modelo_5!E16+Modelo_6!E16+Modelo_7!E16+Modelo_8!E16+Modelo_9!E16)/10</f>
        <v>0.78519999980926514</v>
      </c>
      <c r="E12" s="2">
        <f>+(Modelo_0!F17+Modelo_1!F17+Modelo_2!F16+Modelo_3!F16+Modelo_4!F16+Modelo_5!F16+Modelo_6!F16+Modelo_7!F16+Modelo_8!F16+Modelo_9!F16)/10</f>
        <v>0.79226667284965513</v>
      </c>
      <c r="F12" s="2">
        <f>+(Modelo_0!G17+Modelo_1!G17+Modelo_2!G16+Modelo_3!G16+Modelo_4!G16+Modelo_5!G16+Modelo_6!G16+Modelo_7!G16+Modelo_8!G16+Modelo_9!G16)/10</f>
        <v>0.73120000958442688</v>
      </c>
      <c r="G12" s="2">
        <f>+(Modelo_0!H17+Modelo_1!H17+Modelo_2!H16+Modelo_3!H16+Modelo_4!H16+Modelo_5!H16+Modelo_6!H16+Modelo_7!H16+Modelo_8!H16+Modelo_9!H16)/10</f>
        <v>0.88826666474342342</v>
      </c>
      <c r="H12" s="2">
        <f>+(Modelo_0!I17+Modelo_1!I17+Modelo_2!I16+Modelo_3!I16+Modelo_4!I16+Modelo_5!I16+Modelo_6!I16+Modelo_7!I16+Modelo_8!I16+Modelo_9!I16)/10</f>
        <v>0.80239999890327451</v>
      </c>
      <c r="I12" s="2">
        <f>+(Modelo_0!J17+Modelo_1!J17+Modelo_2!J16+Modelo_3!J16+Modelo_4!J16+Modelo_5!J16+Modelo_6!J16+Modelo_7!J16+Modelo_8!J16+Modelo_9!J16)/10</f>
        <v>0.65799999833106992</v>
      </c>
      <c r="J12" s="2">
        <f>+(Modelo_0!K17+Modelo_1!K17+Modelo_2!K16+Modelo_3!K16+Modelo_4!K16+Modelo_5!K16+Modelo_6!K16+Modelo_7!K16+Modelo_8!K16+Modelo_9!K16)/10</f>
        <v>0.86600000262260435</v>
      </c>
      <c r="K12" s="2">
        <f>+(Modelo_0!L17+Modelo_1!L17+Modelo_2!L16+Modelo_3!L16+Modelo_4!L16+Modelo_5!L16+Modelo_6!L16+Modelo_7!L16+Modelo_8!L16+Modelo_9!L16)/10</f>
        <v>0.71493333578109741</v>
      </c>
    </row>
    <row r="13" spans="1:12">
      <c r="A13" t="s">
        <v>23</v>
      </c>
      <c r="B13" s="2">
        <f>+(Modelo_0!C18+Modelo_1!C18+Modelo_2!C17+Modelo_3!C17+Modelo_4!C17+Modelo_5!C17+Modelo_6!C17+Modelo_7!C17+Modelo_8!C17+Modelo_9!C17)/10</f>
        <v>0.81906666755676272</v>
      </c>
      <c r="C13" s="2">
        <f>+(Modelo_0!D18+Modelo_1!D18+Modelo_2!D17+Modelo_3!D17+Modelo_4!D17+Modelo_5!D17+Modelo_6!D17+Modelo_7!D17+Modelo_8!D17+Modelo_9!D17)/10</f>
        <v>0.42066666781902307</v>
      </c>
      <c r="D13" s="2">
        <f>+(Modelo_0!E18+Modelo_1!E18+Modelo_2!E17+Modelo_3!E17+Modelo_4!E17+Modelo_5!E17+Modelo_6!E17+Modelo_7!E17+Modelo_8!E17+Modelo_9!E17)/10</f>
        <v>0.77439999580383301</v>
      </c>
      <c r="E13" s="2">
        <f>+(Modelo_0!F18+Modelo_1!F18+Modelo_2!F17+Modelo_3!F17+Modelo_4!F17+Modelo_5!F17+Modelo_6!F17+Modelo_7!F17+Modelo_8!F17+Modelo_9!F17)/10</f>
        <v>0.47306666970252992</v>
      </c>
      <c r="F13" s="2">
        <f>+(Modelo_0!G18+Modelo_1!G18+Modelo_2!G17+Modelo_3!G17+Modelo_4!G17+Modelo_5!G17+Modelo_6!G17+Modelo_7!G17+Modelo_8!G17+Modelo_9!G17)/10</f>
        <v>0.67000001072883608</v>
      </c>
      <c r="G13" s="2">
        <f>+(Modelo_0!H18+Modelo_1!H18+Modelo_2!H17+Modelo_3!H17+Modelo_4!H17+Modelo_5!H17+Modelo_6!H17+Modelo_7!H17+Modelo_8!H17+Modelo_9!H17)/10</f>
        <v>0.92600000500679014</v>
      </c>
      <c r="H13" s="2">
        <f>+(Modelo_0!I18+Modelo_1!I18+Modelo_2!I17+Modelo_3!I17+Modelo_4!I17+Modelo_5!I17+Modelo_6!I17+Modelo_7!I17+Modelo_8!I17+Modelo_9!I17)/10</f>
        <v>0.52866666913032534</v>
      </c>
      <c r="I13" s="2">
        <f>+(Modelo_0!J18+Modelo_1!J18+Modelo_2!J17+Modelo_3!J17+Modelo_4!J17+Modelo_5!J17+Modelo_6!J17+Modelo_7!J17+Modelo_8!J17+Modelo_9!J17)/10</f>
        <v>0.57760000824928281</v>
      </c>
      <c r="J13" s="2">
        <f>+(Modelo_0!K18+Modelo_1!K18+Modelo_2!K17+Modelo_3!K17+Modelo_4!K17+Modelo_5!K17+Modelo_6!K17+Modelo_7!K17+Modelo_8!K17+Modelo_9!K17)/10</f>
        <v>0.89440000653266905</v>
      </c>
      <c r="K13" s="2">
        <f>+(Modelo_0!L18+Modelo_1!L18+Modelo_2!L17+Modelo_3!L17+Modelo_4!L17+Modelo_5!L17+Modelo_6!L17+Modelo_7!L17+Modelo_8!L17+Modelo_9!L17)/10</f>
        <v>0.71080000400543208</v>
      </c>
    </row>
    <row r="14" spans="1:12">
      <c r="A14" t="s">
        <v>26</v>
      </c>
      <c r="B14" s="10">
        <f>+B5/B2</f>
        <v>0.48607784616473942</v>
      </c>
      <c r="C14" s="10">
        <f t="shared" ref="C14:K14" si="0">+C5/C2</f>
        <v>0.64481750570099972</v>
      </c>
      <c r="D14" s="10">
        <f t="shared" si="0"/>
        <v>0.17187499757468092</v>
      </c>
      <c r="E14" s="10">
        <f t="shared" si="0"/>
        <v>0.13963690847350813</v>
      </c>
      <c r="F14" s="10">
        <f t="shared" si="0"/>
        <v>0.71527102384262242</v>
      </c>
      <c r="G14" s="10">
        <f t="shared" si="0"/>
        <v>0.13180515256952804</v>
      </c>
      <c r="H14" s="10">
        <f t="shared" si="0"/>
        <v>0.14569536344191972</v>
      </c>
      <c r="I14" s="10">
        <f t="shared" si="0"/>
        <v>0.55042372335565115</v>
      </c>
      <c r="J14" s="10">
        <f t="shared" si="0"/>
        <v>0.14601770086551369</v>
      </c>
      <c r="K14" s="10">
        <f t="shared" si="0"/>
        <v>0.18688000379514716</v>
      </c>
      <c r="L14" s="10">
        <f>+AVERAGE(B14:K14)</f>
        <v>0.33185002257843105</v>
      </c>
    </row>
    <row r="15" spans="1:12">
      <c r="A15" t="s">
        <v>25</v>
      </c>
      <c r="B15" s="10">
        <f>+B7/B2</f>
        <v>1.0014970112575829</v>
      </c>
      <c r="C15" s="10">
        <f t="shared" ref="C15:K15" si="1">+C7/C2</f>
        <v>0.99985398602680153</v>
      </c>
      <c r="D15" s="10">
        <f t="shared" si="1"/>
        <v>0.37031248666074457</v>
      </c>
      <c r="E15" s="10">
        <f t="shared" si="1"/>
        <v>0.83691374189115431</v>
      </c>
      <c r="F15" s="10">
        <f t="shared" si="1"/>
        <v>0.97980308003002714</v>
      </c>
      <c r="G15" s="10">
        <f t="shared" si="1"/>
        <v>0.15315186051668006</v>
      </c>
      <c r="H15" s="10">
        <f t="shared" si="1"/>
        <v>0.27235099843826466</v>
      </c>
      <c r="I15" s="10">
        <f t="shared" si="1"/>
        <v>0.99025421759685794</v>
      </c>
      <c r="J15" s="10">
        <f t="shared" si="1"/>
        <v>0.14601770086551369</v>
      </c>
      <c r="K15" s="10">
        <f t="shared" si="1"/>
        <v>0.61744000595665027</v>
      </c>
      <c r="L15" s="10">
        <f>+AVERAGE(B15:K15)</f>
        <v>0.63675950892402777</v>
      </c>
    </row>
    <row r="17" spans="11:11">
      <c r="K17">
        <f>+K11/K2</f>
        <v>0.85760002511978251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42" sqref="K42"/>
    </sheetView>
  </sheetViews>
  <sheetFormatPr baseColWidth="10" defaultRowHeight="14.5"/>
  <cols>
    <col min="2" max="5" width="11.26953125" bestFit="1" customWidth="1"/>
  </cols>
  <sheetData>
    <row r="1" spans="1:5" ht="15" thickBot="1">
      <c r="A1" s="56" t="s">
        <v>36</v>
      </c>
      <c r="B1" s="57" t="s">
        <v>8</v>
      </c>
      <c r="C1" s="57" t="s">
        <v>37</v>
      </c>
      <c r="D1" s="57" t="s">
        <v>39</v>
      </c>
      <c r="E1" s="58" t="s">
        <v>40</v>
      </c>
    </row>
    <row r="2" spans="1:5">
      <c r="A2" s="54" t="s">
        <v>2</v>
      </c>
      <c r="B2" s="59">
        <f>+normalizados!B$3</f>
        <v>0.20553892057281783</v>
      </c>
      <c r="C2" s="59">
        <f>+normalizados!B$4</f>
        <v>1.0014970112575829</v>
      </c>
      <c r="D2" s="59">
        <f>+normalizados!B$5</f>
        <v>1.0023951965972897</v>
      </c>
      <c r="E2" s="60">
        <f>+normalizados!B$7</f>
        <v>0.99895209145047992</v>
      </c>
    </row>
    <row r="3" spans="1:5">
      <c r="A3" s="54" t="s">
        <v>3</v>
      </c>
      <c r="B3" s="59">
        <f>+normalizados!C$3</f>
        <v>0.13255473761959904</v>
      </c>
      <c r="C3" s="59">
        <f>+normalizados!C$4</f>
        <v>0.99985398602680153</v>
      </c>
      <c r="D3" s="59">
        <f>+normalizados!C$5</f>
        <v>1.0026277098549521</v>
      </c>
      <c r="E3" s="60">
        <f>+normalizados!C$7</f>
        <v>0.99985399907891326</v>
      </c>
    </row>
    <row r="4" spans="1:5">
      <c r="A4" s="54" t="s">
        <v>16</v>
      </c>
      <c r="B4" s="59">
        <f>+normalizados!D$3</f>
        <v>0.16541353155449859</v>
      </c>
      <c r="C4" s="59">
        <f>+normalizados!D$4</f>
        <v>0.3563909647222907</v>
      </c>
      <c r="D4" s="59">
        <f>+normalizados!D$5</f>
        <v>0.77644110122110899</v>
      </c>
      <c r="E4" s="60">
        <f>+normalizados!D$7</f>
        <v>0.9433583877397258</v>
      </c>
    </row>
    <row r="5" spans="1:5">
      <c r="A5" s="54" t="s">
        <v>41</v>
      </c>
      <c r="B5" s="59">
        <f>+normalizados!E$3</f>
        <v>0.13918305061705702</v>
      </c>
      <c r="C5" s="59">
        <f>+normalizados!E$4</f>
        <v>0.83691374189115431</v>
      </c>
      <c r="D5" s="59">
        <f>+normalizados!E$5</f>
        <v>0.89969740949742827</v>
      </c>
      <c r="E5" s="60">
        <f>+normalizados!E$7</f>
        <v>0.99288954925904582</v>
      </c>
    </row>
    <row r="6" spans="1:5">
      <c r="A6" s="54" t="s">
        <v>17</v>
      </c>
      <c r="B6" s="59">
        <f>+normalizados!F$3</f>
        <v>0.31773402722225702</v>
      </c>
      <c r="C6" s="59">
        <f>+normalizados!F$4</f>
        <v>0.97980308003002714</v>
      </c>
      <c r="D6" s="59">
        <f>+normalizados!F$5</f>
        <v>1.0000001090590136</v>
      </c>
      <c r="E6" s="60">
        <f>+normalizados!F$7</f>
        <v>0.99507401945681817</v>
      </c>
    </row>
    <row r="7" spans="1:5">
      <c r="A7" s="54" t="s">
        <v>5</v>
      </c>
      <c r="B7" s="59">
        <f>+normalizados!G$3</f>
        <v>0.13409741570959799</v>
      </c>
      <c r="C7" s="59">
        <f>+normalizados!G$4</f>
        <v>0.15315186051668006</v>
      </c>
      <c r="D7" s="59">
        <f>+normalizados!G$5</f>
        <v>0.48051575010010256</v>
      </c>
      <c r="E7" s="60">
        <f>+normalizados!G$7</f>
        <v>1.0010028438588048</v>
      </c>
    </row>
    <row r="8" spans="1:5">
      <c r="A8" s="54" t="s">
        <v>6</v>
      </c>
      <c r="B8" s="59">
        <f>+normalizados!H$3</f>
        <v>0.14569536344191972</v>
      </c>
      <c r="C8" s="59">
        <f>+normalizados!H$4</f>
        <v>0.27235099843826466</v>
      </c>
      <c r="D8" s="59">
        <f>+normalizados!H$5</f>
        <v>0.7812914066950577</v>
      </c>
      <c r="E8" s="60">
        <f>+normalizados!H$7</f>
        <v>1.0001655657200066</v>
      </c>
    </row>
    <row r="9" spans="1:5">
      <c r="A9" s="54" t="s">
        <v>18</v>
      </c>
      <c r="B9" s="59">
        <f>+normalizados!I$3</f>
        <v>0.23305084793920752</v>
      </c>
      <c r="C9" s="59">
        <f>+normalizados!I$4</f>
        <v>0.99025421759685794</v>
      </c>
      <c r="D9" s="59">
        <f>+normalizados!I$5</f>
        <v>0.99067794726655967</v>
      </c>
      <c r="E9" s="60">
        <f>+normalizados!I$7</f>
        <v>1.0008474593394048</v>
      </c>
    </row>
    <row r="10" spans="1:5">
      <c r="A10" s="54" t="s">
        <v>19</v>
      </c>
      <c r="B10" s="59">
        <f>+normalizados!J$3</f>
        <v>0.14601770086551369</v>
      </c>
      <c r="C10" s="59">
        <f>+normalizados!J$4</f>
        <v>0.14601770086551369</v>
      </c>
      <c r="D10" s="59">
        <f>+normalizados!J$5</f>
        <v>0.80619470952064942</v>
      </c>
      <c r="E10" s="60">
        <f>+normalizados!J$7</f>
        <v>0.99601770416223145</v>
      </c>
    </row>
    <row r="11" spans="1:5" ht="15" thickBot="1">
      <c r="A11" s="55" t="s">
        <v>7</v>
      </c>
      <c r="B11" s="61">
        <f>+normalizados!K$3</f>
        <v>0.14240000080823911</v>
      </c>
      <c r="C11" s="61">
        <f>+normalizados!K$4</f>
        <v>0.61744000595665027</v>
      </c>
      <c r="D11" s="61">
        <f>+normalizados!K$5</f>
        <v>1.0027200174980173</v>
      </c>
      <c r="E11" s="62">
        <f>+normalizados!K$7</f>
        <v>0.99872002121734715</v>
      </c>
    </row>
    <row r="12" spans="1:5">
      <c r="A12" t="s">
        <v>38</v>
      </c>
      <c r="B12" s="63">
        <f>+AVERAGE(B2:B11)</f>
        <v>0.17616855963507078</v>
      </c>
      <c r="C12" s="63">
        <f t="shared" ref="C12:E12" si="0">+AVERAGE(C2:C11)</f>
        <v>0.63536735673018241</v>
      </c>
      <c r="D12" s="63">
        <f t="shared" si="0"/>
        <v>0.87425613573101801</v>
      </c>
      <c r="E12" s="63">
        <f t="shared" si="0"/>
        <v>0.99268816412827776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18"/>
  <sheetViews>
    <sheetView zoomScale="130" zoomScaleNormal="130" workbookViewId="0">
      <pane xSplit="1" topLeftCell="B1" activePane="topRight" state="frozen"/>
      <selection activeCell="B29" sqref="B29"/>
      <selection pane="topRight" activeCell="B29" sqref="B29"/>
    </sheetView>
  </sheetViews>
  <sheetFormatPr baseColWidth="10" defaultColWidth="8.7265625" defaultRowHeight="14.5"/>
  <cols>
    <col min="2" max="2" width="12.453125" bestFit="1" customWidth="1"/>
    <col min="3" max="4" width="14.81640625" bestFit="1" customWidth="1"/>
    <col min="5" max="5" width="9.26953125" customWidth="1"/>
    <col min="6" max="6" width="14.81640625" bestFit="1" customWidth="1"/>
    <col min="7" max="7" width="9.26953125" customWidth="1"/>
    <col min="8" max="9" width="14.81640625" bestFit="1" customWidth="1"/>
    <col min="10" max="11" width="9.26953125" customWidth="1"/>
    <col min="12" max="12" width="14.81640625" bestFit="1" customWidth="1"/>
    <col min="13" max="13" width="10.7265625" bestFit="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30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2">
        <v>71522</v>
      </c>
      <c r="N2">
        <v>2513</v>
      </c>
      <c r="O2" s="25">
        <f>+AVERAGE(C2:L2)</f>
        <v>0.86826665827201788</v>
      </c>
      <c r="P2" s="25"/>
    </row>
    <row r="3" spans="1:30">
      <c r="A3">
        <v>0</v>
      </c>
      <c r="B3" t="s">
        <v>8</v>
      </c>
      <c r="C3" s="2">
        <v>0.14933332800865171</v>
      </c>
      <c r="D3" s="2">
        <v>0.1173333302140236</v>
      </c>
      <c r="E3" s="2">
        <v>0.13199999928474429</v>
      </c>
      <c r="F3" s="2">
        <v>0.12266666442155839</v>
      </c>
      <c r="G3" s="2">
        <v>0.21199999749660489</v>
      </c>
      <c r="H3" s="2">
        <v>0.12266666442155839</v>
      </c>
      <c r="I3" s="2">
        <v>0.1173333302140236</v>
      </c>
      <c r="J3" s="2">
        <v>0.19200000166893011</v>
      </c>
      <c r="K3" s="2">
        <v>0.13199999928474429</v>
      </c>
      <c r="L3" s="2">
        <v>0.1173333302140236</v>
      </c>
      <c r="O3" s="25">
        <f>+AVERAGE(C3:L3)</f>
        <v>0.14146666452288628</v>
      </c>
      <c r="P3" s="25">
        <f>+O3/O$2</f>
        <v>0.16292997453619418</v>
      </c>
    </row>
    <row r="4" spans="1:30">
      <c r="A4">
        <v>13166</v>
      </c>
      <c r="B4" t="s">
        <v>9</v>
      </c>
      <c r="C4" s="2">
        <v>0.14000000059604639</v>
      </c>
      <c r="D4" s="2">
        <v>0.1173333302140236</v>
      </c>
      <c r="E4" s="2">
        <v>0.13199999928474429</v>
      </c>
      <c r="F4" s="2">
        <v>0.12266666442155839</v>
      </c>
      <c r="G4" s="2">
        <v>0.22800000011920929</v>
      </c>
      <c r="H4" s="2">
        <v>0.12266666442155839</v>
      </c>
      <c r="I4" s="2">
        <v>0.1173333302140236</v>
      </c>
      <c r="J4" s="2">
        <v>0.17200000584125519</v>
      </c>
      <c r="K4" s="2">
        <v>0.13199999928474429</v>
      </c>
      <c r="L4" s="2">
        <v>0.1173333302140236</v>
      </c>
      <c r="O4" s="25"/>
      <c r="P4" s="25"/>
    </row>
    <row r="5" spans="1:30">
      <c r="A5">
        <v>64283</v>
      </c>
      <c r="B5" t="s">
        <v>10</v>
      </c>
      <c r="C5" s="2">
        <v>0.46133333444595342</v>
      </c>
      <c r="D5" s="2">
        <v>0.61066669225692749</v>
      </c>
      <c r="E5" s="2">
        <v>0.13199999928474429</v>
      </c>
      <c r="F5" s="2">
        <v>0.12266666442155839</v>
      </c>
      <c r="G5" s="2">
        <v>0.63599997758865356</v>
      </c>
      <c r="H5" s="2">
        <v>0.12266666442155839</v>
      </c>
      <c r="I5" s="2">
        <v>0.1173333302140236</v>
      </c>
      <c r="J5" s="2">
        <v>0.56400001049041748</v>
      </c>
      <c r="K5" s="2">
        <v>0.13199999928474429</v>
      </c>
      <c r="L5" s="2">
        <v>0.119999997317791</v>
      </c>
      <c r="O5" s="25"/>
      <c r="P5" s="25"/>
    </row>
    <row r="6" spans="1:30">
      <c r="A6">
        <v>33732</v>
      </c>
      <c r="B6" t="s">
        <v>11</v>
      </c>
      <c r="C6" s="2">
        <v>0.70933336019515991</v>
      </c>
      <c r="D6" s="2">
        <v>0.89600002765655518</v>
      </c>
      <c r="E6" s="2">
        <v>0.13199999928474429</v>
      </c>
      <c r="F6" s="2">
        <v>0.31200000643730158</v>
      </c>
      <c r="G6" s="2">
        <v>0.63599997758865356</v>
      </c>
      <c r="H6" s="2">
        <v>0.12266666442155839</v>
      </c>
      <c r="I6" s="2">
        <v>0.13199999928474429</v>
      </c>
      <c r="J6" s="2">
        <v>0.62000000476837158</v>
      </c>
      <c r="K6" s="2">
        <v>0.13199999928474429</v>
      </c>
      <c r="L6" s="2">
        <v>0.1813333332538605</v>
      </c>
      <c r="O6" s="25"/>
      <c r="P6" s="25"/>
    </row>
    <row r="7" spans="1:30">
      <c r="A7">
        <v>1265</v>
      </c>
      <c r="B7" t="s">
        <v>12</v>
      </c>
      <c r="C7" s="2">
        <v>0.8933333158493042</v>
      </c>
      <c r="D7" s="2">
        <v>0.91733330488204956</v>
      </c>
      <c r="E7" s="2">
        <v>0.13199999928474429</v>
      </c>
      <c r="F7" s="2">
        <v>0.73866665363311768</v>
      </c>
      <c r="G7" s="2">
        <v>0.80800002813339233</v>
      </c>
      <c r="H7" s="2">
        <v>0.12266666442155839</v>
      </c>
      <c r="I7" s="2">
        <v>0.22800000011920929</v>
      </c>
      <c r="J7" s="2">
        <v>0.94800001382827759</v>
      </c>
      <c r="K7" s="2">
        <v>0.13199999928474429</v>
      </c>
      <c r="L7" s="2">
        <v>0.51599997282028198</v>
      </c>
      <c r="O7" s="25">
        <f t="shared" ref="O7:O13" si="0">+AVERAGE(C7:L7)</f>
        <v>0.54359999522566793</v>
      </c>
      <c r="P7" s="25">
        <f t="shared" ref="P7:P13" si="1">+O7/O$2</f>
        <v>0.62607493912931567</v>
      </c>
    </row>
    <row r="8" spans="1:30">
      <c r="A8">
        <v>2513</v>
      </c>
      <c r="B8" t="s">
        <v>13</v>
      </c>
      <c r="C8" s="2">
        <v>0.8933333158493042</v>
      </c>
      <c r="D8" s="2">
        <v>0.91600000858306885</v>
      </c>
      <c r="E8" s="2">
        <v>0.6679999828338623</v>
      </c>
      <c r="F8" s="2">
        <v>0.75866669416427612</v>
      </c>
      <c r="G8" s="2">
        <v>0.81599998474121094</v>
      </c>
      <c r="H8" s="2">
        <v>0.43466666340827942</v>
      </c>
      <c r="I8" s="2">
        <v>0.62800002098083496</v>
      </c>
      <c r="J8" s="2">
        <v>0.94800001382827759</v>
      </c>
      <c r="K8" s="2">
        <v>0.72000002861022949</v>
      </c>
      <c r="L8" s="2">
        <v>0.81999999284744263</v>
      </c>
      <c r="O8" s="25">
        <f t="shared" si="0"/>
        <v>0.76026667058467867</v>
      </c>
      <c r="P8" s="25">
        <f t="shared" si="1"/>
        <v>0.87561426359239047</v>
      </c>
    </row>
    <row r="9" spans="1:30" s="18" customFormat="1">
      <c r="A9" s="26"/>
      <c r="B9" s="26" t="s">
        <v>28</v>
      </c>
      <c r="C9" s="25">
        <v>0.890666663646698</v>
      </c>
      <c r="D9" s="25">
        <v>0.91600000858306885</v>
      </c>
      <c r="E9" s="25">
        <v>0.72399997711181641</v>
      </c>
      <c r="F9" s="25">
        <v>0.86400002241134644</v>
      </c>
      <c r="G9" s="25">
        <v>0.81199997663497925</v>
      </c>
      <c r="H9" s="25">
        <v>0.92666667699813843</v>
      </c>
      <c r="I9" s="25">
        <v>0.80400002002716064</v>
      </c>
      <c r="J9" s="25">
        <v>0.9440000057220459</v>
      </c>
      <c r="K9" s="25">
        <v>0.89999997615814209</v>
      </c>
      <c r="L9" s="25">
        <v>0.83066666126251221</v>
      </c>
      <c r="M9" s="26"/>
      <c r="N9" s="26"/>
      <c r="O9" s="25">
        <f t="shared" si="0"/>
        <v>0.86119999885559084</v>
      </c>
      <c r="P9" s="25">
        <f t="shared" si="1"/>
        <v>0.99186118763273634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s="40" customFormat="1">
      <c r="B10" s="41" t="s">
        <v>29</v>
      </c>
      <c r="C10" s="42">
        <v>0.88933330774307251</v>
      </c>
      <c r="D10" s="42">
        <v>0.91333335638046265</v>
      </c>
      <c r="E10" s="42">
        <v>0.72399997711181641</v>
      </c>
      <c r="F10" s="42">
        <v>0.87733334302902222</v>
      </c>
      <c r="G10" s="42">
        <v>0.80800002813339233</v>
      </c>
      <c r="H10" s="42">
        <v>0.93199998140335083</v>
      </c>
      <c r="I10" s="42">
        <v>0.80533331632614136</v>
      </c>
      <c r="J10" s="42">
        <v>0.9440000057220459</v>
      </c>
      <c r="K10" s="42">
        <v>0.89600002765655518</v>
      </c>
      <c r="L10" s="42">
        <v>0.8320000171661377</v>
      </c>
      <c r="O10" s="42">
        <f t="shared" si="0"/>
        <v>0.86213333606719966</v>
      </c>
      <c r="P10" s="42">
        <f t="shared" si="1"/>
        <v>0.99293613068475473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18" customFormat="1">
      <c r="A11" s="26"/>
      <c r="B11" s="31" t="s">
        <v>30</v>
      </c>
      <c r="C11" s="25">
        <v>0.8880000114440918</v>
      </c>
      <c r="D11" s="25">
        <v>0.87999999523162842</v>
      </c>
      <c r="E11" s="25">
        <v>0.80000001192092896</v>
      </c>
      <c r="F11" s="25">
        <v>0.84266668558120728</v>
      </c>
      <c r="G11" s="25">
        <v>0.80800002813339233</v>
      </c>
      <c r="H11" s="25">
        <v>0.93066668510437012</v>
      </c>
      <c r="I11" s="25">
        <v>0.80533331632614136</v>
      </c>
      <c r="J11" s="25">
        <v>0.81599998474121094</v>
      </c>
      <c r="K11" s="25">
        <v>0.89999997615814209</v>
      </c>
      <c r="L11" s="25">
        <v>0.83600002527236938</v>
      </c>
      <c r="M11" s="26"/>
      <c r="N11" s="26"/>
      <c r="O11" s="25">
        <f t="shared" si="0"/>
        <v>0.85066667199134827</v>
      </c>
      <c r="P11" s="25">
        <f t="shared" si="1"/>
        <v>0.97972974533457702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s="18" customFormat="1">
      <c r="A12" s="26"/>
      <c r="B12" s="31" t="s">
        <v>31</v>
      </c>
      <c r="C12" s="25">
        <v>0.87999999523162842</v>
      </c>
      <c r="D12" s="25">
        <v>0.71733331680297852</v>
      </c>
      <c r="E12" s="25">
        <v>0.79600000381469727</v>
      </c>
      <c r="F12" s="25">
        <v>0.80933332443237305</v>
      </c>
      <c r="G12" s="25">
        <v>0.80000001192092896</v>
      </c>
      <c r="H12" s="25">
        <v>0.92933332920074463</v>
      </c>
      <c r="I12" s="25">
        <v>0.80533331632614136</v>
      </c>
      <c r="J12" s="25">
        <v>0.68800002336502075</v>
      </c>
      <c r="K12" s="25">
        <v>0.90799999237060547</v>
      </c>
      <c r="L12" s="25">
        <v>0.83600002527236938</v>
      </c>
      <c r="M12" s="26"/>
      <c r="N12" s="26"/>
      <c r="O12" s="25">
        <f t="shared" si="0"/>
        <v>0.81693333387374878</v>
      </c>
      <c r="P12" s="25">
        <f t="shared" si="1"/>
        <v>0.94087838809746516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 s="18" customFormat="1">
      <c r="A13" s="26"/>
      <c r="B13" s="31" t="s">
        <v>32</v>
      </c>
      <c r="C13" s="25">
        <v>0.84533333778381348</v>
      </c>
      <c r="D13" s="25">
        <v>0.42399999499320978</v>
      </c>
      <c r="E13" s="25">
        <v>0.7720000147819519</v>
      </c>
      <c r="F13" s="25">
        <v>0.54933333396911621</v>
      </c>
      <c r="G13" s="25">
        <v>0.6679999828338623</v>
      </c>
      <c r="H13" s="25">
        <v>0.92933332920074463</v>
      </c>
      <c r="I13" s="25">
        <v>0.56400001049041748</v>
      </c>
      <c r="J13" s="25">
        <v>0.62000000476837158</v>
      </c>
      <c r="K13" s="25">
        <v>0.90399998426437378</v>
      </c>
      <c r="L13" s="25">
        <v>0.7160000205039978</v>
      </c>
      <c r="M13" s="26"/>
      <c r="N13" s="26"/>
      <c r="O13" s="25">
        <f t="shared" si="0"/>
        <v>0.69920000135898586</v>
      </c>
      <c r="P13" s="25">
        <f t="shared" si="1"/>
        <v>0.80528256463342696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B14" t="s">
        <v>14</v>
      </c>
      <c r="C14" s="2">
        <v>0.8933333158493042</v>
      </c>
      <c r="D14" s="2">
        <v>0.91466665267944336</v>
      </c>
      <c r="E14" s="2">
        <v>0.28799998760223389</v>
      </c>
      <c r="F14" s="2">
        <v>0.85733336210250854</v>
      </c>
      <c r="G14" s="2">
        <v>0.81199997663497925</v>
      </c>
      <c r="H14" s="2">
        <v>0.2826666533946991</v>
      </c>
      <c r="I14" s="2">
        <v>0.46000000834465032</v>
      </c>
      <c r="J14" s="2">
        <v>0.9440000057220459</v>
      </c>
      <c r="K14" s="2">
        <v>0.34799998998641968</v>
      </c>
      <c r="L14" s="2">
        <v>0.7160000205039978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B15" t="s">
        <v>20</v>
      </c>
      <c r="C15" s="2">
        <v>0.890666663646698</v>
      </c>
      <c r="D15" s="2">
        <v>0.91333335638046265</v>
      </c>
      <c r="E15" s="2">
        <v>0.65600001811981201</v>
      </c>
      <c r="F15" s="2">
        <v>0.86533331871032715</v>
      </c>
      <c r="G15" s="2">
        <v>0.80800002813339233</v>
      </c>
      <c r="H15" s="2">
        <v>0.68533331155776978</v>
      </c>
      <c r="I15" s="2">
        <v>0.74666666984558105</v>
      </c>
      <c r="J15" s="2">
        <v>0.9440000057220459</v>
      </c>
      <c r="K15" s="2">
        <v>0.71200001239776611</v>
      </c>
      <c r="L15" s="2">
        <v>0.72266668081283569</v>
      </c>
    </row>
    <row r="16" spans="1:30">
      <c r="B16" t="s">
        <v>21</v>
      </c>
      <c r="C16" s="2">
        <v>0.8880000114440918</v>
      </c>
      <c r="D16" s="2">
        <v>0.87999999523162842</v>
      </c>
      <c r="E16" s="2">
        <v>0.7720000147819519</v>
      </c>
      <c r="F16" s="2">
        <v>0.8399999737739563</v>
      </c>
      <c r="G16" s="2">
        <v>0.80800002813339233</v>
      </c>
      <c r="H16" s="2">
        <v>0.79066663980484009</v>
      </c>
      <c r="I16" s="2">
        <v>0.79466664791107178</v>
      </c>
      <c r="J16" s="2">
        <v>0.81199997663497925</v>
      </c>
      <c r="K16" s="2">
        <v>0.7839999794960022</v>
      </c>
      <c r="L16" s="2">
        <v>0.71466666460037231</v>
      </c>
    </row>
    <row r="17" spans="2:12">
      <c r="B17" t="s">
        <v>22</v>
      </c>
      <c r="C17" s="2">
        <v>0.88133335113525391</v>
      </c>
      <c r="D17" s="2">
        <v>0.7160000205039978</v>
      </c>
      <c r="E17" s="2">
        <v>0.79199999570846558</v>
      </c>
      <c r="F17" s="2">
        <v>0.81066668033599854</v>
      </c>
      <c r="G17" s="2">
        <v>0.80000001192092896</v>
      </c>
      <c r="H17" s="2">
        <v>0.92799997329711914</v>
      </c>
      <c r="I17" s="2">
        <v>0.80400002002716064</v>
      </c>
      <c r="J17" s="2">
        <v>0.68800002336502075</v>
      </c>
      <c r="K17" s="2">
        <v>0.89200001955032349</v>
      </c>
      <c r="L17" s="2">
        <v>0.72399997711181641</v>
      </c>
    </row>
    <row r="18" spans="2:12">
      <c r="B18" t="s">
        <v>23</v>
      </c>
      <c r="C18" s="2">
        <v>0.84533333778381348</v>
      </c>
      <c r="D18" s="2">
        <v>0.42133334279060358</v>
      </c>
      <c r="E18" s="2">
        <v>0.76399999856948853</v>
      </c>
      <c r="F18" s="2">
        <v>0.54000002145767212</v>
      </c>
      <c r="G18" s="2">
        <v>0.6679999828338623</v>
      </c>
      <c r="H18" s="2">
        <v>0.93066668510437012</v>
      </c>
      <c r="I18" s="2">
        <v>0.56533330678939819</v>
      </c>
      <c r="J18" s="2">
        <v>0.62000000476837158</v>
      </c>
      <c r="K18" s="2">
        <v>0.90399998426437378</v>
      </c>
      <c r="L18" s="2">
        <v>0.7160000205039978</v>
      </c>
    </row>
  </sheetData>
  <sheetProtection algorithmName="SHA-512" hashValue="0Oro3IZGbLXEC5CC64PC3lVDVd6k/4ww1MtsKuv8cZEQRT/iMSQJiSbrf5hbm8xx2i/3GCi/Gz8FqiI1Lb4Y9g==" saltValue="EEylKbFxhJHvJISUPXEw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8" max="8" width="10.7265625" bestFit="1" customWidth="1"/>
    <col min="13" max="13" width="10" bestFit="1" customWidth="1"/>
    <col min="15" max="16" width="9.2695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73026</v>
      </c>
      <c r="N2">
        <v>2633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2">
        <v>0.1653333306312561</v>
      </c>
      <c r="D3" s="2">
        <v>0.1173333302140236</v>
      </c>
      <c r="E3" s="2">
        <v>0.13199999928474429</v>
      </c>
      <c r="F3" s="2">
        <v>0.12266666442155839</v>
      </c>
      <c r="G3" s="2">
        <v>0.24400000274181369</v>
      </c>
      <c r="H3" s="2">
        <v>0.12266666442155839</v>
      </c>
      <c r="I3" s="2">
        <v>0.1173333302140236</v>
      </c>
      <c r="J3" s="2">
        <v>0.20399999618530271</v>
      </c>
      <c r="K3" s="2">
        <v>0.13199999928474429</v>
      </c>
      <c r="L3" s="2">
        <v>0.1173333302140236</v>
      </c>
      <c r="O3" s="2">
        <f>+AVERAGE(C3:L3)</f>
        <v>0.14746666476130485</v>
      </c>
      <c r="P3" s="2">
        <f>+O3/O$2</f>
        <v>0.16984029428791592</v>
      </c>
    </row>
    <row r="4" spans="1:16">
      <c r="A4">
        <v>13196</v>
      </c>
      <c r="B4" t="s">
        <v>9</v>
      </c>
      <c r="C4" s="2">
        <v>0.17200000584125519</v>
      </c>
      <c r="D4" s="2">
        <v>0.1173333302140236</v>
      </c>
      <c r="E4" s="2">
        <v>0.13199999928474429</v>
      </c>
      <c r="F4" s="2">
        <v>0.12266666442155839</v>
      </c>
      <c r="G4" s="2">
        <v>0.26399999856948853</v>
      </c>
      <c r="H4" s="2">
        <v>0.12266666442155839</v>
      </c>
      <c r="I4" s="2">
        <v>0.1173333302140236</v>
      </c>
      <c r="J4" s="2">
        <v>0.32400000095367432</v>
      </c>
      <c r="K4" s="2">
        <v>0.13199999928474429</v>
      </c>
      <c r="L4" s="2">
        <v>0.1173333302140236</v>
      </c>
      <c r="O4" s="2"/>
      <c r="P4" s="2"/>
    </row>
    <row r="5" spans="1:16">
      <c r="A5">
        <v>65476</v>
      </c>
      <c r="B5" t="s">
        <v>10</v>
      </c>
      <c r="C5" s="2">
        <v>0.42666667699813843</v>
      </c>
      <c r="D5" s="2">
        <v>0.58799999952316284</v>
      </c>
      <c r="E5" s="2">
        <v>0.13199999928474429</v>
      </c>
      <c r="F5" s="2">
        <v>0.12399999797344211</v>
      </c>
      <c r="G5" s="2">
        <v>0.62800002098083496</v>
      </c>
      <c r="H5" s="2">
        <v>0.12266666442155839</v>
      </c>
      <c r="I5" s="2">
        <v>0.1173333302140236</v>
      </c>
      <c r="J5" s="2">
        <v>0.51999998092651367</v>
      </c>
      <c r="K5" s="2">
        <v>0.13199999928474429</v>
      </c>
      <c r="L5" s="2">
        <v>0.23066666722297671</v>
      </c>
      <c r="O5" s="2"/>
      <c r="P5" s="2"/>
    </row>
    <row r="6" spans="1:16">
      <c r="A6">
        <v>34338</v>
      </c>
      <c r="B6" t="s">
        <v>11</v>
      </c>
      <c r="C6" s="2">
        <v>0.66666668653488159</v>
      </c>
      <c r="D6" s="2">
        <v>0.89999997615814209</v>
      </c>
      <c r="E6" s="2">
        <v>0.13199999928474429</v>
      </c>
      <c r="F6" s="2">
        <v>0.25066667795181269</v>
      </c>
      <c r="G6" s="2">
        <v>0.62400001287460327</v>
      </c>
      <c r="H6" s="2">
        <v>0.12266666442155839</v>
      </c>
      <c r="I6" s="2">
        <v>0.13199999928474429</v>
      </c>
      <c r="J6" s="2">
        <v>0.62000000476837158</v>
      </c>
      <c r="K6" s="2">
        <v>0.13199999928474429</v>
      </c>
      <c r="L6" s="2">
        <v>0.15733332931995389</v>
      </c>
      <c r="O6" s="2"/>
      <c r="P6" s="2"/>
    </row>
    <row r="7" spans="1:16">
      <c r="A7">
        <v>1277</v>
      </c>
      <c r="B7" t="s">
        <v>12</v>
      </c>
      <c r="C7" s="2">
        <v>0.89200001955032349</v>
      </c>
      <c r="D7" s="2">
        <v>0.91600000858306885</v>
      </c>
      <c r="E7" s="2">
        <v>0.51599997282028198</v>
      </c>
      <c r="F7" s="2">
        <v>0.73466664552688599</v>
      </c>
      <c r="G7" s="2">
        <v>0.82400000095367432</v>
      </c>
      <c r="H7" s="2">
        <v>0.12800000607967379</v>
      </c>
      <c r="I7" s="2">
        <v>0.22666667401790619</v>
      </c>
      <c r="J7" s="2">
        <v>0.93999999761581421</v>
      </c>
      <c r="K7" s="2">
        <v>0.13199999928474429</v>
      </c>
      <c r="L7" s="2">
        <v>0.51333332061767578</v>
      </c>
      <c r="O7" s="2">
        <f t="shared" ref="O7:O13" si="0">+AVERAGE(C7:L7)</f>
        <v>0.58226666450500486</v>
      </c>
      <c r="P7" s="2">
        <f t="shared" ref="P7:P13" si="1">+O7/O$2</f>
        <v>0.67060811210210891</v>
      </c>
    </row>
    <row r="8" spans="1:16">
      <c r="A8">
        <v>2633</v>
      </c>
      <c r="B8" t="s">
        <v>13</v>
      </c>
      <c r="C8" s="2">
        <v>0.89200001955032349</v>
      </c>
      <c r="D8" s="2">
        <v>0.91466665267944336</v>
      </c>
      <c r="E8" s="2">
        <v>0.62400001287460327</v>
      </c>
      <c r="F8" s="2">
        <v>0.781333327293396</v>
      </c>
      <c r="G8" s="2">
        <v>0.82800000905990601</v>
      </c>
      <c r="H8" s="2">
        <v>0.45600000023841858</v>
      </c>
      <c r="I8" s="2">
        <v>0.64133334159851074</v>
      </c>
      <c r="J8" s="2">
        <v>0.93999999761581421</v>
      </c>
      <c r="K8" s="2">
        <v>0.7160000205039978</v>
      </c>
      <c r="L8" s="2">
        <v>0.83333331346511841</v>
      </c>
      <c r="O8" s="2">
        <f t="shared" si="0"/>
        <v>0.76266666948795314</v>
      </c>
      <c r="P8" s="2">
        <f t="shared" si="1"/>
        <v>0.87837839012012198</v>
      </c>
    </row>
    <row r="9" spans="1:16" s="26" customFormat="1">
      <c r="B9" s="31" t="s">
        <v>28</v>
      </c>
      <c r="C9" s="25">
        <v>0.890666663646698</v>
      </c>
      <c r="D9" s="25">
        <v>0.91466665267944336</v>
      </c>
      <c r="E9" s="25">
        <v>0.7279999852180481</v>
      </c>
      <c r="F9" s="25">
        <v>0.87733334302902222</v>
      </c>
      <c r="G9" s="25">
        <v>0.81599998474121094</v>
      </c>
      <c r="H9" s="25">
        <v>0.93333333730697632</v>
      </c>
      <c r="I9" s="25">
        <v>0.80533331632614136</v>
      </c>
      <c r="J9" s="25">
        <v>0.93999999761581421</v>
      </c>
      <c r="K9" s="25">
        <v>0.89600002765655518</v>
      </c>
      <c r="L9" s="25">
        <v>0.83066666126251221</v>
      </c>
      <c r="O9" s="25">
        <f t="shared" si="0"/>
        <v>0.86319999694824223</v>
      </c>
      <c r="P9" s="25">
        <f t="shared" si="1"/>
        <v>0.99416462526171501</v>
      </c>
    </row>
    <row r="10" spans="1:16" s="40" customFormat="1">
      <c r="B10" s="41" t="s">
        <v>29</v>
      </c>
      <c r="C10" s="42">
        <v>0.8933333158493042</v>
      </c>
      <c r="D10" s="42">
        <v>0.91200000047683716</v>
      </c>
      <c r="E10" s="42">
        <v>0.74400001764297485</v>
      </c>
      <c r="F10" s="42">
        <v>0.87066668272018433</v>
      </c>
      <c r="G10" s="42">
        <v>0.81599998474121094</v>
      </c>
      <c r="H10" s="42">
        <v>0.93466669321060181</v>
      </c>
      <c r="I10" s="42">
        <v>0.80533331632614136</v>
      </c>
      <c r="J10" s="42">
        <v>0.9440000057220459</v>
      </c>
      <c r="K10" s="42">
        <v>0.89999997615814209</v>
      </c>
      <c r="L10" s="42">
        <v>0.8346666693687439</v>
      </c>
      <c r="O10" s="42">
        <f t="shared" si="0"/>
        <v>0.86546666622161861</v>
      </c>
      <c r="P10" s="42">
        <f t="shared" si="1"/>
        <v>0.99677519339971932</v>
      </c>
    </row>
    <row r="11" spans="1:16" s="26" customFormat="1">
      <c r="B11" s="31" t="s">
        <v>30</v>
      </c>
      <c r="C11" s="25">
        <v>0.890666663646698</v>
      </c>
      <c r="D11" s="25">
        <v>0.88133335113525391</v>
      </c>
      <c r="E11" s="25">
        <v>0.7839999794960022</v>
      </c>
      <c r="F11" s="25">
        <v>0.86133331060409546</v>
      </c>
      <c r="G11" s="25">
        <v>0.81199997663497925</v>
      </c>
      <c r="H11" s="25">
        <v>0.93333333730697632</v>
      </c>
      <c r="I11" s="25">
        <v>0.80533331632614136</v>
      </c>
      <c r="J11" s="25">
        <v>0.7720000147819519</v>
      </c>
      <c r="K11" s="25">
        <v>0.90399998426437378</v>
      </c>
      <c r="L11" s="25">
        <v>0.8346666693687439</v>
      </c>
      <c r="O11" s="25">
        <f t="shared" si="0"/>
        <v>0.84786666035652158</v>
      </c>
      <c r="P11" s="25">
        <f t="shared" si="1"/>
        <v>0.97650491617852131</v>
      </c>
    </row>
    <row r="12" spans="1:16" s="26" customFormat="1">
      <c r="B12" s="31" t="s">
        <v>31</v>
      </c>
      <c r="C12" s="25">
        <v>0.8933333158493042</v>
      </c>
      <c r="D12" s="25">
        <v>0.68266665935516357</v>
      </c>
      <c r="E12" s="25">
        <v>0.80000001192092896</v>
      </c>
      <c r="F12" s="25">
        <v>0.8253333568572998</v>
      </c>
      <c r="G12" s="25">
        <v>0.73600000143051147</v>
      </c>
      <c r="H12" s="25">
        <v>0.93066668510437012</v>
      </c>
      <c r="I12" s="25">
        <v>0.80533331632614136</v>
      </c>
      <c r="J12" s="25">
        <v>0.65200001001358032</v>
      </c>
      <c r="K12" s="25">
        <v>0.89999997615814209</v>
      </c>
      <c r="L12" s="25">
        <v>0.79466664791107178</v>
      </c>
      <c r="O12" s="25">
        <f t="shared" si="0"/>
        <v>0.80199999809265132</v>
      </c>
      <c r="P12" s="25">
        <f t="shared" si="1"/>
        <v>0.9236793679130243</v>
      </c>
    </row>
    <row r="13" spans="1:16">
      <c r="B13" t="s">
        <v>14</v>
      </c>
      <c r="C13" s="2">
        <v>0.890666663646698</v>
      </c>
      <c r="D13" s="2">
        <v>0.91333335638046265</v>
      </c>
      <c r="E13" s="33">
        <v>0.73600000143051147</v>
      </c>
      <c r="F13" s="2">
        <v>0.81999999284744263</v>
      </c>
      <c r="G13" s="2">
        <v>0.81599998474121094</v>
      </c>
      <c r="H13" s="2">
        <v>0.2720000147819519</v>
      </c>
      <c r="I13" s="2">
        <v>0.32933333516120911</v>
      </c>
      <c r="J13" s="2">
        <v>0.93999999761581421</v>
      </c>
      <c r="K13" s="2">
        <v>0.28400000929832458</v>
      </c>
      <c r="L13" s="2">
        <v>0.6600000262260437</v>
      </c>
      <c r="O13" s="2">
        <f t="shared" si="0"/>
        <v>0.66613333821296694</v>
      </c>
      <c r="P13" s="2">
        <f t="shared" si="1"/>
        <v>0.7671990302364865</v>
      </c>
    </row>
    <row r="14" spans="1:16">
      <c r="B14" t="s">
        <v>20</v>
      </c>
      <c r="C14" s="2">
        <v>0.8933333158493042</v>
      </c>
      <c r="D14" s="2">
        <v>0.90933334827423096</v>
      </c>
      <c r="E14" s="2">
        <v>0.73199999332427979</v>
      </c>
      <c r="F14" s="2">
        <v>0.86533331871032715</v>
      </c>
      <c r="G14" s="2">
        <v>0.81599998474121094</v>
      </c>
      <c r="H14" s="2">
        <v>0.6600000262260437</v>
      </c>
      <c r="I14" s="2">
        <v>0.57999998331069946</v>
      </c>
      <c r="J14" s="2">
        <v>0.94800001382827759</v>
      </c>
      <c r="K14" s="2">
        <v>0.73600000143051147</v>
      </c>
      <c r="L14" s="2">
        <v>0.70399999618530273</v>
      </c>
    </row>
    <row r="15" spans="1:16">
      <c r="B15" t="s">
        <v>21</v>
      </c>
      <c r="C15" s="2">
        <v>0.890666663646698</v>
      </c>
      <c r="D15" s="2">
        <v>0.87999999523162842</v>
      </c>
      <c r="E15" s="2">
        <v>0.77600002288818359</v>
      </c>
      <c r="F15" s="2">
        <v>0.86266666650772095</v>
      </c>
      <c r="G15" s="2">
        <v>0.81199997663497903</v>
      </c>
      <c r="H15" s="2">
        <v>0.781333327293396</v>
      </c>
      <c r="I15" s="2">
        <v>0.7839999794960022</v>
      </c>
      <c r="J15" s="2">
        <v>0.7720000147819519</v>
      </c>
      <c r="K15" s="2">
        <v>0.79600000381469727</v>
      </c>
      <c r="L15" s="2">
        <v>0.71066665649414063</v>
      </c>
    </row>
    <row r="16" spans="1:16">
      <c r="B16" t="s">
        <v>22</v>
      </c>
      <c r="C16" s="2">
        <v>0.8933333158493042</v>
      </c>
      <c r="D16" s="2">
        <v>0.68266665935516357</v>
      </c>
      <c r="E16" s="2">
        <v>0.80000001192092896</v>
      </c>
      <c r="F16" s="2">
        <v>0.82666665315628052</v>
      </c>
      <c r="G16" s="2">
        <v>0.73600000143051147</v>
      </c>
      <c r="H16" s="2">
        <v>0.80800002813339233</v>
      </c>
      <c r="I16" s="2">
        <v>0.80133330821990967</v>
      </c>
      <c r="J16" s="2">
        <v>0.65200001001358032</v>
      </c>
      <c r="K16" s="2">
        <v>0.88400000333786011</v>
      </c>
      <c r="L16" s="2">
        <v>0.7160000205039978</v>
      </c>
    </row>
    <row r="17" spans="2:12">
      <c r="B17" t="s">
        <v>23</v>
      </c>
      <c r="C17" s="2">
        <v>0.84399998188018799</v>
      </c>
      <c r="D17" s="2">
        <v>0.42800000309944147</v>
      </c>
      <c r="E17" s="2">
        <v>0.7839999794960022</v>
      </c>
      <c r="F17" s="2">
        <v>0.52666664123535156</v>
      </c>
      <c r="G17" s="2">
        <v>0.72000002861022949</v>
      </c>
      <c r="H17" s="2">
        <v>0.92666667699813843</v>
      </c>
      <c r="I17" s="2">
        <v>0.57466667890548706</v>
      </c>
      <c r="J17" s="2">
        <v>0.54400002956390381</v>
      </c>
      <c r="K17" s="2">
        <v>0.89200001955032349</v>
      </c>
      <c r="L17" s="2">
        <v>0.70800000429153442</v>
      </c>
    </row>
  </sheetData>
  <sheetProtection algorithmName="SHA-512" hashValue="O3hJz5UqGOxL1fVOoLjBQ6PqOvk7wmKacOusNoqN0HPOYwUoFbqxjcFdi9TvhQ89/DyEzLtjEqzxCx/XCt376w==" saltValue="qLoGeGx1BvPViW0mP18AhA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6" max="6" width="11.81640625" bestFit="1" customWidth="1"/>
    <col min="8" max="8" width="11.81640625" bestFit="1" customWidth="1"/>
    <col min="13" max="13" width="10" bestFit="1" customWidth="1"/>
    <col min="15" max="16" width="9.2695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72853</v>
      </c>
      <c r="N2">
        <v>2524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2">
        <v>0.19333332777023321</v>
      </c>
      <c r="D3" s="2">
        <v>0.1173333302140236</v>
      </c>
      <c r="E3" s="2">
        <v>0.13199999928474429</v>
      </c>
      <c r="F3" s="2">
        <v>0.12266666442155839</v>
      </c>
      <c r="G3" s="2">
        <v>0.30799999833106989</v>
      </c>
      <c r="H3" s="2">
        <v>0.12266666442155839</v>
      </c>
      <c r="I3" s="2">
        <v>0.1173333302140236</v>
      </c>
      <c r="J3" s="2">
        <v>0.22800000011920929</v>
      </c>
      <c r="K3" s="2">
        <v>0.13199999928474429</v>
      </c>
      <c r="L3" s="2">
        <v>0.1173333302140236</v>
      </c>
      <c r="O3" s="2">
        <f>+AVERAGE(C3:L3)</f>
        <v>0.15906666442751885</v>
      </c>
      <c r="P3" s="2">
        <f>+O3/O$2</f>
        <v>0.18320024489260661</v>
      </c>
    </row>
    <row r="4" spans="1:16">
      <c r="A4">
        <v>13221</v>
      </c>
      <c r="B4" t="s">
        <v>9</v>
      </c>
      <c r="C4" s="2">
        <v>0.1653333306312561</v>
      </c>
      <c r="D4" s="2">
        <v>0.1173333302140236</v>
      </c>
      <c r="E4" s="2">
        <v>0.13199999928474429</v>
      </c>
      <c r="F4" s="2">
        <v>0.12266666442155839</v>
      </c>
      <c r="G4" s="2">
        <v>0.34000000357627869</v>
      </c>
      <c r="H4" s="2">
        <v>0.12266666442155839</v>
      </c>
      <c r="I4" s="2">
        <v>0.1173333302140236</v>
      </c>
      <c r="J4" s="2">
        <v>0.13600000739097601</v>
      </c>
      <c r="K4" s="2">
        <v>0.13199999928474429</v>
      </c>
      <c r="L4" s="2">
        <v>0.1173333302140236</v>
      </c>
      <c r="O4" s="2"/>
      <c r="P4" s="2"/>
    </row>
    <row r="5" spans="1:16">
      <c r="A5">
        <v>65362</v>
      </c>
      <c r="B5" t="s">
        <v>10</v>
      </c>
      <c r="C5" s="2">
        <v>0.47466665506362921</v>
      </c>
      <c r="D5" s="2">
        <v>0.64133334159851074</v>
      </c>
      <c r="E5" s="2">
        <v>0.13199999928474429</v>
      </c>
      <c r="F5" s="2">
        <v>0.12399999797344211</v>
      </c>
      <c r="G5" s="2">
        <v>0.64800000190734863</v>
      </c>
      <c r="H5" s="2">
        <v>0.12266666442155839</v>
      </c>
      <c r="I5" s="2">
        <v>0.1173333302140236</v>
      </c>
      <c r="J5" s="2">
        <v>0.52799999713897705</v>
      </c>
      <c r="K5" s="2">
        <v>0.13199999928474429</v>
      </c>
      <c r="L5" s="2">
        <v>0.13866665959358221</v>
      </c>
      <c r="O5" s="2"/>
      <c r="P5" s="2"/>
    </row>
    <row r="6" spans="1:16">
      <c r="A6">
        <v>34365</v>
      </c>
      <c r="B6" t="s">
        <v>11</v>
      </c>
      <c r="C6" s="2">
        <v>0.70800000429153442</v>
      </c>
      <c r="D6" s="2">
        <v>0.90799999237060547</v>
      </c>
      <c r="E6" s="2">
        <v>0.13199999928474429</v>
      </c>
      <c r="F6" s="2">
        <v>0.31066668033599848</v>
      </c>
      <c r="G6" s="2">
        <v>0.6600000262260437</v>
      </c>
      <c r="H6" s="2">
        <v>0.12266666442155839</v>
      </c>
      <c r="I6" s="2">
        <v>0.15999999642372131</v>
      </c>
      <c r="J6" s="2">
        <v>0.64800000190734863</v>
      </c>
      <c r="K6" s="2">
        <v>0.13199999928474429</v>
      </c>
      <c r="L6" s="2">
        <v>0.37599998712539667</v>
      </c>
      <c r="O6" s="2"/>
      <c r="P6" s="2"/>
    </row>
    <row r="7" spans="1:16">
      <c r="A7">
        <v>1257</v>
      </c>
      <c r="B7" t="s">
        <v>12</v>
      </c>
      <c r="C7" s="2">
        <v>0.89466667175292969</v>
      </c>
      <c r="D7" s="2">
        <v>0.91600000858306885</v>
      </c>
      <c r="E7" s="2">
        <v>0.13199999928474429</v>
      </c>
      <c r="F7" s="2">
        <v>0.73466664552688599</v>
      </c>
      <c r="G7" s="2">
        <v>0.78799998760223389</v>
      </c>
      <c r="H7" s="2">
        <v>0.13466666638851171</v>
      </c>
      <c r="I7" s="2">
        <v>0.19333332777023321</v>
      </c>
      <c r="J7" s="2">
        <v>0.93199998140335083</v>
      </c>
      <c r="K7" s="2">
        <v>0.13199999928474429</v>
      </c>
      <c r="L7" s="2">
        <v>0.52399998903274536</v>
      </c>
      <c r="O7" s="2">
        <f t="shared" ref="O7:O13" si="0">+AVERAGE(C7:L7)</f>
        <v>0.53813332766294475</v>
      </c>
      <c r="P7" s="2">
        <f t="shared" ref="P7:P13" si="1">+O7/O$2</f>
        <v>0.61977886924036862</v>
      </c>
    </row>
    <row r="8" spans="1:16">
      <c r="A8">
        <v>2524</v>
      </c>
      <c r="B8" t="s">
        <v>13</v>
      </c>
      <c r="C8" s="2">
        <v>0.8933333158493042</v>
      </c>
      <c r="D8" s="2">
        <v>0.91600000858306885</v>
      </c>
      <c r="E8" s="2">
        <v>0.61599999666213989</v>
      </c>
      <c r="F8" s="2">
        <v>0.77999997138977051</v>
      </c>
      <c r="G8" s="2">
        <v>0.79600000381469727</v>
      </c>
      <c r="H8" s="2">
        <v>0.45066666603088379</v>
      </c>
      <c r="I8" s="2">
        <v>0.62266665697097778</v>
      </c>
      <c r="J8" s="2">
        <v>0.9440000057220459</v>
      </c>
      <c r="K8" s="2">
        <v>0.73199999332427979</v>
      </c>
      <c r="L8" s="2">
        <v>0.8346666693687439</v>
      </c>
      <c r="O8" s="2">
        <f t="shared" si="0"/>
        <v>0.75853332877159119</v>
      </c>
      <c r="P8" s="2">
        <f t="shared" si="1"/>
        <v>0.87361793931047327</v>
      </c>
    </row>
    <row r="9" spans="1:16" s="26" customFormat="1">
      <c r="B9" s="31" t="s">
        <v>28</v>
      </c>
      <c r="C9" s="25">
        <v>0.89200001955032349</v>
      </c>
      <c r="D9" s="25">
        <v>0.91600000858306885</v>
      </c>
      <c r="E9" s="25">
        <v>0.68800002336502075</v>
      </c>
      <c r="F9" s="25">
        <v>0.86266666650772095</v>
      </c>
      <c r="G9" s="25">
        <v>0.81199997663497925</v>
      </c>
      <c r="H9" s="25">
        <v>0.93333333730697632</v>
      </c>
      <c r="I9" s="25">
        <v>0.80400002002716064</v>
      </c>
      <c r="J9" s="25">
        <v>0.9440000057220459</v>
      </c>
      <c r="K9" s="25">
        <v>0.8880000114440918</v>
      </c>
      <c r="L9" s="25">
        <v>0.82800000905990601</v>
      </c>
      <c r="O9" s="25">
        <f t="shared" si="0"/>
        <v>0.85680000782012944</v>
      </c>
      <c r="P9" s="25">
        <f t="shared" si="1"/>
        <v>0.98679363034081169</v>
      </c>
    </row>
    <row r="10" spans="1:16" s="40" customFormat="1">
      <c r="B10" s="41" t="s">
        <v>29</v>
      </c>
      <c r="C10" s="42">
        <v>0.890666663646698</v>
      </c>
      <c r="D10" s="42">
        <v>0.91466665267944336</v>
      </c>
      <c r="E10" s="42">
        <v>0.73600000143051147</v>
      </c>
      <c r="F10" s="42">
        <v>0.86933332681655884</v>
      </c>
      <c r="G10" s="42">
        <v>0.80400002002716064</v>
      </c>
      <c r="H10" s="42">
        <v>0.92799997329711914</v>
      </c>
      <c r="I10" s="42">
        <v>0.80533331632614136</v>
      </c>
      <c r="J10" s="42">
        <v>0.94800001382827759</v>
      </c>
      <c r="K10" s="42">
        <v>0.90399998426437378</v>
      </c>
      <c r="L10" s="42">
        <v>0.83066666126251221</v>
      </c>
      <c r="O10" s="42">
        <f t="shared" si="0"/>
        <v>0.86306666135787968</v>
      </c>
      <c r="P10" s="42">
        <f t="shared" si="1"/>
        <v>0.99401106000720219</v>
      </c>
    </row>
    <row r="11" spans="1:16" s="26" customFormat="1">
      <c r="B11" s="31" t="s">
        <v>30</v>
      </c>
      <c r="C11" s="25">
        <v>0.89200001955032349</v>
      </c>
      <c r="D11" s="25">
        <v>0.88400000333786011</v>
      </c>
      <c r="E11" s="25">
        <v>0.80000001192092896</v>
      </c>
      <c r="F11" s="25">
        <v>0.84266668558120728</v>
      </c>
      <c r="G11" s="25">
        <v>0.68400001525878906</v>
      </c>
      <c r="H11" s="25">
        <v>0.93066668510437012</v>
      </c>
      <c r="I11" s="25">
        <v>0.80533331632614136</v>
      </c>
      <c r="J11" s="25">
        <v>0.64800000190734863</v>
      </c>
      <c r="K11" s="25">
        <v>0.90799999237060547</v>
      </c>
      <c r="L11" s="25">
        <v>0.83333331346511841</v>
      </c>
      <c r="O11" s="25">
        <f t="shared" si="0"/>
        <v>0.82280000448226931</v>
      </c>
      <c r="P11" s="25">
        <f t="shared" si="1"/>
        <v>0.9476351494594597</v>
      </c>
    </row>
    <row r="12" spans="1:16" s="26" customFormat="1">
      <c r="B12" s="31" t="s">
        <v>31</v>
      </c>
      <c r="C12" s="25">
        <v>0.88933330774307251</v>
      </c>
      <c r="D12" s="25">
        <v>0.67333334684371948</v>
      </c>
      <c r="E12" s="2">
        <v>0.80000001192092896</v>
      </c>
      <c r="F12" s="25">
        <v>0.78666669130325317</v>
      </c>
      <c r="G12" s="2">
        <v>0.68400001525878906</v>
      </c>
      <c r="H12" s="25">
        <v>0.93066668510437012</v>
      </c>
      <c r="I12" s="25">
        <v>0.80533331632614136</v>
      </c>
      <c r="J12" s="2">
        <v>0.64800000190734863</v>
      </c>
      <c r="K12">
        <v>0.90799999237060547</v>
      </c>
      <c r="L12" s="25">
        <v>0.82266664505004883</v>
      </c>
      <c r="O12" s="25">
        <f t="shared" si="0"/>
        <v>0.7948000013828278</v>
      </c>
      <c r="P12" s="25">
        <f t="shared" si="1"/>
        <v>0.91538698832982968</v>
      </c>
    </row>
    <row r="13" spans="1:16">
      <c r="B13" t="s">
        <v>14</v>
      </c>
      <c r="C13" s="2">
        <v>0.8933333158493042</v>
      </c>
      <c r="D13" s="2">
        <v>0.91866666078567505</v>
      </c>
      <c r="E13" s="2">
        <v>0.51200002431869507</v>
      </c>
      <c r="F13" s="2">
        <v>0.85199999809265137</v>
      </c>
      <c r="G13" s="2">
        <v>0.80800002813339233</v>
      </c>
      <c r="H13" s="2">
        <v>0.25600001215934748</v>
      </c>
      <c r="I13" s="2">
        <v>0.40266665816307068</v>
      </c>
      <c r="J13" s="2">
        <v>0.94800001382827759</v>
      </c>
      <c r="K13" s="2">
        <v>0.25200000405311579</v>
      </c>
      <c r="L13" s="2">
        <v>0.70533335208892822</v>
      </c>
      <c r="O13" s="2">
        <f t="shared" si="0"/>
        <v>0.65480000674724581</v>
      </c>
      <c r="P13" s="2">
        <f t="shared" si="1"/>
        <v>0.75414620670842869</v>
      </c>
    </row>
    <row r="14" spans="1:16">
      <c r="B14" t="s">
        <v>20</v>
      </c>
      <c r="C14" s="2">
        <v>0.890666663646698</v>
      </c>
      <c r="D14" s="2">
        <v>0.91333335638046265</v>
      </c>
      <c r="E14" s="2">
        <v>0.67599999904632568</v>
      </c>
      <c r="F14" s="2">
        <v>0.87599998712539673</v>
      </c>
      <c r="G14" s="2">
        <v>0.80000001192092896</v>
      </c>
      <c r="H14" s="2">
        <v>0.59466665983200073</v>
      </c>
      <c r="I14" s="2">
        <v>0.61066669225692749</v>
      </c>
      <c r="J14" s="2">
        <v>0.94800001382827759</v>
      </c>
      <c r="K14" s="2">
        <v>0.66399997472763062</v>
      </c>
      <c r="L14" s="2">
        <v>0.70933336019515991</v>
      </c>
    </row>
    <row r="15" spans="1:16">
      <c r="B15" t="s">
        <v>21</v>
      </c>
      <c r="C15" s="2">
        <v>0.89200001955032349</v>
      </c>
      <c r="D15" s="2">
        <v>0.88266664743423462</v>
      </c>
      <c r="E15" s="2">
        <v>0.78799998760223389</v>
      </c>
      <c r="F15" s="2">
        <v>0.83066666126251221</v>
      </c>
      <c r="G15" s="2">
        <v>0.81599998474121094</v>
      </c>
      <c r="H15" s="2">
        <v>0.77466666698455811</v>
      </c>
      <c r="I15" s="2">
        <v>0.79600000381469727</v>
      </c>
      <c r="J15" s="2">
        <v>0.78799998760223389</v>
      </c>
      <c r="K15" s="2">
        <v>0.80000001192092896</v>
      </c>
      <c r="L15" s="2">
        <v>0.71066665649414063</v>
      </c>
    </row>
    <row r="16" spans="1:16">
      <c r="B16" t="s">
        <v>22</v>
      </c>
      <c r="C16" s="2">
        <v>0.890666663646698</v>
      </c>
      <c r="D16" s="2">
        <v>0.6746666431427002</v>
      </c>
      <c r="E16" s="2">
        <v>0.7839999794960022</v>
      </c>
      <c r="F16" s="2">
        <v>0.77733331918716431</v>
      </c>
      <c r="G16" s="2">
        <v>0.68400001525878906</v>
      </c>
      <c r="H16" s="2">
        <v>0.91466665267944336</v>
      </c>
      <c r="I16" s="2">
        <v>0.80266666412353516</v>
      </c>
      <c r="J16" s="2">
        <v>0.64800000190734863</v>
      </c>
      <c r="K16" s="2">
        <v>0.8880000114440918</v>
      </c>
      <c r="L16" s="2">
        <v>0.70533335208892822</v>
      </c>
    </row>
    <row r="17" spans="2:12">
      <c r="B17" t="s">
        <v>23</v>
      </c>
      <c r="C17" s="2">
        <v>0.82666665315628052</v>
      </c>
      <c r="D17" s="2">
        <v>0.41866666078567499</v>
      </c>
      <c r="E17" s="2">
        <v>0.7839999794960022</v>
      </c>
      <c r="F17" s="2">
        <v>0.50400000810623169</v>
      </c>
      <c r="G17" s="2">
        <v>0.67599999904632568</v>
      </c>
      <c r="H17" s="2">
        <v>0.92533332109451294</v>
      </c>
      <c r="I17" s="2">
        <v>0.50800001621246338</v>
      </c>
      <c r="J17" s="2">
        <v>0.56000000238418579</v>
      </c>
      <c r="K17" s="2">
        <v>0.89600002765655518</v>
      </c>
      <c r="L17" s="2">
        <v>0.70266664028167725</v>
      </c>
    </row>
  </sheetData>
  <sheetProtection algorithmName="SHA-512" hashValue="nu/LjdpQuRe8eOsVIHR98nFb6xqIDvzl2x+/HSudEbfcfjL+fvHbeJLsVIqY8WhvkEwQBWlMzdL/Qe+G5/Xk2g==" saltValue="dV/wbM9HQMROfvritVo9T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3" max="12" width="10.4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72519</v>
      </c>
      <c r="N2">
        <v>2521</v>
      </c>
      <c r="O2" s="2">
        <f>+AVERAGE(C2:L2)</f>
        <v>0.86826665827201788</v>
      </c>
      <c r="P2" s="2"/>
    </row>
    <row r="3" spans="1:16">
      <c r="B3" t="s">
        <v>8</v>
      </c>
      <c r="C3" s="2">
        <v>0.17599999904632571</v>
      </c>
      <c r="D3" s="2">
        <v>0.1546666622161865</v>
      </c>
      <c r="E3" s="2">
        <v>0.13199999928474429</v>
      </c>
      <c r="F3" s="2">
        <v>0.12266666442155839</v>
      </c>
      <c r="G3" s="2">
        <v>0.43599998950958252</v>
      </c>
      <c r="H3" s="2">
        <v>0.14399999380111689</v>
      </c>
      <c r="I3" s="2">
        <v>0.1173333302140236</v>
      </c>
      <c r="J3" s="2">
        <v>0.1840000003576279</v>
      </c>
      <c r="K3" s="2">
        <v>0.13199999928474429</v>
      </c>
      <c r="L3" s="2">
        <v>0.1173333302140236</v>
      </c>
      <c r="O3" s="2">
        <f>+AVERAGE(C3:L3)</f>
        <v>0.17159999683499336</v>
      </c>
      <c r="P3" s="2">
        <f>+O3/O$2</f>
        <v>0.19763513340072661</v>
      </c>
    </row>
    <row r="4" spans="1:16">
      <c r="B4" t="s">
        <v>9</v>
      </c>
      <c r="C4" s="2">
        <v>0.19599999487400049</v>
      </c>
      <c r="D4" s="2">
        <v>0.19066666066646579</v>
      </c>
      <c r="E4" s="2">
        <v>0.13199999928474429</v>
      </c>
      <c r="F4" s="2">
        <v>0.12266666442155839</v>
      </c>
      <c r="G4" s="2">
        <v>0.37200000882148743</v>
      </c>
      <c r="H4" s="2">
        <v>0.12266666442155839</v>
      </c>
      <c r="I4" s="2">
        <v>0.1173333302140236</v>
      </c>
      <c r="J4" s="2">
        <v>0.21600000560283661</v>
      </c>
      <c r="K4" s="2">
        <v>0.13199999928474429</v>
      </c>
      <c r="L4" s="2">
        <v>0.1173333302140236</v>
      </c>
      <c r="O4" s="2"/>
      <c r="P4" s="2"/>
    </row>
    <row r="5" spans="1:16">
      <c r="B5" t="s">
        <v>10</v>
      </c>
      <c r="C5" s="2">
        <v>0.51466667652130127</v>
      </c>
      <c r="D5" s="2">
        <v>0.65466666221618652</v>
      </c>
      <c r="E5" s="2">
        <v>0.13199999928474429</v>
      </c>
      <c r="F5" s="2">
        <v>0.12266666442155839</v>
      </c>
      <c r="G5" s="2">
        <v>0.58799999952316284</v>
      </c>
      <c r="H5" s="2">
        <v>0.12266666442155839</v>
      </c>
      <c r="I5" s="2">
        <v>0.1173333302140236</v>
      </c>
      <c r="J5" s="2">
        <v>0.50800001621246338</v>
      </c>
      <c r="K5" s="2">
        <v>0.13199999928474429</v>
      </c>
      <c r="L5" s="2">
        <v>0.15866667032241821</v>
      </c>
      <c r="O5" s="2"/>
      <c r="P5" s="2"/>
    </row>
    <row r="6" spans="1:16">
      <c r="B6" t="s">
        <v>11</v>
      </c>
      <c r="C6" s="2">
        <v>0.72399997711181641</v>
      </c>
      <c r="D6" s="2">
        <v>0.91066664457321167</v>
      </c>
      <c r="E6" s="2">
        <v>0.13199999928474429</v>
      </c>
      <c r="F6" s="2">
        <v>0.25066667795181269</v>
      </c>
      <c r="G6" s="2">
        <v>0.62400001287460327</v>
      </c>
      <c r="H6" s="2">
        <v>0.12266666442155839</v>
      </c>
      <c r="I6" s="2">
        <v>0.12800000607967379</v>
      </c>
      <c r="J6" s="2">
        <v>0.67199999094009399</v>
      </c>
      <c r="K6" s="2">
        <v>0.13199999928474429</v>
      </c>
      <c r="L6" s="2">
        <v>0.26533332467079163</v>
      </c>
      <c r="O6" s="2"/>
      <c r="P6" s="2"/>
    </row>
    <row r="7" spans="1:16">
      <c r="B7" t="s">
        <v>12</v>
      </c>
      <c r="C7" s="2">
        <v>0.89466667175292969</v>
      </c>
      <c r="D7" s="2">
        <v>0.91466665267944336</v>
      </c>
      <c r="E7" s="2">
        <v>0.37599998712539667</v>
      </c>
      <c r="F7" s="2">
        <v>0.72133332490921021</v>
      </c>
      <c r="G7" s="2">
        <v>0.80000001192092896</v>
      </c>
      <c r="H7" s="2">
        <v>0.12800000607967379</v>
      </c>
      <c r="I7" s="2">
        <v>0.22533333301544189</v>
      </c>
      <c r="J7" s="2">
        <v>0.93199998140335083</v>
      </c>
      <c r="K7" s="2">
        <v>0.13199999928474429</v>
      </c>
      <c r="L7" s="2">
        <v>0.48800000548362732</v>
      </c>
      <c r="O7" s="2">
        <f t="shared" ref="O7:O13" si="0">+AVERAGE(C7:L7)</f>
        <v>0.56119999736547466</v>
      </c>
      <c r="P7" s="2">
        <f t="shared" ref="P7:P13" si="1">+O7/O$2</f>
        <v>0.64634521206002271</v>
      </c>
    </row>
    <row r="8" spans="1:16" ht="12" customHeight="1">
      <c r="B8" t="s">
        <v>13</v>
      </c>
      <c r="C8" s="2">
        <v>0.8933333158493042</v>
      </c>
      <c r="D8" s="2">
        <v>0.91600000858306885</v>
      </c>
      <c r="E8" s="2">
        <v>0.5</v>
      </c>
      <c r="F8" s="2">
        <v>0.74533331394195557</v>
      </c>
      <c r="G8" s="2">
        <v>0.79600000381469727</v>
      </c>
      <c r="H8" s="2">
        <v>0.46133333444595342</v>
      </c>
      <c r="I8" s="2">
        <v>0.62666666507720947</v>
      </c>
      <c r="J8" s="2">
        <v>0.92799997329711914</v>
      </c>
      <c r="K8" s="2">
        <v>0.70399999618530273</v>
      </c>
      <c r="L8" s="2">
        <v>0.8373333215713501</v>
      </c>
      <c r="O8" s="2">
        <f t="shared" si="0"/>
        <v>0.74079999327659607</v>
      </c>
      <c r="P8" s="2">
        <f t="shared" si="1"/>
        <v>0.85319410369954807</v>
      </c>
    </row>
    <row r="9" spans="1:16" s="26" customFormat="1">
      <c r="B9" s="31" t="s">
        <v>28</v>
      </c>
      <c r="C9" s="25">
        <v>0.89200001955032349</v>
      </c>
      <c r="D9" s="25">
        <v>0.91600000858306885</v>
      </c>
      <c r="E9" s="25">
        <v>0.69599997997283936</v>
      </c>
      <c r="F9" s="25">
        <v>0.86400002241134644</v>
      </c>
      <c r="G9" s="25">
        <v>0.80800002813339233</v>
      </c>
      <c r="H9" s="25">
        <v>0.92666667699813843</v>
      </c>
      <c r="I9" s="25">
        <v>0.80000001192092896</v>
      </c>
      <c r="J9" s="25">
        <v>0.9440000057220459</v>
      </c>
      <c r="K9" s="25">
        <v>0.89200001955032349</v>
      </c>
      <c r="L9" s="25">
        <v>0.83333331346511841</v>
      </c>
      <c r="O9" s="25">
        <f t="shared" si="0"/>
        <v>0.85720000863075252</v>
      </c>
      <c r="P9" s="25">
        <f t="shared" si="1"/>
        <v>0.98725431923956442</v>
      </c>
    </row>
    <row r="10" spans="1:16" s="40" customFormat="1">
      <c r="B10" s="41" t="s">
        <v>29</v>
      </c>
      <c r="C10" s="42">
        <v>0.88933330774307251</v>
      </c>
      <c r="D10" s="42">
        <v>0.90933334827423096</v>
      </c>
      <c r="E10" s="42">
        <v>0.7160000205039978</v>
      </c>
      <c r="F10" s="42">
        <v>0.87333333492279053</v>
      </c>
      <c r="G10" s="42">
        <v>0.81199997663497925</v>
      </c>
      <c r="H10" s="42">
        <v>0.93199998140335083</v>
      </c>
      <c r="I10" s="42">
        <v>0.80533331632614136</v>
      </c>
      <c r="J10" s="42">
        <v>0.9440000057220459</v>
      </c>
      <c r="K10" s="42">
        <v>0.89999997615814209</v>
      </c>
      <c r="L10" s="42">
        <v>0.83066666126251221</v>
      </c>
      <c r="O10" s="42">
        <f t="shared" si="0"/>
        <v>0.86119999289512639</v>
      </c>
      <c r="P10" s="42">
        <f t="shared" si="1"/>
        <v>0.99186118076795071</v>
      </c>
    </row>
    <row r="11" spans="1:16" s="26" customFormat="1">
      <c r="B11" s="31" t="s">
        <v>30</v>
      </c>
      <c r="C11" s="25">
        <v>0.8880000114440918</v>
      </c>
      <c r="D11" s="25">
        <v>0.87599998712539673</v>
      </c>
      <c r="E11" s="25">
        <v>0.77999997138977051</v>
      </c>
      <c r="F11" s="25">
        <v>0.85600000619888306</v>
      </c>
      <c r="G11" s="25">
        <v>0.79199999570846558</v>
      </c>
      <c r="H11" s="25">
        <v>0.92933332920074463</v>
      </c>
      <c r="I11" s="25">
        <v>0.80533331632614136</v>
      </c>
      <c r="J11" s="25">
        <v>0.73199999332427979</v>
      </c>
      <c r="K11" s="25">
        <v>0.89999997615814209</v>
      </c>
      <c r="L11" s="25">
        <v>0.83600002527236938</v>
      </c>
      <c r="O11" s="25">
        <f t="shared" si="0"/>
        <v>0.83946666121482849</v>
      </c>
      <c r="P11" s="25">
        <f t="shared" si="1"/>
        <v>0.96683046989906796</v>
      </c>
    </row>
    <row r="12" spans="1:16" s="26" customFormat="1">
      <c r="B12" s="31" t="s">
        <v>31</v>
      </c>
      <c r="C12" s="25">
        <v>0.87999999523162842</v>
      </c>
      <c r="D12" s="25">
        <v>0.64800000190734863</v>
      </c>
      <c r="E12" s="25">
        <v>0.78799998760223389</v>
      </c>
      <c r="F12" s="25">
        <v>0.80400002002716064</v>
      </c>
      <c r="G12" s="25">
        <v>0.65200001001358032</v>
      </c>
      <c r="H12" s="25">
        <v>0.92000001668930054</v>
      </c>
      <c r="I12" s="25">
        <v>0.80266666412353516</v>
      </c>
      <c r="J12" s="25">
        <v>0.65200001001358032</v>
      </c>
      <c r="K12" s="25">
        <v>0.89200001955032349</v>
      </c>
      <c r="L12" s="25">
        <v>0.82266664505004883</v>
      </c>
      <c r="O12" s="25">
        <f t="shared" si="0"/>
        <v>0.78613333702087407</v>
      </c>
      <c r="P12" s="25">
        <f t="shared" si="1"/>
        <v>0.9054054184061362</v>
      </c>
    </row>
    <row r="13" spans="1:16">
      <c r="B13" t="s">
        <v>14</v>
      </c>
      <c r="C13" s="2">
        <v>0.89200001955032349</v>
      </c>
      <c r="D13" s="2">
        <v>0.91333335638046265</v>
      </c>
      <c r="E13" s="2">
        <v>0.68000000715255737</v>
      </c>
      <c r="F13" s="2">
        <v>0.86666667461395264</v>
      </c>
      <c r="G13" s="2">
        <v>0.80800002813339233</v>
      </c>
      <c r="H13" s="2">
        <v>0.26800000667572021</v>
      </c>
      <c r="I13" s="2">
        <v>0.40666666626930242</v>
      </c>
      <c r="J13" s="2">
        <v>0.9440000057220459</v>
      </c>
      <c r="K13" s="2">
        <v>0.49599999189376831</v>
      </c>
      <c r="L13" s="2">
        <v>0.68666666746139526</v>
      </c>
      <c r="O13" s="2">
        <f t="shared" si="0"/>
        <v>0.69613334238529201</v>
      </c>
      <c r="P13" s="2">
        <f t="shared" si="1"/>
        <v>0.80175063242748812</v>
      </c>
    </row>
    <row r="14" spans="1:16">
      <c r="B14" t="s">
        <v>20</v>
      </c>
      <c r="C14" s="2">
        <v>0.88933330774307251</v>
      </c>
      <c r="D14" s="2">
        <v>0.91066664457321167</v>
      </c>
      <c r="E14" s="2">
        <v>0.69599997997283936</v>
      </c>
      <c r="F14" s="2">
        <v>0.87599998712539673</v>
      </c>
      <c r="G14" s="2">
        <v>0.81199997663497925</v>
      </c>
      <c r="H14" s="2">
        <v>0.64933335781097412</v>
      </c>
      <c r="I14" s="2">
        <v>0.62266665697097778</v>
      </c>
      <c r="J14" s="2">
        <v>0.9440000057220459</v>
      </c>
      <c r="K14" s="2">
        <v>0.7720000147819519</v>
      </c>
      <c r="L14" s="2">
        <v>0.70666664838790894</v>
      </c>
    </row>
    <row r="15" spans="1:16">
      <c r="B15" t="s">
        <v>21</v>
      </c>
      <c r="C15" s="2">
        <v>0.8880000114440918</v>
      </c>
      <c r="D15" s="2">
        <v>0.87733334302902222</v>
      </c>
      <c r="E15" s="2">
        <v>0.7720000147819519</v>
      </c>
      <c r="F15" s="2">
        <v>0.86133331060409546</v>
      </c>
      <c r="G15" s="2">
        <v>0.79199999570846558</v>
      </c>
      <c r="H15" s="2">
        <v>0.78533333539962769</v>
      </c>
      <c r="I15" s="2">
        <v>0.79333335161209106</v>
      </c>
      <c r="J15" s="2">
        <v>0.7279999852180481</v>
      </c>
      <c r="K15" s="2">
        <v>0.80000001192092896</v>
      </c>
      <c r="L15" s="2">
        <v>0.71200001239776611</v>
      </c>
    </row>
    <row r="16" spans="1:16">
      <c r="B16" t="s">
        <v>22</v>
      </c>
      <c r="C16" s="2">
        <v>0.88133335113525391</v>
      </c>
      <c r="D16" s="2">
        <v>0.64800000190734863</v>
      </c>
      <c r="E16" s="2">
        <v>0.77999997138977051</v>
      </c>
      <c r="F16" s="2">
        <v>0.79733335971832275</v>
      </c>
      <c r="G16" s="2">
        <v>0.65200001001358032</v>
      </c>
      <c r="H16" s="2">
        <v>0.91600000858306885</v>
      </c>
      <c r="I16" s="2">
        <v>0.80400002002716064</v>
      </c>
      <c r="J16" s="2">
        <v>0.65200001001358032</v>
      </c>
      <c r="K16" s="2">
        <v>0.8880000114440918</v>
      </c>
      <c r="L16" s="2">
        <v>0.71333330869674683</v>
      </c>
    </row>
    <row r="17" spans="2:12">
      <c r="B17" t="s">
        <v>23</v>
      </c>
      <c r="C17" s="2">
        <v>0.80933332443237305</v>
      </c>
      <c r="D17" s="2">
        <v>0.41600000858306879</v>
      </c>
      <c r="E17" s="2">
        <v>0.77600002288818359</v>
      </c>
      <c r="F17" s="2">
        <v>0.43066665530204767</v>
      </c>
      <c r="G17" s="2">
        <v>0.71200001239776611</v>
      </c>
      <c r="H17" s="2">
        <v>0.91466665267944336</v>
      </c>
      <c r="I17" s="2">
        <v>0.52133333683013916</v>
      </c>
      <c r="J17" s="2">
        <v>0.60000002384185791</v>
      </c>
      <c r="K17" s="2">
        <v>0.89200001955032349</v>
      </c>
      <c r="L17" s="2">
        <v>0.71200001239776611</v>
      </c>
    </row>
  </sheetData>
  <sheetProtection algorithmName="SHA-512" hashValue="q0cKf/iHYOuWuclGRyvu4rpr8RNM0HTxBUyrFVFBzF0Z51eZbVR7JXfuG9dt2TcfVD1fCLKul6t1QR3fgf7nsA==" saltValue="ZgMiLnUmxdGlp0c4q3CAU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5" max="5" width="9.81640625" bestFit="1" customWidth="1"/>
    <col min="13" max="13" width="10" bestFit="1" customWidth="1"/>
    <col min="15" max="16" width="9.2695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72852</v>
      </c>
      <c r="N2">
        <v>2611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2">
        <v>0.1840000003576279</v>
      </c>
      <c r="D3" s="2">
        <v>0.1173333302140236</v>
      </c>
      <c r="E3" s="2">
        <v>0.13199999928474429</v>
      </c>
      <c r="F3" s="2">
        <v>0.12266666442155839</v>
      </c>
      <c r="G3" s="2">
        <v>0.30399999022483831</v>
      </c>
      <c r="H3" s="2">
        <v>0.12266666442155839</v>
      </c>
      <c r="I3" s="2">
        <v>0.1173333302140236</v>
      </c>
      <c r="J3" s="2">
        <v>0.1800000071525574</v>
      </c>
      <c r="K3" s="2">
        <v>0.13199999928474429</v>
      </c>
      <c r="L3" s="2">
        <v>0.1173333302140236</v>
      </c>
      <c r="O3" s="2">
        <f>+AVERAGE(C3:L3)</f>
        <v>0.15293333157896999</v>
      </c>
      <c r="P3" s="2">
        <f>+O3/O$2</f>
        <v>0.17613636331876487</v>
      </c>
    </row>
    <row r="4" spans="1:16">
      <c r="A4">
        <v>13140</v>
      </c>
      <c r="B4" t="s">
        <v>9</v>
      </c>
      <c r="C4" s="2">
        <v>0.23466666042804721</v>
      </c>
      <c r="D4" s="2">
        <v>0.1173333302140236</v>
      </c>
      <c r="E4" s="2">
        <v>0.13199999928474429</v>
      </c>
      <c r="F4" s="2">
        <v>0.12266666442155839</v>
      </c>
      <c r="G4" s="2">
        <v>0.2720000147819519</v>
      </c>
      <c r="H4" s="2">
        <v>0.12266666442155839</v>
      </c>
      <c r="I4" s="2">
        <v>0.1173333302140236</v>
      </c>
      <c r="J4" s="2">
        <v>0.1840000003576279</v>
      </c>
      <c r="K4" s="2">
        <v>0.13199999928474429</v>
      </c>
      <c r="L4" s="2">
        <v>0.1173333302140236</v>
      </c>
      <c r="O4" s="2"/>
      <c r="P4" s="2"/>
    </row>
    <row r="5" spans="1:16">
      <c r="A5">
        <v>65389</v>
      </c>
      <c r="B5" t="s">
        <v>10</v>
      </c>
      <c r="C5" s="2">
        <v>0.41733333468437189</v>
      </c>
      <c r="D5" s="2">
        <v>0.59066665172576904</v>
      </c>
      <c r="E5" s="2">
        <v>0.13199999928474429</v>
      </c>
      <c r="F5" s="2">
        <v>0.12399999797344211</v>
      </c>
      <c r="G5" s="2">
        <v>0.63999998569488525</v>
      </c>
      <c r="H5" s="2">
        <v>0.12266666442155839</v>
      </c>
      <c r="I5" s="2">
        <v>0.1173333302140236</v>
      </c>
      <c r="J5" s="2">
        <v>0.34000000357627869</v>
      </c>
      <c r="K5" s="2">
        <v>0.13199999928474429</v>
      </c>
      <c r="L5" s="2">
        <v>0.119999997317791</v>
      </c>
      <c r="O5" s="2"/>
      <c r="P5" s="2"/>
    </row>
    <row r="6" spans="1:16">
      <c r="A6">
        <v>34170</v>
      </c>
      <c r="B6" t="s">
        <v>11</v>
      </c>
      <c r="C6" s="2">
        <v>0.65200001001358032</v>
      </c>
      <c r="D6" s="2">
        <v>0.78266668319702148</v>
      </c>
      <c r="E6" s="2">
        <v>0.13199999928474429</v>
      </c>
      <c r="F6" s="2">
        <v>0.13199999928474429</v>
      </c>
      <c r="G6" s="2">
        <v>0.6600000262260437</v>
      </c>
      <c r="H6" s="2">
        <v>0.12266666442155839</v>
      </c>
      <c r="I6" s="2">
        <v>0.12266666442155839</v>
      </c>
      <c r="J6" s="2">
        <v>0.64399999380111694</v>
      </c>
      <c r="K6" s="2">
        <v>0.13199999928474429</v>
      </c>
      <c r="L6" s="2">
        <v>0.1266666650772095</v>
      </c>
      <c r="O6" s="2"/>
      <c r="P6" s="2"/>
    </row>
    <row r="7" spans="1:16">
      <c r="A7">
        <v>1273</v>
      </c>
      <c r="B7" t="s">
        <v>12</v>
      </c>
      <c r="C7" s="2">
        <v>0.8880000114440918</v>
      </c>
      <c r="D7" s="2">
        <v>0.91066664457321167</v>
      </c>
      <c r="E7" s="2">
        <v>0.13199999928474429</v>
      </c>
      <c r="F7" s="2">
        <v>0.72666668891906738</v>
      </c>
      <c r="G7" s="2">
        <v>0.74800002574920654</v>
      </c>
      <c r="H7" s="2">
        <v>0.13733333349227911</v>
      </c>
      <c r="I7" s="2">
        <v>0.22933332622051239</v>
      </c>
      <c r="J7" s="2">
        <v>0.93199998140335083</v>
      </c>
      <c r="K7" s="2">
        <v>0.13199999928474429</v>
      </c>
      <c r="L7" s="2">
        <v>0.52533334493637085</v>
      </c>
      <c r="O7" s="2">
        <f t="shared" ref="O7:O13" si="0">+AVERAGE(C7:L7)</f>
        <v>0.53613333553075793</v>
      </c>
      <c r="P7" s="2">
        <f t="shared" ref="P7:P13" si="1">+O7/O$2</f>
        <v>0.61747543847617559</v>
      </c>
    </row>
    <row r="8" spans="1:16">
      <c r="A8">
        <v>2611</v>
      </c>
      <c r="B8" t="s">
        <v>13</v>
      </c>
      <c r="C8" s="2">
        <v>0.8933333158493042</v>
      </c>
      <c r="D8" s="2">
        <v>0.91600000858306885</v>
      </c>
      <c r="E8" s="2">
        <v>0.62400001287460327</v>
      </c>
      <c r="F8" s="2">
        <v>0.81866663694381714</v>
      </c>
      <c r="G8" s="2">
        <v>0.81199997663497925</v>
      </c>
      <c r="H8" s="2">
        <v>0.3893333375453949</v>
      </c>
      <c r="I8" s="2">
        <v>0.62533330917358398</v>
      </c>
      <c r="J8" s="2">
        <v>0.92799997329711914</v>
      </c>
      <c r="K8" s="2">
        <v>0.72000002861022949</v>
      </c>
      <c r="L8" s="2">
        <v>0.8346666693687439</v>
      </c>
      <c r="O8" s="2">
        <f t="shared" si="0"/>
        <v>0.75613332688808443</v>
      </c>
      <c r="P8" s="2">
        <f t="shared" si="1"/>
        <v>0.87085380935034895</v>
      </c>
    </row>
    <row r="9" spans="1:16" s="26" customFormat="1">
      <c r="B9" s="31" t="s">
        <v>28</v>
      </c>
      <c r="C9" s="25">
        <v>0.89200001955032349</v>
      </c>
      <c r="D9" s="25">
        <v>0.91600000858306885</v>
      </c>
      <c r="E9" s="25">
        <v>0.70399999618530273</v>
      </c>
      <c r="F9" s="25">
        <v>0.87466669082641602</v>
      </c>
      <c r="G9" s="25">
        <v>0.80800002813339233</v>
      </c>
      <c r="H9" s="25">
        <v>0.92799997329711914</v>
      </c>
      <c r="I9" s="25">
        <v>0.80266666412353516</v>
      </c>
      <c r="J9" s="25">
        <v>0.9440000057220459</v>
      </c>
      <c r="K9" s="25">
        <v>0.90799999237060547</v>
      </c>
      <c r="L9" s="25">
        <v>0.8320000171661377</v>
      </c>
      <c r="O9" s="25">
        <f t="shared" si="0"/>
        <v>0.86093333959579466</v>
      </c>
      <c r="P9" s="25">
        <f t="shared" si="1"/>
        <v>0.99155407085328184</v>
      </c>
    </row>
    <row r="10" spans="1:16" s="40" customFormat="1">
      <c r="B10" s="41" t="s">
        <v>29</v>
      </c>
      <c r="C10" s="42">
        <v>0.8880000114440918</v>
      </c>
      <c r="D10" s="42">
        <v>0.91333335638046265</v>
      </c>
      <c r="E10" s="42">
        <v>0.75199997425079346</v>
      </c>
      <c r="F10" s="42">
        <v>0.87333333492279053</v>
      </c>
      <c r="G10" s="42">
        <v>0.81599998474121094</v>
      </c>
      <c r="H10" s="42">
        <v>0.93333333730697632</v>
      </c>
      <c r="I10" s="42">
        <v>0.80533331632614136</v>
      </c>
      <c r="J10" s="42">
        <v>0.9440000057220459</v>
      </c>
      <c r="K10" s="42">
        <v>0.90399998426437378</v>
      </c>
      <c r="L10" s="42">
        <v>0.83333331346511841</v>
      </c>
      <c r="O10" s="42">
        <f t="shared" si="0"/>
        <v>0.86626666188240053</v>
      </c>
      <c r="P10" s="42">
        <f t="shared" si="1"/>
        <v>0.99769656433243947</v>
      </c>
    </row>
    <row r="11" spans="1:16" s="26" customFormat="1">
      <c r="B11" s="31" t="s">
        <v>30</v>
      </c>
      <c r="C11" s="25">
        <v>0.88666665554046631</v>
      </c>
      <c r="D11" s="25">
        <v>0.87999999523162842</v>
      </c>
      <c r="E11" s="25">
        <v>0.77600002288818359</v>
      </c>
      <c r="F11" s="25">
        <v>0.82266664505004883</v>
      </c>
      <c r="G11" s="25">
        <v>0.80000001192092896</v>
      </c>
      <c r="H11" s="25">
        <v>0.93066668510437012</v>
      </c>
      <c r="I11" s="25">
        <v>0.80533331632614136</v>
      </c>
      <c r="J11" s="25">
        <v>0.77999997138977051</v>
      </c>
      <c r="K11" s="25">
        <v>0.89999997615814209</v>
      </c>
      <c r="L11" s="25">
        <v>0.83333331346511841</v>
      </c>
      <c r="O11" s="25">
        <f t="shared" si="0"/>
        <v>0.84146665930747988</v>
      </c>
      <c r="P11" s="25">
        <f t="shared" si="1"/>
        <v>0.96913390752804673</v>
      </c>
    </row>
    <row r="12" spans="1:16" s="26" customFormat="1">
      <c r="B12" s="31" t="s">
        <v>31</v>
      </c>
      <c r="C12" s="25">
        <v>0.88400000333786011</v>
      </c>
      <c r="D12" s="25">
        <v>0.63200002908706665</v>
      </c>
      <c r="E12" s="25">
        <v>0.79600000381469727</v>
      </c>
      <c r="F12" s="25">
        <v>0.75866669416427612</v>
      </c>
      <c r="G12" s="32">
        <v>0.70800000429153442</v>
      </c>
      <c r="H12" s="25">
        <v>0.93199998140335083</v>
      </c>
      <c r="I12" s="25">
        <v>0.80533331632614136</v>
      </c>
      <c r="J12" s="32">
        <v>0.64800000190734863</v>
      </c>
      <c r="K12" s="25">
        <v>0.89200001955032349</v>
      </c>
      <c r="L12" s="25">
        <v>0.8346666693687439</v>
      </c>
      <c r="O12" s="25">
        <f t="shared" si="0"/>
        <v>0.78906667232513428</v>
      </c>
      <c r="P12" s="25">
        <f t="shared" si="1"/>
        <v>0.90878379908713347</v>
      </c>
    </row>
    <row r="13" spans="1:16">
      <c r="B13" t="s">
        <v>14</v>
      </c>
      <c r="C13" s="2">
        <v>0.89466667175292969</v>
      </c>
      <c r="D13" s="2">
        <v>0.91600000858306885</v>
      </c>
      <c r="E13" s="2">
        <v>0.2080000042915344</v>
      </c>
      <c r="F13" s="2">
        <v>0.81733334064483643</v>
      </c>
      <c r="G13" s="2">
        <v>0.81599998474121094</v>
      </c>
      <c r="H13" s="2">
        <v>0.21466666460037229</v>
      </c>
      <c r="I13" s="2">
        <v>0.40799999237060552</v>
      </c>
      <c r="J13" s="2">
        <v>0.9440000057220459</v>
      </c>
      <c r="K13" s="2">
        <v>0.2199999988079071</v>
      </c>
      <c r="L13" s="2">
        <v>0.69333332777023315</v>
      </c>
      <c r="O13" s="2">
        <f t="shared" si="0"/>
        <v>0.6131999999284744</v>
      </c>
      <c r="P13" s="2">
        <f t="shared" si="1"/>
        <v>0.70623465048034351</v>
      </c>
    </row>
    <row r="14" spans="1:16">
      <c r="B14" t="s">
        <v>20</v>
      </c>
      <c r="C14" s="2">
        <v>0.8880000114440918</v>
      </c>
      <c r="D14" s="2">
        <v>0.91466665267944336</v>
      </c>
      <c r="E14" s="2">
        <v>0.67599999904632568</v>
      </c>
      <c r="F14" s="2">
        <v>0.87333333492279053</v>
      </c>
      <c r="G14" s="2">
        <v>0.81599998474121094</v>
      </c>
      <c r="H14" s="2">
        <v>0.56800001859664917</v>
      </c>
      <c r="I14" s="2">
        <v>0.62800002098083496</v>
      </c>
      <c r="J14" s="2">
        <v>0.9440000057220459</v>
      </c>
      <c r="K14" s="2">
        <v>0.67199999094009399</v>
      </c>
      <c r="L14" s="2">
        <v>0.72133332490921021</v>
      </c>
    </row>
    <row r="15" spans="1:16">
      <c r="B15" t="s">
        <v>21</v>
      </c>
      <c r="C15" s="2">
        <v>0.88666665554046631</v>
      </c>
      <c r="D15" s="2">
        <v>0.87866663932800293</v>
      </c>
      <c r="E15" s="2">
        <v>0.7279999852180481</v>
      </c>
      <c r="F15" s="2">
        <v>0.82266664505004883</v>
      </c>
      <c r="G15" s="2">
        <v>0.79199999570846558</v>
      </c>
      <c r="H15" s="2">
        <v>0.75466668605804443</v>
      </c>
      <c r="I15" s="2">
        <v>0.79333335161209106</v>
      </c>
      <c r="J15" s="2">
        <v>0.77999997138977051</v>
      </c>
      <c r="K15" s="2">
        <v>0.7839999794960022</v>
      </c>
      <c r="L15" s="2">
        <v>0.71333330869674683</v>
      </c>
    </row>
    <row r="16" spans="1:16">
      <c r="B16" t="s">
        <v>22</v>
      </c>
      <c r="C16" s="2">
        <v>0.88400000333786011</v>
      </c>
      <c r="D16" s="2">
        <v>0.62933331727981567</v>
      </c>
      <c r="E16" s="2">
        <v>0.7720000147819519</v>
      </c>
      <c r="F16" s="2">
        <v>0.76399999856948853</v>
      </c>
      <c r="G16" s="2">
        <v>0.70800000429153442</v>
      </c>
      <c r="H16" s="2">
        <v>0.91866666078567505</v>
      </c>
      <c r="I16" s="2">
        <v>0.80133330821990967</v>
      </c>
      <c r="J16" s="2">
        <v>0.64399999380111694</v>
      </c>
      <c r="K16" s="2">
        <v>0.80000001192092896</v>
      </c>
      <c r="L16" s="2">
        <v>0.71066665649414063</v>
      </c>
    </row>
    <row r="17" spans="2:12">
      <c r="B17" t="s">
        <v>23</v>
      </c>
      <c r="C17" s="2">
        <v>0.76133334636688232</v>
      </c>
      <c r="D17" s="2">
        <v>0.41733333468437189</v>
      </c>
      <c r="E17" s="2">
        <v>0.74000000953674316</v>
      </c>
      <c r="F17" s="2">
        <v>0.44933333992958069</v>
      </c>
      <c r="G17" s="2">
        <v>0.68400001525878906</v>
      </c>
      <c r="H17" s="2">
        <v>0.93466669321060181</v>
      </c>
      <c r="I17" s="2">
        <v>0.49333333969116211</v>
      </c>
      <c r="J17" s="2">
        <v>0.56800001859664917</v>
      </c>
      <c r="K17" s="2">
        <v>0.8880000114440918</v>
      </c>
      <c r="L17" s="2">
        <v>0.71333330869674683</v>
      </c>
    </row>
  </sheetData>
  <sheetProtection algorithmName="SHA-512" hashValue="AFKNzsWtwsGwQdzGNuGzXzsaSuhty5NXRb6j+xu8/SXj9veZnD1gowLjJ2v8tNFfo70DiZdU/w3KYkjzqmBQmQ==" saltValue="oxm6UTKJP233ohzf3JUVt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72997</v>
      </c>
      <c r="N2">
        <v>2567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2">
        <v>0.1533333361148834</v>
      </c>
      <c r="D3" s="2">
        <v>0.1173333302140236</v>
      </c>
      <c r="E3" s="2">
        <v>0.13199999928474429</v>
      </c>
      <c r="F3" s="2">
        <v>0.12266666442155839</v>
      </c>
      <c r="G3" s="2">
        <v>0.26800000667572021</v>
      </c>
      <c r="H3" s="2">
        <v>0.12266666442155839</v>
      </c>
      <c r="I3" s="2">
        <v>0.1173333302140236</v>
      </c>
      <c r="J3" s="2">
        <v>0.18799999356269839</v>
      </c>
      <c r="K3" s="2">
        <v>0.13199999928474429</v>
      </c>
      <c r="L3" s="2">
        <v>0.1173333302140236</v>
      </c>
      <c r="O3" s="2">
        <f>+AVERAGE(C3:L3)</f>
        <v>0.1470666654407978</v>
      </c>
      <c r="P3" s="2">
        <f>+O3/O$2</f>
        <v>0.16937960710535946</v>
      </c>
    </row>
    <row r="4" spans="1:16">
      <c r="A4">
        <v>13289</v>
      </c>
      <c r="B4" t="s">
        <v>9</v>
      </c>
      <c r="C4" s="2">
        <v>0.1666666716337204</v>
      </c>
      <c r="D4" s="2">
        <v>0.1173333302140236</v>
      </c>
      <c r="E4" s="2">
        <v>0.13199999928474429</v>
      </c>
      <c r="F4" s="2">
        <v>0.12266666442155839</v>
      </c>
      <c r="G4" s="2">
        <v>0.27599999308586121</v>
      </c>
      <c r="H4" s="2">
        <v>0.12266666442155839</v>
      </c>
      <c r="I4" s="2">
        <v>0.1173333302140236</v>
      </c>
      <c r="J4" s="2">
        <v>0.21199999749660489</v>
      </c>
      <c r="K4" s="2">
        <v>0.13199999928474429</v>
      </c>
      <c r="L4" s="2">
        <v>0.1173333302140236</v>
      </c>
      <c r="O4" s="2"/>
      <c r="P4" s="2"/>
    </row>
    <row r="5" spans="1:16">
      <c r="A5">
        <v>65460</v>
      </c>
      <c r="B5" t="s">
        <v>10</v>
      </c>
      <c r="C5" s="2">
        <v>0.41466665267944341</v>
      </c>
      <c r="D5" s="2">
        <v>0.61599999666213989</v>
      </c>
      <c r="E5" s="2">
        <v>0.13199999928474429</v>
      </c>
      <c r="F5" s="2">
        <v>0.12266666442155839</v>
      </c>
      <c r="G5" s="2">
        <v>0.58399999141693115</v>
      </c>
      <c r="H5" s="2">
        <v>0.12266666442155839</v>
      </c>
      <c r="I5" s="2">
        <v>0.1173333302140236</v>
      </c>
      <c r="J5" s="2">
        <v>0.49200001358985901</v>
      </c>
      <c r="K5" s="2">
        <v>0.13199999928474429</v>
      </c>
      <c r="L5" s="2">
        <v>0.11599999666213991</v>
      </c>
      <c r="O5" s="2"/>
      <c r="P5" s="2"/>
    </row>
    <row r="6" spans="1:16">
      <c r="A6">
        <v>34342</v>
      </c>
      <c r="B6" t="s">
        <v>11</v>
      </c>
      <c r="C6" s="2">
        <v>0.71333330869674683</v>
      </c>
      <c r="D6" s="2">
        <v>0.90266668796539307</v>
      </c>
      <c r="E6" s="2">
        <v>0.13199999928474429</v>
      </c>
      <c r="F6" s="2">
        <v>0.30266666412353521</v>
      </c>
      <c r="G6" s="2">
        <v>0.6119999885559082</v>
      </c>
      <c r="H6" s="2">
        <v>0.12266666442155839</v>
      </c>
      <c r="I6" s="2">
        <v>0.13066667318344119</v>
      </c>
      <c r="J6" s="2">
        <v>0.55199998617172241</v>
      </c>
      <c r="K6" s="2">
        <v>0.13199999928474429</v>
      </c>
      <c r="L6" s="2">
        <v>0.32933333516120911</v>
      </c>
      <c r="O6" s="2"/>
      <c r="P6" s="2"/>
    </row>
    <row r="7" spans="1:16">
      <c r="A7">
        <v>1261</v>
      </c>
      <c r="B7" t="s">
        <v>12</v>
      </c>
      <c r="C7" s="2">
        <v>0.8933333158493042</v>
      </c>
      <c r="D7" s="2">
        <v>0.91466665267944336</v>
      </c>
      <c r="E7" s="2">
        <v>0.51599997282028198</v>
      </c>
      <c r="F7" s="2">
        <v>0.74533331394195557</v>
      </c>
      <c r="G7" s="2">
        <v>0.81199997663497925</v>
      </c>
      <c r="H7" s="2">
        <v>0.19200000166893011</v>
      </c>
      <c r="I7" s="2">
        <v>0.2360000014305115</v>
      </c>
      <c r="J7" s="2">
        <v>0.93199998140335083</v>
      </c>
      <c r="K7" s="2">
        <v>0.13199999928474429</v>
      </c>
      <c r="L7" s="2">
        <v>0.53866666555404663</v>
      </c>
      <c r="O7" s="2">
        <f t="shared" ref="O7:O13" si="0">+AVERAGE(C7:L7)</f>
        <v>0.59119998812675478</v>
      </c>
      <c r="P7" s="2">
        <f t="shared" ref="P7:P13" si="1">+O7/O$2</f>
        <v>0.68089679880525678</v>
      </c>
    </row>
    <row r="8" spans="1:16" ht="13.5" customHeight="1">
      <c r="A8">
        <v>2567</v>
      </c>
      <c r="B8" t="s">
        <v>13</v>
      </c>
      <c r="C8" s="2">
        <v>0.8933333158493042</v>
      </c>
      <c r="D8" s="2">
        <v>0.91466665267944336</v>
      </c>
      <c r="E8" s="2">
        <v>0.62400001287460327</v>
      </c>
      <c r="F8" s="2">
        <v>0.84266668558120728</v>
      </c>
      <c r="G8" s="2">
        <v>0.81199997663497925</v>
      </c>
      <c r="H8" s="2">
        <v>0.47600001096725458</v>
      </c>
      <c r="I8" s="2">
        <v>0.63333332538604736</v>
      </c>
      <c r="J8" s="2">
        <v>0.93199998140335083</v>
      </c>
      <c r="K8" s="2">
        <v>0.72399997711181641</v>
      </c>
      <c r="L8" s="2">
        <v>0.83333331346511841</v>
      </c>
      <c r="O8" s="2">
        <f t="shared" si="0"/>
        <v>0.76853332519531248</v>
      </c>
      <c r="P8" s="2">
        <f t="shared" si="1"/>
        <v>0.88513513432015245</v>
      </c>
    </row>
    <row r="9" spans="1:16" s="26" customFormat="1">
      <c r="B9" s="31" t="s">
        <v>28</v>
      </c>
      <c r="C9" s="25">
        <v>0.890666663646698</v>
      </c>
      <c r="D9" s="25">
        <v>0.91600000858306885</v>
      </c>
      <c r="E9" s="25">
        <v>0.69599997997283936</v>
      </c>
      <c r="F9" s="25">
        <v>0.87199997901916504</v>
      </c>
      <c r="G9" s="25">
        <v>0.81199997663497925</v>
      </c>
      <c r="H9" s="25">
        <v>0.92666667699813843</v>
      </c>
      <c r="I9" s="25">
        <v>0.80266666412353516</v>
      </c>
      <c r="J9" s="25">
        <v>0.94800001382827759</v>
      </c>
      <c r="K9" s="25">
        <v>0.89999997615814209</v>
      </c>
      <c r="L9" s="25">
        <v>0.83066666126251221</v>
      </c>
      <c r="O9" s="25">
        <f t="shared" si="0"/>
        <v>0.85946666002273564</v>
      </c>
      <c r="P9" s="25">
        <f t="shared" si="1"/>
        <v>0.98986486678321206</v>
      </c>
    </row>
    <row r="10" spans="1:16" s="40" customFormat="1">
      <c r="B10" s="41" t="s">
        <v>29</v>
      </c>
      <c r="C10" s="42">
        <v>0.8853333592414856</v>
      </c>
      <c r="D10" s="42">
        <v>0.91200000047683716</v>
      </c>
      <c r="E10" s="42">
        <v>0.7720000147819519</v>
      </c>
      <c r="F10" s="42">
        <v>0.87466669082641602</v>
      </c>
      <c r="G10" s="42">
        <v>0.80800002813339233</v>
      </c>
      <c r="H10" s="42">
        <v>0.93199998140335083</v>
      </c>
      <c r="I10" s="42">
        <v>0.80533331632614136</v>
      </c>
      <c r="J10" s="42">
        <v>0.9440000057220459</v>
      </c>
      <c r="K10" s="42">
        <v>0.90399998426437378</v>
      </c>
      <c r="L10" s="42">
        <v>0.8320000171661377</v>
      </c>
      <c r="O10" s="42">
        <f t="shared" si="0"/>
        <v>0.86693333983421328</v>
      </c>
      <c r="P10" s="42">
        <f t="shared" si="1"/>
        <v>0.99846439060500369</v>
      </c>
    </row>
    <row r="11" spans="1:16" s="26" customFormat="1">
      <c r="B11" s="31" t="s">
        <v>30</v>
      </c>
      <c r="C11" s="25">
        <v>0.8853333592414856</v>
      </c>
      <c r="D11" s="25">
        <v>0.8853333592414856</v>
      </c>
      <c r="E11" s="25">
        <v>0.76800000667572021</v>
      </c>
      <c r="F11" s="25">
        <v>0.85866665840148926</v>
      </c>
      <c r="G11" s="25">
        <v>0.78799998760223389</v>
      </c>
      <c r="H11" s="25">
        <v>0.92666667699813843</v>
      </c>
      <c r="I11" s="25">
        <v>0.80533331632614136</v>
      </c>
      <c r="J11" s="25">
        <v>0.81199997663497925</v>
      </c>
      <c r="K11" s="25">
        <v>0.90399998426437378</v>
      </c>
      <c r="L11" s="25">
        <v>0.83333331346511841</v>
      </c>
      <c r="O11" s="25">
        <f t="shared" si="0"/>
        <v>0.84666666388511658</v>
      </c>
      <c r="P11" s="25">
        <f t="shared" si="1"/>
        <v>0.97512285634704832</v>
      </c>
    </row>
    <row r="12" spans="1:16" s="26" customFormat="1">
      <c r="B12" s="31" t="s">
        <v>31</v>
      </c>
      <c r="C12" s="25">
        <v>0.890666663646698</v>
      </c>
      <c r="D12" s="25">
        <v>0.68133336305618286</v>
      </c>
      <c r="E12" s="25">
        <v>0.80000001192092896</v>
      </c>
      <c r="F12" s="25">
        <v>0.79866665601730347</v>
      </c>
      <c r="G12" s="25">
        <v>0.7160000205039978</v>
      </c>
      <c r="H12" s="25">
        <v>0.92400002479553223</v>
      </c>
      <c r="I12" s="25">
        <v>0.80533331632614136</v>
      </c>
      <c r="J12" s="25">
        <v>0.6679999828338623</v>
      </c>
      <c r="K12" s="25">
        <v>0.89999997615814209</v>
      </c>
      <c r="L12" s="25">
        <v>0.82400000095367432</v>
      </c>
      <c r="O12" s="25">
        <f t="shared" si="0"/>
        <v>0.80080000162124632</v>
      </c>
      <c r="P12" s="25">
        <f t="shared" si="1"/>
        <v>0.9222973080815513</v>
      </c>
    </row>
    <row r="13" spans="1:16">
      <c r="B13" t="s">
        <v>14</v>
      </c>
      <c r="C13" s="2">
        <v>0.890666663646698</v>
      </c>
      <c r="D13" s="2">
        <v>0.91333335638046265</v>
      </c>
      <c r="E13" s="2">
        <v>0.69599997997283936</v>
      </c>
      <c r="F13" s="2">
        <v>0.86799997091293335</v>
      </c>
      <c r="G13" s="2">
        <v>0.7160000205039978</v>
      </c>
      <c r="H13" s="2">
        <v>0.38266667723655701</v>
      </c>
      <c r="I13" s="2">
        <v>0.42533332109451288</v>
      </c>
      <c r="J13" s="2">
        <v>0.94800001382827759</v>
      </c>
      <c r="K13" s="2">
        <v>0.34799998998641968</v>
      </c>
      <c r="L13" s="2">
        <v>0.69466668367385864</v>
      </c>
      <c r="O13" s="2">
        <f t="shared" si="0"/>
        <v>0.68826666772365575</v>
      </c>
      <c r="P13" s="2">
        <f t="shared" si="1"/>
        <v>0.79269042657172928</v>
      </c>
    </row>
    <row r="14" spans="1:16">
      <c r="B14" t="s">
        <v>20</v>
      </c>
      <c r="C14" s="2">
        <v>0.88400000333786011</v>
      </c>
      <c r="D14" s="2">
        <v>0.91066664457321167</v>
      </c>
      <c r="E14" s="2">
        <v>0.75999999046325684</v>
      </c>
      <c r="F14" s="2">
        <v>0.87199997901916504</v>
      </c>
      <c r="G14" s="2">
        <v>0.79600000381469727</v>
      </c>
      <c r="H14" s="2">
        <v>0.70666664838790894</v>
      </c>
      <c r="I14" s="2">
        <v>0.63466668128967285</v>
      </c>
      <c r="J14" s="2">
        <v>0.9440000057220459</v>
      </c>
      <c r="K14" s="2">
        <v>0.75199997425079346</v>
      </c>
      <c r="L14" s="2">
        <v>0.70666664838790894</v>
      </c>
    </row>
    <row r="15" spans="1:16">
      <c r="B15" t="s">
        <v>21</v>
      </c>
      <c r="C15" s="2">
        <v>0.8853333592414856</v>
      </c>
      <c r="D15" s="2">
        <v>0.8853333592414856</v>
      </c>
      <c r="E15" s="2">
        <v>0.75999999046325684</v>
      </c>
      <c r="F15" s="2">
        <v>0.85466665029525757</v>
      </c>
      <c r="G15" s="2">
        <v>0.78799998760223389</v>
      </c>
      <c r="H15" s="2">
        <v>0.78533333539962769</v>
      </c>
      <c r="I15" s="2">
        <v>0.79066663980484009</v>
      </c>
      <c r="J15" s="2">
        <v>0.81199997663497925</v>
      </c>
      <c r="K15" s="2">
        <v>0.79199999570846558</v>
      </c>
      <c r="L15" s="2">
        <v>0.71200001239776611</v>
      </c>
    </row>
    <row r="16" spans="1:16">
      <c r="B16" t="s">
        <v>22</v>
      </c>
      <c r="C16" s="2">
        <v>0.890666663646698</v>
      </c>
      <c r="D16" s="2">
        <v>0.68133336305618286</v>
      </c>
      <c r="E16" s="2">
        <v>0.79199999570846558</v>
      </c>
      <c r="F16" s="2">
        <v>0.79733335971832275</v>
      </c>
      <c r="G16" s="2">
        <v>0.7160000205039978</v>
      </c>
      <c r="H16" s="2">
        <v>0.93333333730697632</v>
      </c>
      <c r="I16" s="2">
        <v>0.80266666412353516</v>
      </c>
      <c r="J16" s="2">
        <v>0.6679999828338623</v>
      </c>
      <c r="K16" s="2">
        <v>0.85199999809265137</v>
      </c>
      <c r="L16" s="2">
        <v>0.71466666460037231</v>
      </c>
    </row>
    <row r="17" spans="2:12">
      <c r="B17" t="s">
        <v>23</v>
      </c>
      <c r="C17" s="2">
        <v>0.82933330535888672</v>
      </c>
      <c r="D17" s="2">
        <v>0.42266666889190668</v>
      </c>
      <c r="E17" s="2">
        <v>0.77600002288818359</v>
      </c>
      <c r="F17" s="2">
        <v>0.45600000023841858</v>
      </c>
      <c r="G17" s="2">
        <v>0.63200002908706665</v>
      </c>
      <c r="H17" s="2">
        <v>0.93066668510437012</v>
      </c>
      <c r="I17" s="2">
        <v>0.53600001335144043</v>
      </c>
      <c r="J17" s="2">
        <v>0.55199998617172241</v>
      </c>
      <c r="K17" s="2">
        <v>0.8880000114440918</v>
      </c>
      <c r="L17" s="2">
        <v>0.70533335208892822</v>
      </c>
    </row>
    <row r="29" spans="2:12" ht="13.5" customHeight="1"/>
  </sheetData>
  <sheetProtection algorithmName="SHA-512" hashValue="Tb6QfZNukrUVMo9zePAcT5R8lzFNH1swZERbMU3eiavnBwPK8LOf5dSjCcWARZaMNvvSddlfZRkryRUseX1YwA==" saltValue="n2RO66ONrgn3D8pEWDh6s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Normal="100"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5" max="5" width="12.453125" bestFit="1" customWidth="1"/>
    <col min="7" max="9" width="12.4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5">
        <v>0.890666663646697</v>
      </c>
      <c r="D2" s="5">
        <v>0.91333335638046198</v>
      </c>
      <c r="E2" s="19">
        <v>0.76800000667571999</v>
      </c>
      <c r="F2" s="5">
        <v>0.88133335113525302</v>
      </c>
      <c r="G2" s="5">
        <v>0.8119999</v>
      </c>
      <c r="H2" s="5">
        <v>0.93066668510437001</v>
      </c>
      <c r="I2" s="5">
        <v>0.80533331632614102</v>
      </c>
      <c r="J2" s="5">
        <v>0.94400000572204501</v>
      </c>
      <c r="K2" s="5">
        <v>0.903999984264373</v>
      </c>
      <c r="L2" s="5">
        <v>0.83333331346511796</v>
      </c>
      <c r="M2" s="16">
        <v>72588</v>
      </c>
      <c r="N2">
        <v>2656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2">
        <v>0.18666666746139529</v>
      </c>
      <c r="D3" s="2">
        <v>0.1173333302140236</v>
      </c>
      <c r="E3" s="2">
        <v>0.13199999928474429</v>
      </c>
      <c r="F3" s="2">
        <v>0.12266666442155839</v>
      </c>
      <c r="G3" s="2">
        <v>0.14800000190734861</v>
      </c>
      <c r="H3" s="2">
        <v>0.12266666442155839</v>
      </c>
      <c r="I3" s="2">
        <v>0.1173333302140236</v>
      </c>
      <c r="J3" s="2">
        <v>0.31600001454353333</v>
      </c>
      <c r="K3" s="2">
        <v>0.13199999928474429</v>
      </c>
      <c r="L3" s="2">
        <v>0.1173333302140236</v>
      </c>
      <c r="O3" s="2">
        <f>+AVERAGE(C3:L3)</f>
        <v>0.15120000019669533</v>
      </c>
      <c r="P3" s="2">
        <f>+O3/O$2</f>
        <v>0.17414005105022254</v>
      </c>
    </row>
    <row r="4" spans="1:16">
      <c r="A4">
        <v>13173</v>
      </c>
      <c r="B4" t="s">
        <v>9</v>
      </c>
      <c r="C4" s="2">
        <v>0.19466666877269739</v>
      </c>
      <c r="D4" s="2">
        <v>0.1173333302140236</v>
      </c>
      <c r="E4" s="2">
        <v>0.13199999928474429</v>
      </c>
      <c r="F4" s="2">
        <v>0.12266666442155839</v>
      </c>
      <c r="G4" s="2">
        <v>0.14800000190734861</v>
      </c>
      <c r="H4" s="2">
        <v>0.12266666442155839</v>
      </c>
      <c r="I4" s="2">
        <v>0.1173333302140236</v>
      </c>
      <c r="J4" s="2">
        <v>0.31999999284744263</v>
      </c>
      <c r="K4" s="2">
        <v>0.13199999928474429</v>
      </c>
      <c r="L4" s="2">
        <v>0.1173333302140236</v>
      </c>
      <c r="O4" s="2"/>
      <c r="P4" s="2"/>
    </row>
    <row r="5" spans="1:16">
      <c r="A5">
        <v>64863</v>
      </c>
      <c r="B5" t="s">
        <v>10</v>
      </c>
      <c r="C5" s="2">
        <v>0.46933332085609442</v>
      </c>
      <c r="D5" s="2">
        <v>0.61333334445953369</v>
      </c>
      <c r="E5" s="2">
        <v>0.13199999928474429</v>
      </c>
      <c r="F5" s="2">
        <v>0.12266666442155839</v>
      </c>
      <c r="G5" s="2">
        <v>0.51599997282028198</v>
      </c>
      <c r="H5" s="2">
        <v>0.12266666442155839</v>
      </c>
      <c r="I5" s="2">
        <v>0.1173333302140236</v>
      </c>
      <c r="J5" s="2">
        <v>0.6119999885559082</v>
      </c>
      <c r="K5" s="2">
        <v>0.13199999928474429</v>
      </c>
      <c r="L5" s="2">
        <v>0.16266666352748871</v>
      </c>
      <c r="O5" s="2"/>
      <c r="P5" s="2"/>
    </row>
    <row r="6" spans="1:16">
      <c r="A6">
        <v>34071</v>
      </c>
      <c r="B6" t="s">
        <v>11</v>
      </c>
      <c r="C6" s="2">
        <v>0.69333332777023315</v>
      </c>
      <c r="D6" s="2">
        <v>0.91066664457321167</v>
      </c>
      <c r="E6" s="2">
        <v>0.13199999928474429</v>
      </c>
      <c r="F6" s="2">
        <v>0.40666666626930242</v>
      </c>
      <c r="G6" s="2">
        <v>0.74000000953674316</v>
      </c>
      <c r="H6" s="2">
        <v>0.12399999797344211</v>
      </c>
      <c r="I6" s="2">
        <v>0.14933332800865171</v>
      </c>
      <c r="J6" s="2">
        <v>0.62000000476837158</v>
      </c>
      <c r="K6" s="2">
        <v>0.13199999928474429</v>
      </c>
      <c r="L6" s="2">
        <v>0.32266667485237122</v>
      </c>
      <c r="O6" s="2"/>
      <c r="P6" s="2"/>
    </row>
    <row r="7" spans="1:16">
      <c r="A7">
        <v>1275</v>
      </c>
      <c r="B7" t="s">
        <v>12</v>
      </c>
      <c r="C7" s="2">
        <v>0.88666665554046631</v>
      </c>
      <c r="D7" s="2">
        <v>0.91333335638046265</v>
      </c>
      <c r="E7" s="2">
        <v>0.13199999928474429</v>
      </c>
      <c r="F7" s="2">
        <v>0.73733335733413696</v>
      </c>
      <c r="G7" s="2">
        <v>0.80400002002716064</v>
      </c>
      <c r="H7" s="2">
        <v>0.15866667032241821</v>
      </c>
      <c r="I7" s="2">
        <v>0.20399999618530271</v>
      </c>
      <c r="J7" s="2">
        <v>0.93599998950958252</v>
      </c>
      <c r="K7" s="2">
        <v>0.13199999928474429</v>
      </c>
      <c r="L7" s="2">
        <v>0.50666666030883789</v>
      </c>
      <c r="O7" s="2">
        <f t="shared" ref="O7:O13" si="0">+AVERAGE(C7:L7)</f>
        <v>0.54106667041778567</v>
      </c>
      <c r="P7" s="2">
        <f t="shared" ref="P7:P13" si="1">+O7/O$2</f>
        <v>0.62315725850234793</v>
      </c>
    </row>
    <row r="8" spans="1:16">
      <c r="A8">
        <v>2656</v>
      </c>
      <c r="B8" t="s">
        <v>13</v>
      </c>
      <c r="C8" s="2">
        <v>0.8933333158493042</v>
      </c>
      <c r="D8" s="2">
        <v>0.91733330488204956</v>
      </c>
      <c r="E8" s="2">
        <v>0.61599999666213989</v>
      </c>
      <c r="F8" s="2">
        <v>0.79466664791107178</v>
      </c>
      <c r="G8" s="2">
        <v>0.81599998474121094</v>
      </c>
      <c r="H8" s="2">
        <v>0.42933332920074457</v>
      </c>
      <c r="I8" s="2">
        <v>0.63599997758865356</v>
      </c>
      <c r="J8" s="2">
        <v>0.93599998950958252</v>
      </c>
      <c r="K8" s="2">
        <v>0.75199997425079346</v>
      </c>
      <c r="L8" s="2">
        <v>0.8399999737739563</v>
      </c>
      <c r="O8" s="2">
        <f t="shared" si="0"/>
        <v>0.76306664943695068</v>
      </c>
      <c r="P8" s="2">
        <f t="shared" si="1"/>
        <v>0.87883905499212522</v>
      </c>
    </row>
    <row r="9" spans="1:16" s="26" customFormat="1">
      <c r="B9" s="31" t="s">
        <v>28</v>
      </c>
      <c r="C9" s="25">
        <v>0.890666663646698</v>
      </c>
      <c r="D9" s="25">
        <v>0.91600000858306885</v>
      </c>
      <c r="E9" s="25">
        <v>0.69999998807907104</v>
      </c>
      <c r="F9" s="25">
        <v>0.86666667461395264</v>
      </c>
      <c r="G9" s="25">
        <v>0.80800002813339233</v>
      </c>
      <c r="H9" s="25">
        <v>0.92533332109451294</v>
      </c>
      <c r="I9" s="25">
        <v>0.80266666412353516</v>
      </c>
      <c r="J9" s="25">
        <v>0.9440000057220459</v>
      </c>
      <c r="K9" s="25">
        <v>0.89999997615814209</v>
      </c>
      <c r="L9" s="25">
        <v>0.82933330535888672</v>
      </c>
      <c r="O9" s="25">
        <f t="shared" si="0"/>
        <v>0.85826666355133052</v>
      </c>
      <c r="P9" s="25">
        <f t="shared" si="1"/>
        <v>0.98848280695173896</v>
      </c>
    </row>
    <row r="10" spans="1:16" s="40" customFormat="1">
      <c r="B10" s="41" t="s">
        <v>29</v>
      </c>
      <c r="C10" s="42">
        <v>0.890666663646698</v>
      </c>
      <c r="D10" s="42">
        <v>0.91600000858306885</v>
      </c>
      <c r="E10" s="42">
        <v>0.75199997425079346</v>
      </c>
      <c r="F10" s="42">
        <v>0.87733334302902222</v>
      </c>
      <c r="G10" s="42">
        <v>0.80000001192092896</v>
      </c>
      <c r="H10" s="42">
        <v>0.93066668510437012</v>
      </c>
      <c r="I10" s="42">
        <v>0.80533331632614136</v>
      </c>
      <c r="J10" s="42">
        <v>0.9440000057220459</v>
      </c>
      <c r="K10" s="42">
        <v>0.89999997615814209</v>
      </c>
      <c r="L10" s="42">
        <v>0.83066666126251221</v>
      </c>
      <c r="O10" s="42">
        <f t="shared" si="0"/>
        <v>0.86466666460037234</v>
      </c>
      <c r="P10" s="42">
        <f t="shared" si="1"/>
        <v>0.99585381560221364</v>
      </c>
    </row>
    <row r="11" spans="1:16" s="26" customFormat="1">
      <c r="B11" s="31" t="s">
        <v>30</v>
      </c>
      <c r="C11" s="25">
        <v>0.8880000114440918</v>
      </c>
      <c r="D11" s="25">
        <v>0.87999999523162842</v>
      </c>
      <c r="E11" s="25">
        <v>0.7839999794960022</v>
      </c>
      <c r="F11" s="25">
        <v>0.82933330535888672</v>
      </c>
      <c r="G11" s="25">
        <v>0.79600000381469727</v>
      </c>
      <c r="H11" s="25">
        <v>0.92400002479553223</v>
      </c>
      <c r="I11" s="25">
        <v>0.80533331632614136</v>
      </c>
      <c r="J11" s="25">
        <v>0.81599998474121094</v>
      </c>
      <c r="K11" s="25">
        <v>0.90799999237060547</v>
      </c>
      <c r="L11" s="25">
        <v>0.83333331346511841</v>
      </c>
      <c r="O11" s="25">
        <f t="shared" si="0"/>
        <v>0.84639999270439148</v>
      </c>
      <c r="P11" s="25">
        <f t="shared" si="1"/>
        <v>0.97481572583802267</v>
      </c>
    </row>
    <row r="12" spans="1:16" s="26" customFormat="1">
      <c r="B12" s="31" t="s">
        <v>31</v>
      </c>
      <c r="C12" s="25">
        <v>0.8880000114440918</v>
      </c>
      <c r="D12" s="25">
        <v>0.63733333349227905</v>
      </c>
      <c r="E12" s="32">
        <v>0.78799998760223389</v>
      </c>
      <c r="F12" s="32">
        <v>0.79333335161209106</v>
      </c>
      <c r="G12" s="32">
        <v>0.77600002288818359</v>
      </c>
      <c r="H12" s="32">
        <v>0.92933332920074463</v>
      </c>
      <c r="I12" s="32">
        <v>0.80533331632614136</v>
      </c>
      <c r="J12" s="32">
        <v>0.67199999094009399</v>
      </c>
      <c r="K12" s="32">
        <v>0.90399998426437378</v>
      </c>
      <c r="L12" s="25">
        <v>0.83333331346511841</v>
      </c>
      <c r="O12" s="25">
        <f t="shared" si="0"/>
        <v>0.80266666412353516</v>
      </c>
      <c r="P12" s="25">
        <f t="shared" si="1"/>
        <v>0.92444718045601726</v>
      </c>
    </row>
    <row r="13" spans="1:16">
      <c r="B13" t="s">
        <v>14</v>
      </c>
      <c r="C13" s="2">
        <v>0.890666663646698</v>
      </c>
      <c r="D13" s="2">
        <v>0.91466665267944336</v>
      </c>
      <c r="E13" s="2">
        <v>0.41999998688697809</v>
      </c>
      <c r="F13" s="2">
        <v>0.86133331060409546</v>
      </c>
      <c r="G13" s="2">
        <v>0.81199997663497925</v>
      </c>
      <c r="H13" s="2">
        <v>0.23333333432674411</v>
      </c>
      <c r="I13" s="2">
        <v>0.36399999260902399</v>
      </c>
      <c r="J13" s="2">
        <v>0.9440000057220459</v>
      </c>
      <c r="K13" s="2">
        <v>0.43599998950958252</v>
      </c>
      <c r="L13" s="2">
        <v>0.69333332777023315</v>
      </c>
      <c r="O13" s="2">
        <f t="shared" si="0"/>
        <v>0.65693332403898241</v>
      </c>
      <c r="P13" s="2">
        <f t="shared" si="1"/>
        <v>0.75660319071375981</v>
      </c>
    </row>
    <row r="14" spans="1:16">
      <c r="B14" t="s">
        <v>20</v>
      </c>
      <c r="C14" s="2">
        <v>0.890666663646698</v>
      </c>
      <c r="D14" s="2">
        <v>0.91466665267944336</v>
      </c>
      <c r="E14" s="2">
        <v>0.72000002861022949</v>
      </c>
      <c r="F14" s="2">
        <v>0.87199997901916504</v>
      </c>
      <c r="G14" s="2">
        <v>0.80000001192092896</v>
      </c>
      <c r="H14" s="2">
        <v>0.59466665983200073</v>
      </c>
      <c r="I14" s="2">
        <v>0.58399999141693115</v>
      </c>
      <c r="J14" s="2">
        <v>0.9440000057220459</v>
      </c>
      <c r="K14" s="2">
        <v>0.78799998760223389</v>
      </c>
      <c r="L14" s="2">
        <v>0.72000002861022949</v>
      </c>
    </row>
    <row r="15" spans="1:16">
      <c r="B15" t="s">
        <v>21</v>
      </c>
      <c r="C15" s="2">
        <v>0.88933330774307251</v>
      </c>
      <c r="D15" s="2">
        <v>0.87866663932800293</v>
      </c>
      <c r="E15" s="2">
        <v>0.79199999570846558</v>
      </c>
      <c r="F15" s="2">
        <v>0.83866667747497559</v>
      </c>
      <c r="G15" s="2">
        <v>0.79600000381469727</v>
      </c>
      <c r="H15" s="2">
        <v>0.75866669416427612</v>
      </c>
      <c r="I15" s="2">
        <v>0.78799998760223389</v>
      </c>
      <c r="J15" s="2">
        <v>0.81599998474121094</v>
      </c>
      <c r="K15" s="2">
        <v>0.78799998760223389</v>
      </c>
      <c r="L15" s="2">
        <v>0.72533333301544189</v>
      </c>
    </row>
    <row r="16" spans="1:16">
      <c r="B16" t="s">
        <v>22</v>
      </c>
      <c r="C16" s="2">
        <v>0.88666665554046631</v>
      </c>
      <c r="D16" s="2">
        <v>0.63599997758865356</v>
      </c>
      <c r="E16" s="2">
        <v>0.80400002002716064</v>
      </c>
      <c r="F16" s="2">
        <v>0.80400002002716064</v>
      </c>
      <c r="G16" s="2">
        <v>0.77600002288818359</v>
      </c>
      <c r="H16" s="2">
        <v>0.80000001192092896</v>
      </c>
      <c r="I16" s="2">
        <v>0.80266666412353516</v>
      </c>
      <c r="J16" s="2">
        <v>0.67199999094009399</v>
      </c>
      <c r="K16" s="2">
        <v>0.87999999523162842</v>
      </c>
      <c r="L16" s="2">
        <v>0.7160000205039978</v>
      </c>
    </row>
    <row r="17" spans="2:12">
      <c r="B17" t="s">
        <v>23</v>
      </c>
      <c r="C17" s="2">
        <v>0.85199999809265137</v>
      </c>
      <c r="D17" s="2">
        <v>0.42399999499320978</v>
      </c>
      <c r="E17" s="2">
        <v>0.79199999570846558</v>
      </c>
      <c r="F17" s="2">
        <v>0.45466667413711548</v>
      </c>
      <c r="G17" s="2">
        <v>0.64800000190734863</v>
      </c>
      <c r="H17" s="2">
        <v>0.90933334827423096</v>
      </c>
      <c r="I17" s="2">
        <v>0.5533333420753479</v>
      </c>
      <c r="J17" s="2">
        <v>0.58399999141693115</v>
      </c>
      <c r="K17" s="2">
        <v>0.89999997615814209</v>
      </c>
      <c r="L17" s="2">
        <v>0.70933336019515991</v>
      </c>
    </row>
  </sheetData>
  <sheetProtection algorithmName="SHA-512" hashValue="Ir8VQP/aFw3C19WNh8bbs2lk/iGM0IFyJMwgMRXxRgqFowNCQX5OcUCu9rvFcbreGPCYXuf7fhwnmGd/HvGtUg==" saltValue="eSpCaE9bzQtUH9d6W4+oY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9" sqref="B29"/>
    </sheetView>
  </sheetViews>
  <sheetFormatPr baseColWidth="10" defaultColWidth="8.7265625" defaultRowHeight="14.5"/>
  <cols>
    <col min="2" max="2" width="12.453125" bestFit="1" customWidth="1"/>
    <col min="13" max="13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18</v>
      </c>
      <c r="K1" s="1" t="s">
        <v>19</v>
      </c>
      <c r="L1" s="1" t="s">
        <v>7</v>
      </c>
      <c r="M1" t="s">
        <v>24</v>
      </c>
      <c r="N1" s="15" t="s">
        <v>33</v>
      </c>
    </row>
    <row r="2" spans="1:16">
      <c r="A2" s="4"/>
      <c r="B2" s="4" t="s">
        <v>15</v>
      </c>
      <c r="C2" s="34">
        <v>0.890666663646697</v>
      </c>
      <c r="D2" s="34">
        <v>0.91333335638046198</v>
      </c>
      <c r="E2" s="35">
        <v>0.76800000667571999</v>
      </c>
      <c r="F2" s="34">
        <v>0.88133335113525302</v>
      </c>
      <c r="G2" s="34">
        <v>0.8119999</v>
      </c>
      <c r="H2" s="34">
        <v>0.93066668510437001</v>
      </c>
      <c r="I2" s="34">
        <v>0.80533331632614102</v>
      </c>
      <c r="J2" s="34">
        <v>0.94400000572204501</v>
      </c>
      <c r="K2" s="34">
        <v>0.903999984264373</v>
      </c>
      <c r="L2" s="34">
        <v>0.83333331346511796</v>
      </c>
      <c r="M2" s="16">
        <v>74913</v>
      </c>
      <c r="N2">
        <v>2719</v>
      </c>
      <c r="O2" s="2">
        <f>+AVERAGE(C2:L2)</f>
        <v>0.86826665827201788</v>
      </c>
      <c r="P2" s="2"/>
    </row>
    <row r="3" spans="1:16">
      <c r="A3">
        <v>0</v>
      </c>
      <c r="B3" t="s">
        <v>8</v>
      </c>
      <c r="C3" s="33">
        <v>0.1840000003576279</v>
      </c>
      <c r="D3" s="33">
        <v>0.1173333302140236</v>
      </c>
      <c r="E3" s="33">
        <v>0.13199999928474429</v>
      </c>
      <c r="F3" s="33">
        <v>0.12266666442155839</v>
      </c>
      <c r="G3" s="33">
        <v>0.2800000011920929</v>
      </c>
      <c r="H3" s="33">
        <v>0.12266666442155839</v>
      </c>
      <c r="I3" s="33">
        <v>0.1173333302140236</v>
      </c>
      <c r="J3" s="33">
        <v>0.22800000011920929</v>
      </c>
      <c r="K3" s="33">
        <v>0.13199999928474429</v>
      </c>
      <c r="L3" s="33">
        <v>0.1173333302140236</v>
      </c>
      <c r="O3" s="2">
        <f>+AVERAGE(C3:L3)</f>
        <v>0.15533333197236063</v>
      </c>
      <c r="P3" s="2">
        <f>+O3/O$2</f>
        <v>0.17890049156269283</v>
      </c>
    </row>
    <row r="4" spans="1:16">
      <c r="A4">
        <v>13586</v>
      </c>
      <c r="B4" t="s">
        <v>9</v>
      </c>
      <c r="C4" s="33">
        <v>0.17599999904632571</v>
      </c>
      <c r="D4" s="33">
        <v>0.1173333302140236</v>
      </c>
      <c r="E4" s="33">
        <v>0.13199999928474429</v>
      </c>
      <c r="F4" s="33">
        <v>0.12266666442155839</v>
      </c>
      <c r="G4" s="33">
        <v>0.34799998998641968</v>
      </c>
      <c r="H4" s="33">
        <v>0.12266666442155839</v>
      </c>
      <c r="I4" s="33">
        <v>0.1173333302140236</v>
      </c>
      <c r="J4" s="33">
        <v>0.26399999856948853</v>
      </c>
      <c r="K4" s="33">
        <v>0.13199999928474429</v>
      </c>
      <c r="L4" s="33">
        <v>0.1173333302140236</v>
      </c>
      <c r="O4" s="2"/>
      <c r="P4" s="2"/>
    </row>
    <row r="5" spans="1:16">
      <c r="A5">
        <v>67060</v>
      </c>
      <c r="B5" t="s">
        <v>10</v>
      </c>
      <c r="C5" s="33">
        <v>0.37466666102409357</v>
      </c>
      <c r="D5" s="33">
        <v>0.51866668462753296</v>
      </c>
      <c r="E5" s="33">
        <v>0.13199999928474429</v>
      </c>
      <c r="F5" s="33">
        <v>0.12266666442155839</v>
      </c>
      <c r="G5" s="33">
        <v>0.46000000834465032</v>
      </c>
      <c r="H5" s="33">
        <v>0.12266666442155839</v>
      </c>
      <c r="I5" s="33">
        <v>0.1173333302140236</v>
      </c>
      <c r="J5" s="33">
        <v>0.59200000762939453</v>
      </c>
      <c r="K5" s="33">
        <v>0.13199999928474429</v>
      </c>
      <c r="L5" s="33">
        <v>0.12266666442155839</v>
      </c>
      <c r="O5" s="2"/>
      <c r="P5" s="2"/>
    </row>
    <row r="6" spans="1:16">
      <c r="A6">
        <v>35237</v>
      </c>
      <c r="B6" t="s">
        <v>11</v>
      </c>
      <c r="C6" s="33">
        <v>0.66933333873748779</v>
      </c>
      <c r="D6" s="33">
        <v>0.89999997615814209</v>
      </c>
      <c r="E6" s="33">
        <v>0.13199999928474429</v>
      </c>
      <c r="F6" s="33">
        <v>0.22400000691413879</v>
      </c>
      <c r="G6" s="33">
        <v>0.62400001287460327</v>
      </c>
      <c r="H6" s="33">
        <v>0.12266666442155839</v>
      </c>
      <c r="I6" s="33">
        <v>0.12266666442155839</v>
      </c>
      <c r="J6" s="33">
        <v>0.66399997472763062</v>
      </c>
      <c r="K6" s="33">
        <v>0.13199999928474429</v>
      </c>
      <c r="L6" s="33">
        <v>0.22666667401790619</v>
      </c>
      <c r="O6" s="2"/>
      <c r="P6" s="2"/>
    </row>
    <row r="7" spans="1:16">
      <c r="A7">
        <v>1272</v>
      </c>
      <c r="B7" t="s">
        <v>12</v>
      </c>
      <c r="C7" s="33">
        <v>0.89200001955032349</v>
      </c>
      <c r="D7" s="33">
        <v>0.90666669607162476</v>
      </c>
      <c r="E7" s="33">
        <v>0.13199999928474429</v>
      </c>
      <c r="F7" s="33">
        <v>0.74533331394195557</v>
      </c>
      <c r="G7" s="33">
        <v>0.74800002574920654</v>
      </c>
      <c r="H7" s="33">
        <v>0.13866665959358221</v>
      </c>
      <c r="I7" s="33">
        <v>0.22800000011920929</v>
      </c>
      <c r="J7" s="33">
        <v>0.93199998140335083</v>
      </c>
      <c r="K7" s="33">
        <v>0.13199999928474429</v>
      </c>
      <c r="L7" s="33">
        <v>0.47866666316986078</v>
      </c>
      <c r="O7" s="2">
        <f t="shared" ref="O7:O13" si="0">+AVERAGE(C7:L7)</f>
        <v>0.53333333581686015</v>
      </c>
      <c r="P7" s="2">
        <f t="shared" ref="P7:P13" si="1">+O7/O$2</f>
        <v>0.61425062304969102</v>
      </c>
    </row>
    <row r="8" spans="1:16" ht="16" customHeight="1">
      <c r="A8">
        <v>2719</v>
      </c>
      <c r="B8" t="s">
        <v>13</v>
      </c>
      <c r="C8" s="33">
        <v>0.88933330774307251</v>
      </c>
      <c r="D8" s="33">
        <v>0.91466665267944336</v>
      </c>
      <c r="E8" s="33">
        <v>0.63599997758865356</v>
      </c>
      <c r="F8" s="33">
        <v>0.81066668033599854</v>
      </c>
      <c r="G8" s="33">
        <v>0.81599998474121094</v>
      </c>
      <c r="H8" s="33">
        <v>0.43866667151451111</v>
      </c>
      <c r="I8" s="33">
        <v>0.62133336067199707</v>
      </c>
      <c r="J8" s="33">
        <v>0.92799997329711914</v>
      </c>
      <c r="K8" s="33">
        <v>0.72000002861022949</v>
      </c>
      <c r="L8" s="33">
        <v>0.84266668558120728</v>
      </c>
      <c r="O8" s="2">
        <f t="shared" si="0"/>
        <v>0.76173333227634432</v>
      </c>
      <c r="P8" s="2">
        <f t="shared" si="1"/>
        <v>0.87730344706810348</v>
      </c>
    </row>
    <row r="9" spans="1:16" s="26" customFormat="1">
      <c r="B9" s="31" t="s">
        <v>28</v>
      </c>
      <c r="C9" s="32">
        <v>0.890666663646698</v>
      </c>
      <c r="D9" s="32">
        <v>0.91600000858306885</v>
      </c>
      <c r="E9" s="32">
        <v>0.70399999618530273</v>
      </c>
      <c r="F9" s="32">
        <v>0.87066668272018433</v>
      </c>
      <c r="G9" s="32">
        <v>0.80800002813339233</v>
      </c>
      <c r="H9" s="32">
        <v>0.92666667699813843</v>
      </c>
      <c r="I9" s="32">
        <v>0.80266666412353516</v>
      </c>
      <c r="J9" s="32">
        <v>0.94800001382827759</v>
      </c>
      <c r="K9" s="32">
        <v>0.8880000114440918</v>
      </c>
      <c r="L9" s="32">
        <v>0.82666665315628052</v>
      </c>
      <c r="O9" s="25">
        <f t="shared" si="0"/>
        <v>0.85813333988189699</v>
      </c>
      <c r="P9" s="25">
        <f t="shared" si="1"/>
        <v>0.98832925542679739</v>
      </c>
    </row>
    <row r="10" spans="1:16" s="40" customFormat="1">
      <c r="B10" s="41" t="s">
        <v>29</v>
      </c>
      <c r="C10" s="43">
        <v>0.8933333158493042</v>
      </c>
      <c r="D10" s="43">
        <v>0.91466665267944336</v>
      </c>
      <c r="E10" s="43">
        <v>0.77600002288818359</v>
      </c>
      <c r="F10" s="43">
        <v>0.88266664743423462</v>
      </c>
      <c r="G10" s="43">
        <v>0.80000001192092896</v>
      </c>
      <c r="H10" s="43">
        <v>0.93199998140335083</v>
      </c>
      <c r="I10" s="43">
        <v>0.80533331632614136</v>
      </c>
      <c r="J10" s="43">
        <v>0.9440000057220459</v>
      </c>
      <c r="K10" s="43">
        <v>0.89600002765655518</v>
      </c>
      <c r="L10" s="43">
        <v>0.83333331346511841</v>
      </c>
      <c r="O10" s="42">
        <f t="shared" si="0"/>
        <v>0.86773332953453064</v>
      </c>
      <c r="P10" s="42">
        <f t="shared" si="1"/>
        <v>0.99938575467293811</v>
      </c>
    </row>
    <row r="11" spans="1:16" s="26" customFormat="1">
      <c r="B11" s="31" t="s">
        <v>30</v>
      </c>
      <c r="C11" s="32">
        <v>0.8933333158493042</v>
      </c>
      <c r="D11" s="32">
        <v>0.87599998712539673</v>
      </c>
      <c r="E11" s="32">
        <v>0.73600000143051147</v>
      </c>
      <c r="F11" s="32">
        <v>0.83066666126251221</v>
      </c>
      <c r="G11" s="32">
        <v>0.79199999570846558</v>
      </c>
      <c r="H11" s="32">
        <v>0.92933332920074463</v>
      </c>
      <c r="I11" s="32">
        <v>0.80533331632614136</v>
      </c>
      <c r="J11" s="32">
        <v>0.7839999794960022</v>
      </c>
      <c r="K11" s="32">
        <v>0.89999997615814209</v>
      </c>
      <c r="L11" s="32">
        <v>0.83600002527236938</v>
      </c>
      <c r="O11" s="25">
        <f t="shared" si="0"/>
        <v>0.83826665878295903</v>
      </c>
      <c r="P11" s="25">
        <f t="shared" si="1"/>
        <v>0.96544840320280934</v>
      </c>
    </row>
    <row r="12" spans="1:16" s="26" customFormat="1">
      <c r="B12" s="31" t="s">
        <v>31</v>
      </c>
      <c r="C12" s="32">
        <v>0.88933330774307251</v>
      </c>
      <c r="D12" s="32">
        <v>0.62666666507720947</v>
      </c>
      <c r="E12" s="32">
        <v>0.74800002574920654</v>
      </c>
      <c r="F12" s="32">
        <v>0.77733331918716431</v>
      </c>
      <c r="G12" s="32">
        <v>0.77999997138977051</v>
      </c>
      <c r="H12" s="32">
        <v>0.92799997329711914</v>
      </c>
      <c r="I12" s="32">
        <v>0.80533331632614136</v>
      </c>
      <c r="J12" s="32">
        <v>0.62000000476837158</v>
      </c>
      <c r="K12" s="32">
        <v>0.89600002765655518</v>
      </c>
      <c r="L12" s="32">
        <v>0.82800000905990601</v>
      </c>
      <c r="O12" s="25">
        <f t="shared" si="0"/>
        <v>0.78986666202545164</v>
      </c>
      <c r="P12" s="25">
        <f t="shared" si="1"/>
        <v>0.90970516315506789</v>
      </c>
    </row>
    <row r="13" spans="1:16">
      <c r="B13" t="s">
        <v>14</v>
      </c>
      <c r="C13" s="33">
        <v>0.890666663646698</v>
      </c>
      <c r="D13" s="33">
        <v>0.91333335638046265</v>
      </c>
      <c r="E13" s="33">
        <v>0.2360000014305115</v>
      </c>
      <c r="F13" s="33">
        <v>0.76133334636688232</v>
      </c>
      <c r="G13" s="33">
        <v>0.81599998474121094</v>
      </c>
      <c r="H13" s="33">
        <v>0.27066665887832642</v>
      </c>
      <c r="I13" s="33">
        <v>0.36800000071525568</v>
      </c>
      <c r="J13" s="33">
        <v>0.9440000057220459</v>
      </c>
      <c r="K13" s="33">
        <v>0.22400000691413879</v>
      </c>
      <c r="L13" s="33">
        <v>0.69466668367385864</v>
      </c>
      <c r="O13" s="2">
        <f t="shared" si="0"/>
        <v>0.61186667084693913</v>
      </c>
      <c r="P13" s="2">
        <f t="shared" si="1"/>
        <v>0.70469902882675062</v>
      </c>
    </row>
    <row r="14" spans="1:16">
      <c r="B14" t="s">
        <v>20</v>
      </c>
      <c r="C14" s="33">
        <v>0.8933333158493042</v>
      </c>
      <c r="D14" s="33">
        <v>0.91333335638046265</v>
      </c>
      <c r="E14" s="33">
        <v>0.5</v>
      </c>
      <c r="F14" s="33">
        <v>0.87066668272018433</v>
      </c>
      <c r="G14" s="33">
        <v>0.80000001192092896</v>
      </c>
      <c r="H14" s="33">
        <v>0.59333330392837524</v>
      </c>
      <c r="I14" s="33">
        <v>0.60399997234344482</v>
      </c>
      <c r="J14" s="33">
        <v>0.9440000057220459</v>
      </c>
      <c r="K14" s="33">
        <v>0.52799999713897705</v>
      </c>
      <c r="L14" s="33">
        <v>0.7160000205039978</v>
      </c>
    </row>
    <row r="15" spans="1:16">
      <c r="B15" t="s">
        <v>21</v>
      </c>
      <c r="C15" s="33">
        <v>0.8933333158493042</v>
      </c>
      <c r="D15" s="33">
        <v>0.87599998712539673</v>
      </c>
      <c r="E15" s="33">
        <v>0.7279999852180481</v>
      </c>
      <c r="F15" s="33">
        <v>0.82266664505004883</v>
      </c>
      <c r="G15" s="33">
        <v>0.78799998760223389</v>
      </c>
      <c r="H15" s="33">
        <v>0.78266668319702148</v>
      </c>
      <c r="I15" s="33">
        <v>0.77999997138977051</v>
      </c>
      <c r="J15" s="33">
        <v>0.7839999794960022</v>
      </c>
      <c r="K15" s="33">
        <v>0.7839999794960022</v>
      </c>
      <c r="L15" s="33">
        <v>0.72000002861022949</v>
      </c>
    </row>
    <row r="16" spans="1:16">
      <c r="B16" t="s">
        <v>22</v>
      </c>
      <c r="C16" s="33">
        <v>0.8880000114440918</v>
      </c>
      <c r="D16" s="33">
        <v>0.62400001287460327</v>
      </c>
      <c r="E16" s="33">
        <v>0.76800000667572021</v>
      </c>
      <c r="F16" s="33">
        <v>0.76399999856948853</v>
      </c>
      <c r="G16" s="33">
        <v>0.77600002288818359</v>
      </c>
      <c r="H16" s="33">
        <v>0.92266666889190674</v>
      </c>
      <c r="I16" s="33">
        <v>0.79733335971832275</v>
      </c>
      <c r="J16" s="33">
        <v>0.62000000476837158</v>
      </c>
      <c r="K16" s="33">
        <v>0.81199997663497925</v>
      </c>
      <c r="L16" s="33">
        <v>0.71200001239776611</v>
      </c>
    </row>
    <row r="17" spans="2:12">
      <c r="B17" t="s">
        <v>23</v>
      </c>
      <c r="C17" s="33">
        <v>0.84266668558120728</v>
      </c>
      <c r="D17" s="33">
        <v>0.41600000858306879</v>
      </c>
      <c r="E17" s="33">
        <v>0.7839999794960022</v>
      </c>
      <c r="F17" s="33">
        <v>0.43733334541320801</v>
      </c>
      <c r="G17" s="33">
        <v>0.6600000262260437</v>
      </c>
      <c r="H17" s="33">
        <v>0.92533332109451294</v>
      </c>
      <c r="I17" s="33">
        <v>0.46799999475479132</v>
      </c>
      <c r="J17" s="33">
        <v>0.54400002956390381</v>
      </c>
      <c r="K17" s="33">
        <v>0.89200001955032349</v>
      </c>
      <c r="L17" s="33">
        <v>0.71333330869674683</v>
      </c>
    </row>
  </sheetData>
  <sheetProtection algorithmName="SHA-512" hashValue="YDBDVi5kZtrCd4FiXL71RKrIWDNxZ+zITado32FrkQxCBY49YgwbWG4/gif1IzUUnLVvppwrWW5pmgh20FxWIQ==" saltValue="429qlupwUFkFfiSs+82Y2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mediana</vt:lpstr>
      <vt:lpstr>DesvEstan</vt:lpstr>
      <vt:lpstr>normalizados</vt:lpstr>
      <vt:lpstr>DE</vt:lpstr>
      <vt:lpstr>AVG</vt:lpstr>
      <vt:lpstr>grafic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2024-04-29T12:50:12Z</dcterms:modified>
</cp:coreProperties>
</file>