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Redes_time\Acc_Mors_All_Nets_0_54\"/>
    </mc:Choice>
  </mc:AlternateContent>
  <bookViews>
    <workbookView xWindow="0" yWindow="0" windowWidth="19110" windowHeight="8180" firstSheet="4" activeTab="11"/>
  </bookViews>
  <sheets>
    <sheet name="Modelo_0" sheetId="1" r:id="rId1"/>
    <sheet name="modelo_1" sheetId="2" r:id="rId2"/>
    <sheet name="Modelo_2" sheetId="3" r:id="rId3"/>
    <sheet name="Modelo_3" sheetId="4" r:id="rId4"/>
    <sheet name="Modelo_4" sheetId="5" r:id="rId5"/>
    <sheet name="Modelo_5" sheetId="6" r:id="rId6"/>
    <sheet name="Modelo_6" sheetId="7" r:id="rId7"/>
    <sheet name="Modelo_7" sheetId="8" r:id="rId8"/>
    <sheet name="Modelo_8" sheetId="9" r:id="rId9"/>
    <sheet name="Modelo_9" sheetId="10" r:id="rId10"/>
    <sheet name="AVG" sheetId="11" r:id="rId11"/>
    <sheet name="normalizados" sheetId="12" r:id="rId12"/>
  </sheets>
  <externalReferences>
    <externalReference r:id="rId13"/>
  </externalReferences>
  <calcPr calcId="162913"/>
  <extLst>
    <ext uri="GoogleSheetsCustomDataVersion2">
      <go:sheetsCustomData xmlns:go="http://customooxmlschemas.google.com/" r:id="rId15" roundtripDataChecksum="4LpitsSGxaiu80DtONATUOEy1iWNMo297V4bf8EVHfM="/>
    </ext>
  </extLst>
</workbook>
</file>

<file path=xl/calcChain.xml><?xml version="1.0" encoding="utf-8"?>
<calcChain xmlns="http://schemas.openxmlformats.org/spreadsheetml/2006/main">
  <c r="K5" i="12" l="1"/>
  <c r="J5" i="12"/>
  <c r="I5" i="12"/>
  <c r="H5" i="12"/>
  <c r="G5" i="12"/>
  <c r="F5" i="12"/>
  <c r="E5" i="12"/>
  <c r="D5" i="12"/>
  <c r="C5" i="12"/>
  <c r="B5" i="12"/>
  <c r="K4" i="12"/>
  <c r="J4" i="12"/>
  <c r="I4" i="12"/>
  <c r="H4" i="12"/>
  <c r="G4" i="12"/>
  <c r="F4" i="12"/>
  <c r="E4" i="12"/>
  <c r="D4" i="12"/>
  <c r="C4" i="12"/>
  <c r="B4" i="12"/>
  <c r="K3" i="12"/>
  <c r="J3" i="12"/>
  <c r="I3" i="12"/>
  <c r="H3" i="12"/>
  <c r="G3" i="12"/>
  <c r="F3" i="12"/>
  <c r="E3" i="12"/>
  <c r="D3" i="12"/>
  <c r="C3" i="12"/>
  <c r="B3" i="12"/>
  <c r="B8" i="11" l="1"/>
  <c r="D10" i="11" l="1"/>
  <c r="B10" i="11"/>
  <c r="K8" i="11"/>
  <c r="J8" i="11"/>
  <c r="I8" i="11"/>
  <c r="H8" i="11"/>
  <c r="G8" i="11"/>
  <c r="F8" i="11"/>
  <c r="E8" i="11"/>
  <c r="D8" i="11"/>
  <c r="C8" i="11"/>
  <c r="K7" i="11"/>
  <c r="K10" i="11" s="1"/>
  <c r="J7" i="11"/>
  <c r="J10" i="11" s="1"/>
  <c r="I7" i="11"/>
  <c r="I10" i="11" s="1"/>
  <c r="H7" i="11"/>
  <c r="H10" i="11" s="1"/>
  <c r="G7" i="11"/>
  <c r="G10" i="11" s="1"/>
  <c r="F7" i="11"/>
  <c r="F10" i="11" s="1"/>
  <c r="E7" i="11"/>
  <c r="E10" i="11" s="1"/>
  <c r="D7" i="11"/>
  <c r="C7" i="11"/>
  <c r="C10" i="11" s="1"/>
  <c r="B7" i="11"/>
  <c r="K6" i="11"/>
  <c r="J6" i="11"/>
  <c r="I6" i="11"/>
  <c r="H6" i="11"/>
  <c r="G6" i="11"/>
  <c r="F6" i="11"/>
  <c r="E6" i="11"/>
  <c r="D6" i="11"/>
  <c r="C6" i="11"/>
  <c r="B6" i="11"/>
  <c r="K5" i="11"/>
  <c r="K9" i="11" s="1"/>
  <c r="J5" i="11"/>
  <c r="J9" i="11" s="1"/>
  <c r="I5" i="11"/>
  <c r="I9" i="11" s="1"/>
  <c r="H5" i="11"/>
  <c r="H9" i="11" s="1"/>
  <c r="G5" i="11"/>
  <c r="G9" i="11" s="1"/>
  <c r="F5" i="11"/>
  <c r="F9" i="11" s="1"/>
  <c r="E5" i="11"/>
  <c r="E9" i="11" s="1"/>
  <c r="D5" i="11"/>
  <c r="D9" i="11" s="1"/>
  <c r="C5" i="11"/>
  <c r="C9" i="11" s="1"/>
  <c r="B5" i="11"/>
  <c r="B9" i="11" s="1"/>
  <c r="K4" i="11"/>
  <c r="J4" i="11"/>
  <c r="I4" i="11"/>
  <c r="H4" i="11"/>
  <c r="G4" i="11"/>
  <c r="F4" i="11"/>
  <c r="E4" i="11"/>
  <c r="D4" i="11"/>
  <c r="C4" i="11"/>
  <c r="B4" i="11"/>
  <c r="K3" i="11"/>
  <c r="J3" i="11"/>
  <c r="I3" i="11"/>
  <c r="H3" i="11"/>
  <c r="G3" i="11"/>
  <c r="F3" i="11"/>
  <c r="E3" i="11"/>
  <c r="D3" i="11"/>
  <c r="C3" i="11"/>
  <c r="B3" i="11"/>
  <c r="P15" i="1"/>
  <c r="O15" i="1"/>
  <c r="L15" i="1"/>
  <c r="P14" i="1"/>
  <c r="O14" i="1"/>
  <c r="N14" i="1"/>
  <c r="N15" i="1" s="1"/>
  <c r="M14" i="1"/>
  <c r="M15" i="1" s="1"/>
  <c r="L9" i="11" l="1"/>
  <c r="L10" i="11"/>
</calcChain>
</file>

<file path=xl/sharedStrings.xml><?xml version="1.0" encoding="utf-8"?>
<sst xmlns="http://schemas.openxmlformats.org/spreadsheetml/2006/main" count="241" uniqueCount="29">
  <si>
    <t>Técnica</t>
  </si>
  <si>
    <t>AlexNet</t>
  </si>
  <si>
    <t>DenseNet</t>
  </si>
  <si>
    <t>Inception</t>
  </si>
  <si>
    <t>MobileNet</t>
  </si>
  <si>
    <t>ResNet</t>
  </si>
  <si>
    <t>SqueezeNet</t>
  </si>
  <si>
    <t>VGG16</t>
  </si>
  <si>
    <t>VGG19</t>
  </si>
  <si>
    <t>Xception</t>
  </si>
  <si>
    <t>ZFNet</t>
  </si>
  <si>
    <t>mask_total</t>
  </si>
  <si>
    <t>original</t>
  </si>
  <si>
    <t>Base</t>
  </si>
  <si>
    <t>IsoAECC</t>
  </si>
  <si>
    <t>ECC</t>
  </si>
  <si>
    <t>Flip</t>
  </si>
  <si>
    <t>FlipPatch</t>
  </si>
  <si>
    <t>ScratchPad</t>
  </si>
  <si>
    <t>AVGs</t>
  </si>
  <si>
    <t>HLO</t>
  </si>
  <si>
    <t>LO</t>
  </si>
  <si>
    <t>HO</t>
  </si>
  <si>
    <t>total acts</t>
  </si>
  <si>
    <t>words_change</t>
  </si>
  <si>
    <t xml:space="preserve">Inception </t>
  </si>
  <si>
    <t>ECC_Norm</t>
  </si>
  <si>
    <t>FP_Norm</t>
  </si>
  <si>
    <t>ScratchP_normal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</si>
</sst>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mo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vertical="top"/>
    </xf>
    <xf numFmtId="1" fontId="2" fillId="0" borderId="0" xfId="0" applyNumberFormat="1" applyFont="1" applyAlignment="1">
      <alignment vertical="top"/>
    </xf>
    <xf numFmtId="164" fontId="4" fillId="0" borderId="0" xfId="0" applyNumberFormat="1" applyFont="1"/>
    <xf numFmtId="0" fontId="3" fillId="0" borderId="0" xfId="0" applyFont="1" applyAlignment="1"/>
    <xf numFmtId="1" fontId="3" fillId="0" borderId="0" xfId="0" applyNumberFormat="1" applyFont="1"/>
    <xf numFmtId="165" fontId="3" fillId="0" borderId="0" xfId="0" applyNumberFormat="1" applyFont="1"/>
    <xf numFmtId="0" fontId="5" fillId="0" borderId="0" xfId="0" applyFont="1" applyAlignment="1">
      <alignment vertical="center"/>
    </xf>
    <xf numFmtId="166" fontId="4" fillId="0" borderId="0" xfId="0" applyNumberFormat="1" applyFont="1" applyAlignment="1">
      <alignment horizontal="center"/>
    </xf>
    <xf numFmtId="2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4" fillId="2" borderId="2" xfId="0" applyFont="1" applyFill="1" applyBorder="1"/>
    <xf numFmtId="166" fontId="4" fillId="0" borderId="0" xfId="0" applyNumberFormat="1" applyFont="1"/>
    <xf numFmtId="0" fontId="1" fillId="0" borderId="0" xfId="0" applyFont="1"/>
    <xf numFmtId="0" fontId="0" fillId="0" borderId="0" xfId="0"/>
    <xf numFmtId="166" fontId="0" fillId="0" borderId="0" xfId="0" applyNumberFormat="1"/>
    <xf numFmtId="166" fontId="0" fillId="3" borderId="0" xfId="0" applyNumberFormat="1" applyFill="1"/>
    <xf numFmtId="0" fontId="0" fillId="3" borderId="0" xfId="0" applyFont="1" applyFill="1" applyAlignment="1"/>
    <xf numFmtId="166" fontId="0" fillId="3" borderId="3" xfId="0" applyNumberFormat="1" applyFill="1" applyBorder="1"/>
    <xf numFmtId="0" fontId="0" fillId="0" borderId="3" xfId="0" applyFont="1" applyBorder="1" applyAlignment="1"/>
    <xf numFmtId="0" fontId="0" fillId="3" borderId="3" xfId="0" applyFill="1" applyBorder="1"/>
    <xf numFmtId="0" fontId="0" fillId="3" borderId="3" xfId="0" applyFont="1" applyFill="1" applyBorder="1" applyAlignment="1"/>
    <xf numFmtId="0" fontId="0" fillId="0" borderId="4" xfId="0" applyBorder="1"/>
    <xf numFmtId="166" fontId="0" fillId="3" borderId="4" xfId="0" applyNumberFormat="1" applyFill="1" applyBorder="1"/>
  </cellXfs>
  <cellStyles count="1">
    <cellStyle name="Normal" xfId="0" builtinId="0"/>
  </cellStyles>
  <dxfs count="12">
    <dxf>
      <fill>
        <patternFill patternType="solid">
          <fgColor indexed="64"/>
          <bgColor theme="0"/>
        </patternFill>
      </fill>
    </dxf>
    <dxf>
      <numFmt numFmtId="166" formatCode="0.0000"/>
      <fill>
        <patternFill patternType="solid">
          <fgColor indexed="64"/>
          <bgColor theme="0"/>
        </patternFill>
      </fill>
    </dxf>
    <dxf>
      <numFmt numFmtId="166" formatCode="0.0000"/>
      <fill>
        <patternFill patternType="solid">
          <fgColor indexed="64"/>
          <bgColor theme="0"/>
        </patternFill>
      </fill>
    </dxf>
    <dxf>
      <numFmt numFmtId="166" formatCode="0.0000"/>
      <fill>
        <patternFill patternType="solid">
          <fgColor indexed="64"/>
          <bgColor theme="0"/>
        </patternFill>
      </fill>
    </dxf>
    <dxf>
      <numFmt numFmtId="166" formatCode="0.0000"/>
      <fill>
        <patternFill patternType="solid">
          <fgColor indexed="64"/>
          <bgColor theme="0"/>
        </patternFill>
      </fill>
    </dxf>
    <dxf>
      <numFmt numFmtId="166" formatCode="0.0000"/>
      <fill>
        <patternFill patternType="solid">
          <fgColor indexed="64"/>
          <bgColor theme="0"/>
        </patternFill>
      </fill>
    </dxf>
    <dxf>
      <numFmt numFmtId="166" formatCode="0.0000"/>
      <fill>
        <patternFill patternType="solid">
          <fgColor indexed="64"/>
          <bgColor theme="0"/>
        </patternFill>
      </fill>
    </dxf>
    <dxf>
      <numFmt numFmtId="166" formatCode="0.0000"/>
      <fill>
        <patternFill patternType="solid">
          <fgColor indexed="64"/>
          <bgColor theme="0"/>
        </patternFill>
      </fill>
    </dxf>
    <dxf>
      <numFmt numFmtId="166" formatCode="0.0000"/>
      <fill>
        <patternFill patternType="solid">
          <fgColor indexed="64"/>
          <bgColor theme="0"/>
        </patternFill>
      </fill>
    </dxf>
    <dxf>
      <numFmt numFmtId="166" formatCode="0.0000"/>
      <fill>
        <patternFill patternType="solid">
          <fgColor indexed="64"/>
          <bgColor theme="0"/>
        </patternFill>
      </fill>
    </dxf>
    <dxf>
      <numFmt numFmtId="166" formatCode="0.0000"/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CNN_Gating/MoRS/Analisis_Resultados/Acc_Redes_time/Acc_Mors_All_Nets_0_53/ACC_all_Experiment_all_model_05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_0"/>
      <sheetName val="Modelo_1"/>
      <sheetName val="Modelo_2"/>
      <sheetName val="Modelo_3"/>
      <sheetName val="Modelo_4"/>
      <sheetName val="Modelo_5"/>
      <sheetName val="Modelo_6"/>
      <sheetName val="Modelo_7"/>
      <sheetName val="Modelo_8"/>
      <sheetName val="Modelo_9"/>
      <sheetName val="mediana"/>
      <sheetName val="DesvEstan"/>
      <sheetName val="normalizados"/>
      <sheetName val="DE"/>
      <sheetName val="AVG"/>
      <sheetName val="grafic"/>
    </sheetNames>
    <sheetDataSet>
      <sheetData sheetId="0"/>
      <sheetData sheetId="1"/>
      <sheetData sheetId="2"/>
      <sheetData sheetId="3"/>
      <sheetData sheetId="4">
        <row r="3">
          <cell r="C3">
            <v>0.17599999904632571</v>
          </cell>
        </row>
      </sheetData>
      <sheetData sheetId="5">
        <row r="3">
          <cell r="C3">
            <v>0.1840000003576279</v>
          </cell>
        </row>
      </sheetData>
      <sheetData sheetId="6">
        <row r="3">
          <cell r="C3">
            <v>0.1533333361148834</v>
          </cell>
        </row>
      </sheetData>
      <sheetData sheetId="7">
        <row r="3">
          <cell r="C3">
            <v>0.18666666746139529</v>
          </cell>
        </row>
      </sheetData>
      <sheetData sheetId="8">
        <row r="3">
          <cell r="C3">
            <v>0.1840000003576279</v>
          </cell>
        </row>
      </sheetData>
      <sheetData sheetId="9">
        <row r="3">
          <cell r="C3">
            <v>0.23199999332427981</v>
          </cell>
        </row>
      </sheetData>
      <sheetData sheetId="10" refreshError="1"/>
      <sheetData sheetId="11" refreshError="1"/>
      <sheetData sheetId="12">
        <row r="6">
          <cell r="B6">
            <v>1.0005988125335998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id="1" name="Tabla1" displayName="Tabla1" ref="A1:K5" totalsRowShown="0" dataDxfId="0" tableBorderDxfId="11">
  <autoFilter ref="A1:K5"/>
  <tableColumns count="11">
    <tableColumn id="1" name="Técnica"/>
    <tableColumn id="2" name="AlexNet" dataDxfId="10"/>
    <tableColumn id="3" name="DenseNet" dataDxfId="9"/>
    <tableColumn id="4" name="Inception" dataDxfId="8"/>
    <tableColumn id="5" name="MobileNet" dataDxfId="7"/>
    <tableColumn id="6" name="ResNet" dataDxfId="6"/>
    <tableColumn id="7" name="SqueezeNet" dataDxfId="5"/>
    <tableColumn id="8" name="VGG16" dataDxfId="4"/>
    <tableColumn id="9" name="VGG19" dataDxfId="3"/>
    <tableColumn id="10" name="Xception" dataDxfId="2"/>
    <tableColumn id="11" name="ZFNe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E15" sqref="E15"/>
    </sheetView>
  </sheetViews>
  <sheetFormatPr baseColWidth="10" defaultColWidth="14.453125" defaultRowHeight="15" customHeight="1"/>
  <cols>
    <col min="1" max="1" width="8.7265625" customWidth="1"/>
    <col min="2" max="2" width="9.81640625" customWidth="1"/>
    <col min="3" max="3" width="7.453125" customWidth="1"/>
    <col min="4" max="4" width="13.453125" customWidth="1"/>
    <col min="5" max="5" width="12.26953125" customWidth="1"/>
    <col min="6" max="6" width="13.453125" customWidth="1"/>
    <col min="7" max="7" width="12.26953125" customWidth="1"/>
    <col min="8" max="9" width="13.453125" customWidth="1"/>
    <col min="10" max="11" width="12.26953125" customWidth="1"/>
    <col min="12" max="12" width="13.453125" customWidth="1"/>
    <col min="13" max="13" width="10" customWidth="1"/>
    <col min="14" max="26" width="8.7265625" customWidth="1"/>
  </cols>
  <sheetData>
    <row r="1" spans="1:16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</row>
    <row r="2" spans="1:16" ht="14.25" customHeight="1">
      <c r="A2" s="3"/>
      <c r="B2" s="3" t="s">
        <v>12</v>
      </c>
      <c r="C2" s="4">
        <v>0.890666663646697</v>
      </c>
      <c r="D2" s="4">
        <v>0.91333335638046198</v>
      </c>
      <c r="E2" s="4">
        <v>0.76800000667571999</v>
      </c>
      <c r="F2" s="4">
        <v>0.88133335113525302</v>
      </c>
      <c r="G2" s="4">
        <v>0.8119999</v>
      </c>
      <c r="H2" s="4">
        <v>0.93066668510437001</v>
      </c>
      <c r="I2" s="4">
        <v>0.80533331632614102</v>
      </c>
      <c r="J2" s="4">
        <v>0.94400000572204501</v>
      </c>
      <c r="K2" s="4">
        <v>0.903999984264373</v>
      </c>
      <c r="L2" s="4">
        <v>0.83333331346511796</v>
      </c>
      <c r="M2" s="5">
        <v>11693</v>
      </c>
      <c r="N2" s="2">
        <v>318</v>
      </c>
    </row>
    <row r="3" spans="1:16" ht="14.25" customHeight="1">
      <c r="A3" s="2">
        <v>0</v>
      </c>
      <c r="B3" s="2" t="s">
        <v>13</v>
      </c>
      <c r="C3" s="6">
        <v>0.2720000147819519</v>
      </c>
      <c r="D3" s="6">
        <v>0.5053333044052124</v>
      </c>
      <c r="E3" s="6">
        <v>0.13199999928474429</v>
      </c>
      <c r="F3" s="6">
        <v>0.12399999797344211</v>
      </c>
      <c r="G3" s="6">
        <v>0.54799997806549072</v>
      </c>
      <c r="H3" s="6">
        <v>0.12266666442155839</v>
      </c>
      <c r="I3" s="6">
        <v>0.1173333302140236</v>
      </c>
      <c r="J3" s="6">
        <v>0.54799997806549072</v>
      </c>
      <c r="K3" s="6">
        <v>0.13199999928474429</v>
      </c>
      <c r="L3" s="6">
        <v>0.14266666769981379</v>
      </c>
    </row>
    <row r="4" spans="1:16" ht="14.25" customHeight="1">
      <c r="A4" s="2">
        <v>2365</v>
      </c>
      <c r="B4" s="2" t="s">
        <v>14</v>
      </c>
      <c r="C4" s="6">
        <v>0.30799999833106989</v>
      </c>
      <c r="D4" s="6">
        <v>0.54400002956390381</v>
      </c>
      <c r="E4" s="6">
        <v>0.13199999928474429</v>
      </c>
      <c r="F4" s="6">
        <v>0.12266666442155839</v>
      </c>
      <c r="G4" s="6">
        <v>0.62400001287460327</v>
      </c>
      <c r="H4" s="6">
        <v>0.12266666442155839</v>
      </c>
      <c r="I4" s="6">
        <v>0.1173333302140236</v>
      </c>
      <c r="J4" s="6">
        <v>0.62400001287460327</v>
      </c>
      <c r="K4" s="6">
        <v>0.13199999928474429</v>
      </c>
      <c r="L4" s="6">
        <v>0.18666666746139529</v>
      </c>
    </row>
    <row r="5" spans="1:16" ht="14.25" customHeight="1">
      <c r="A5" s="2">
        <v>10953</v>
      </c>
      <c r="B5" s="2" t="s">
        <v>15</v>
      </c>
      <c r="C5" s="6">
        <v>0.68133336305618286</v>
      </c>
      <c r="D5" s="6">
        <v>0.90933334827423096</v>
      </c>
      <c r="E5" s="6">
        <v>0.13199999928474429</v>
      </c>
      <c r="F5" s="6">
        <v>0.63333332538604736</v>
      </c>
      <c r="G5" s="6">
        <v>0.79600000381469727</v>
      </c>
      <c r="H5" s="6">
        <v>0.14800000190734861</v>
      </c>
      <c r="I5" s="6">
        <v>0.2373333275318146</v>
      </c>
      <c r="J5" s="6">
        <v>0.79600000381469727</v>
      </c>
      <c r="K5" s="6">
        <v>0.13199999928474429</v>
      </c>
      <c r="L5" s="6">
        <v>0.5533333420753479</v>
      </c>
    </row>
    <row r="6" spans="1:16" ht="14.25" customHeight="1">
      <c r="A6" s="2">
        <v>5628</v>
      </c>
      <c r="B6" s="2" t="s">
        <v>16</v>
      </c>
      <c r="C6" s="6">
        <v>0.86933332681655884</v>
      </c>
      <c r="D6" s="6">
        <v>0.91200000047683716</v>
      </c>
      <c r="E6" s="6">
        <v>0.13199999928474429</v>
      </c>
      <c r="F6" s="6">
        <v>0.72933334112167358</v>
      </c>
      <c r="G6" s="6">
        <v>0.81199997663497925</v>
      </c>
      <c r="H6" s="6">
        <v>0.45333334803581238</v>
      </c>
      <c r="I6" s="6">
        <v>0.37466666102409357</v>
      </c>
      <c r="J6" s="6">
        <v>0.81199997663497925</v>
      </c>
      <c r="K6" s="6">
        <v>0.13199999928474429</v>
      </c>
      <c r="L6" s="6">
        <v>0.63599997758865356</v>
      </c>
    </row>
    <row r="7" spans="1:16" ht="14.25" customHeight="1">
      <c r="A7" s="2">
        <v>318</v>
      </c>
      <c r="B7" s="2" t="s">
        <v>17</v>
      </c>
      <c r="C7" s="6">
        <v>0.8933333158493042</v>
      </c>
      <c r="D7" s="6">
        <v>0.91466665267944336</v>
      </c>
      <c r="E7" s="6">
        <v>0.7839999794960022</v>
      </c>
      <c r="F7" s="6">
        <v>0.86933332681655884</v>
      </c>
      <c r="G7" s="6">
        <v>0.81199997663497925</v>
      </c>
      <c r="H7" s="6">
        <v>0.92400002479553223</v>
      </c>
      <c r="I7" s="6">
        <v>0.80400002002716064</v>
      </c>
      <c r="J7" s="6">
        <v>0.81199997663497925</v>
      </c>
      <c r="K7" s="6">
        <v>0.87599998712539673</v>
      </c>
      <c r="L7" s="6">
        <v>0.82800000905990601</v>
      </c>
    </row>
    <row r="8" spans="1:16" ht="14.25" customHeight="1">
      <c r="A8" s="2">
        <v>318</v>
      </c>
      <c r="B8" s="2" t="s">
        <v>18</v>
      </c>
      <c r="C8" s="6">
        <v>0.8933333158493042</v>
      </c>
      <c r="D8" s="6">
        <v>0.91466665267944336</v>
      </c>
      <c r="E8" s="6">
        <v>0.7839999794960022</v>
      </c>
      <c r="F8" s="6">
        <v>0.86933332681655884</v>
      </c>
      <c r="G8" s="6">
        <v>0.81199997663497925</v>
      </c>
      <c r="H8" s="6">
        <v>0.92400002479553223</v>
      </c>
      <c r="I8" s="6">
        <v>0.80400002002716064</v>
      </c>
      <c r="J8" s="6">
        <v>0.81199997663497925</v>
      </c>
      <c r="K8" s="6">
        <v>0.87599998712539673</v>
      </c>
      <c r="L8" s="6">
        <v>0.82800000905990601</v>
      </c>
    </row>
    <row r="9" spans="1:16" ht="14.25" customHeight="1"/>
    <row r="10" spans="1:16" ht="14.25" customHeight="1"/>
    <row r="11" spans="1:16" ht="14.25" customHeight="1"/>
    <row r="12" spans="1:16" ht="14.25" customHeight="1">
      <c r="M12" s="7" t="s">
        <v>19</v>
      </c>
    </row>
    <row r="13" spans="1:16" ht="14.25" customHeight="1">
      <c r="M13" s="7" t="s">
        <v>11</v>
      </c>
      <c r="N13" s="7" t="s">
        <v>20</v>
      </c>
      <c r="O13" s="7" t="s">
        <v>21</v>
      </c>
      <c r="P13" s="7" t="s">
        <v>22</v>
      </c>
    </row>
    <row r="14" spans="1:16" ht="14.25" customHeight="1">
      <c r="M14" s="8">
        <f>(M2+modelo_1!M2+Modelo_2!M2+Modelo_3!M2+Modelo_4!M2+Modelo_5!M2+Modelo_6!M2+Modelo_7!M2+Modelo_8!M2+Modelo_9!M2)/10</f>
        <v>11790</v>
      </c>
      <c r="N14" s="8">
        <f>(N2+modelo_1!N2+Modelo_2!N2+Modelo_3!N2+Modelo_4!N2+Modelo_5!N2+Modelo_6!N2+Modelo_7!N2+Modelo_8!N2+Modelo_9!N2)/10</f>
        <v>261.7</v>
      </c>
      <c r="O14" s="8">
        <f>(O2+modelo_1!O2+Modelo_2!O2+Modelo_3!O2+Modelo_4!O2+Modelo_5!O2+Modelo_6!O2+Modelo_7!O2+Modelo_8!O2+Modelo_9!O2)/10</f>
        <v>0</v>
      </c>
      <c r="P14" s="8">
        <f>(P2+modelo_1!P2+Modelo_2!P2+Modelo_3!P2+Modelo_4!P2+Modelo_5!P2+Modelo_6!P2+Modelo_7!P2+Modelo_8!P2+Modelo_9!P2)/10</f>
        <v>0</v>
      </c>
    </row>
    <row r="15" spans="1:16" ht="14.25" customHeight="1">
      <c r="K15" s="7" t="s">
        <v>23</v>
      </c>
      <c r="L15" s="2">
        <f>1024*1024</f>
        <v>1048576</v>
      </c>
      <c r="M15" s="9">
        <f t="shared" ref="M15:P15" si="0">(M14/$L$15)*100</f>
        <v>1.1243820190429688</v>
      </c>
      <c r="N15" s="9">
        <f t="shared" si="0"/>
        <v>2.4957656860351563E-2</v>
      </c>
      <c r="O15" s="9">
        <f t="shared" si="0"/>
        <v>0</v>
      </c>
      <c r="P15" s="9">
        <f t="shared" si="0"/>
        <v>0</v>
      </c>
    </row>
    <row r="16" spans="1: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4.453125" defaultRowHeight="15" customHeight="1"/>
  <cols>
    <col min="1" max="1" width="8.7265625" customWidth="1"/>
    <col min="2" max="2" width="9.81640625" customWidth="1"/>
    <col min="3" max="4" width="12.453125" customWidth="1"/>
    <col min="5" max="5" width="11.81640625" customWidth="1"/>
    <col min="6" max="6" width="12.453125" customWidth="1"/>
    <col min="7" max="7" width="11.81640625" customWidth="1"/>
    <col min="8" max="9" width="12.453125" customWidth="1"/>
    <col min="10" max="11" width="11.81640625" customWidth="1"/>
    <col min="12" max="12" width="12.453125" customWidth="1"/>
    <col min="13" max="13" width="10" customWidth="1"/>
    <col min="14" max="26" width="8.7265625" customWidth="1"/>
  </cols>
  <sheetData>
    <row r="1" spans="1:14" ht="14.25" customHeight="1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</row>
    <row r="2" spans="1:14" ht="14.25" customHeight="1">
      <c r="B2" s="3" t="s">
        <v>12</v>
      </c>
      <c r="C2" s="4">
        <v>0.890666663646697</v>
      </c>
      <c r="D2" s="4">
        <v>0.91333335638046198</v>
      </c>
      <c r="E2" s="4">
        <v>0.76800000667571999</v>
      </c>
      <c r="F2" s="4">
        <v>0.88133335113525302</v>
      </c>
      <c r="G2" s="4">
        <v>0.8119999</v>
      </c>
      <c r="H2" s="4">
        <v>0.93066668510437001</v>
      </c>
      <c r="I2" s="4">
        <v>0.80533331632614102</v>
      </c>
      <c r="J2" s="4">
        <v>0.94400000572204501</v>
      </c>
      <c r="K2" s="4">
        <v>0.903999984264373</v>
      </c>
      <c r="L2" s="4">
        <v>0.83333331346511796</v>
      </c>
      <c r="M2" s="10">
        <v>12301</v>
      </c>
      <c r="N2" s="5">
        <v>216</v>
      </c>
    </row>
    <row r="3" spans="1:14" ht="14.25" customHeight="1">
      <c r="A3" s="2">
        <v>0</v>
      </c>
      <c r="B3" s="2" t="s">
        <v>13</v>
      </c>
      <c r="C3" s="6">
        <v>0.35199999809265142</v>
      </c>
      <c r="D3" s="6">
        <v>0.5053333044052124</v>
      </c>
      <c r="E3" s="6">
        <v>0.13199999928474429</v>
      </c>
      <c r="F3" s="6">
        <v>0.12399999797344211</v>
      </c>
      <c r="G3" s="6">
        <v>0.41999998688697809</v>
      </c>
      <c r="H3" s="6">
        <v>0.12266666442155839</v>
      </c>
      <c r="I3" s="6">
        <v>0.1173333302140236</v>
      </c>
      <c r="J3" s="6">
        <v>0.50800001621246338</v>
      </c>
      <c r="K3" s="6">
        <v>0.13199999928474429</v>
      </c>
      <c r="L3" s="6">
        <v>0.14266666769981379</v>
      </c>
    </row>
    <row r="4" spans="1:14" ht="14.25" customHeight="1">
      <c r="A4" s="2">
        <v>2555</v>
      </c>
      <c r="B4" s="2" t="s">
        <v>14</v>
      </c>
      <c r="C4" s="6">
        <v>0.39599999785423279</v>
      </c>
      <c r="D4" s="6">
        <v>0.54400002956390381</v>
      </c>
      <c r="E4" s="6">
        <v>0.13199999928474429</v>
      </c>
      <c r="F4" s="6">
        <v>0.12266666442155839</v>
      </c>
      <c r="G4" s="6">
        <v>0.46799999475479132</v>
      </c>
      <c r="H4" s="6">
        <v>0.12266666442155839</v>
      </c>
      <c r="I4" s="6">
        <v>0.1173333302140236</v>
      </c>
      <c r="J4" s="6">
        <v>0.47600001096725458</v>
      </c>
      <c r="K4" s="6">
        <v>0.13199999928474429</v>
      </c>
      <c r="L4" s="6">
        <v>0.18666666746139529</v>
      </c>
    </row>
    <row r="5" spans="1:14" ht="14.25" customHeight="1">
      <c r="A5" s="2">
        <v>11345</v>
      </c>
      <c r="B5" s="2" t="s">
        <v>15</v>
      </c>
      <c r="C5" s="6">
        <v>0.84399998188018799</v>
      </c>
      <c r="D5" s="6">
        <v>0.90933334827423096</v>
      </c>
      <c r="E5" s="6">
        <v>0.13199999928474429</v>
      </c>
      <c r="F5" s="6">
        <v>0.63333332538604736</v>
      </c>
      <c r="G5" s="6">
        <v>0.80000001192092896</v>
      </c>
      <c r="H5" s="6">
        <v>0.21600000560283661</v>
      </c>
      <c r="I5" s="6">
        <v>0.2373333275318146</v>
      </c>
      <c r="J5" s="6">
        <v>0.91600000858306885</v>
      </c>
      <c r="K5" s="6">
        <v>0.13199999928474429</v>
      </c>
      <c r="L5" s="6">
        <v>0.5533333420753479</v>
      </c>
    </row>
    <row r="6" spans="1:14" ht="14.25" customHeight="1">
      <c r="A6" s="2">
        <v>5776</v>
      </c>
      <c r="B6" s="2" t="s">
        <v>16</v>
      </c>
      <c r="C6" s="6">
        <v>0.8933333158493042</v>
      </c>
      <c r="D6" s="6">
        <v>0.91200000047683716</v>
      </c>
      <c r="E6" s="6">
        <v>0.13199999928474429</v>
      </c>
      <c r="F6" s="6">
        <v>0.72933334112167358</v>
      </c>
      <c r="G6" s="6">
        <v>0.81599998474121094</v>
      </c>
      <c r="H6" s="6">
        <v>0.36133334040641779</v>
      </c>
      <c r="I6" s="6">
        <v>0.37466666102409357</v>
      </c>
      <c r="J6" s="6">
        <v>0.92400002479553223</v>
      </c>
      <c r="K6" s="6">
        <v>0.19599999487400049</v>
      </c>
      <c r="L6" s="6">
        <v>0.63599997758865356</v>
      </c>
    </row>
    <row r="7" spans="1:14" ht="14.25" customHeight="1">
      <c r="A7" s="2">
        <v>216</v>
      </c>
      <c r="B7" s="2" t="s">
        <v>17</v>
      </c>
      <c r="C7" s="6">
        <v>0.890666663646698</v>
      </c>
      <c r="D7" s="6">
        <v>0.91466665267944336</v>
      </c>
      <c r="E7" s="6">
        <v>0.68400001525878906</v>
      </c>
      <c r="F7" s="6">
        <v>0.86933332681655884</v>
      </c>
      <c r="G7" s="6">
        <v>0.81599998474121094</v>
      </c>
      <c r="H7" s="6">
        <v>0.91600000858306885</v>
      </c>
      <c r="I7" s="6">
        <v>0.80400002002716064</v>
      </c>
      <c r="J7" s="6">
        <v>0.94800001382827759</v>
      </c>
      <c r="K7" s="6">
        <v>0.87599998712539673</v>
      </c>
      <c r="L7" s="6">
        <v>0.82800000905990601</v>
      </c>
    </row>
    <row r="8" spans="1:14" ht="14.25" customHeight="1">
      <c r="A8" s="2">
        <v>216</v>
      </c>
      <c r="B8" s="2" t="s">
        <v>18</v>
      </c>
      <c r="C8" s="6">
        <v>0.890666663646698</v>
      </c>
      <c r="D8" s="6">
        <v>0.91466665267944336</v>
      </c>
      <c r="E8" s="6">
        <v>0.68400001525878906</v>
      </c>
      <c r="F8" s="6">
        <v>0.86933332681655884</v>
      </c>
      <c r="G8" s="6">
        <v>0.81599998474121094</v>
      </c>
      <c r="H8" s="6">
        <v>0.91600000858306885</v>
      </c>
      <c r="I8" s="6">
        <v>0.80400002002716064</v>
      </c>
      <c r="J8" s="6">
        <v>0.94800001382827759</v>
      </c>
      <c r="K8" s="6">
        <v>0.87599998712539673</v>
      </c>
      <c r="L8" s="6">
        <v>0.82800000905990601</v>
      </c>
    </row>
    <row r="9" spans="1:14" ht="14.25" customHeight="1"/>
    <row r="10" spans="1:14" ht="14.25" customHeight="1"/>
    <row r="11" spans="1:14" ht="14.25" customHeight="1"/>
    <row r="12" spans="1:14" ht="14.25" customHeight="1"/>
    <row r="13" spans="1:14" ht="14.25" customHeight="1"/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C16" sqref="C16"/>
    </sheetView>
  </sheetViews>
  <sheetFormatPr baseColWidth="10" defaultColWidth="14.453125" defaultRowHeight="15" customHeight="1"/>
  <cols>
    <col min="1" max="1" width="14.81640625" bestFit="1" customWidth="1"/>
    <col min="2" max="11" width="11.26953125" customWidth="1"/>
    <col min="12" max="26" width="10.7265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4.25" customHeight="1">
      <c r="A2" s="3" t="s">
        <v>12</v>
      </c>
      <c r="B2" s="4">
        <v>0.890666663646697</v>
      </c>
      <c r="C2" s="4">
        <v>0.91333335638046198</v>
      </c>
      <c r="D2" s="4">
        <v>0.76800000667571999</v>
      </c>
      <c r="E2" s="4">
        <v>0.88133335113525302</v>
      </c>
      <c r="F2" s="4">
        <v>0.8119999</v>
      </c>
      <c r="G2" s="4">
        <v>0.93066668510437001</v>
      </c>
      <c r="H2" s="4">
        <v>0.80533331632614102</v>
      </c>
      <c r="I2" s="4">
        <v>0.94400000572204501</v>
      </c>
      <c r="J2" s="4">
        <v>0.903999984264373</v>
      </c>
      <c r="K2" s="4">
        <v>0.83333331346511796</v>
      </c>
    </row>
    <row r="3" spans="1:12" ht="14.25" customHeight="1">
      <c r="A3" s="2" t="s">
        <v>13</v>
      </c>
      <c r="B3" s="6">
        <f>+(Modelo_0!C3+modelo_1!C3+Modelo_2!C3+Modelo_3!C3+Modelo_4!C3+Modelo_5!C3+Modelo_6!C3+Modelo_7!C3+Modelo_8!C3+Modelo_9!C3)/10</f>
        <v>0.347066667675972</v>
      </c>
      <c r="C3" s="6">
        <f>+(Modelo_0!D3+modelo_1!D3+Modelo_2!D3+Modelo_3!D3+Modelo_4!D3+Modelo_5!D3+Modelo_6!D3+Modelo_7!D3+Modelo_8!D3+Modelo_9!D3)/10</f>
        <v>0.50506664514541622</v>
      </c>
      <c r="D3" s="6">
        <f>+(Modelo_0!E3+modelo_1!E3+Modelo_2!E3+Modelo_3!E3+Modelo_4!E3+Modelo_5!E3+Modelo_6!E3+Modelo_7!E3+Modelo_8!E3+Modelo_9!E3)/10</f>
        <v>0.13199999928474429</v>
      </c>
      <c r="E3" s="6">
        <f>+(Modelo_0!F3+modelo_1!F3+Modelo_2!F3+Modelo_3!F3+Modelo_4!F3+Modelo_5!F3+Modelo_6!F3+Modelo_7!F3+Modelo_8!F3+Modelo_9!F3)/10</f>
        <v>0.12399999797344211</v>
      </c>
      <c r="F3" s="6">
        <f>+(Modelo_0!G3+modelo_1!G3+Modelo_2!G3+Modelo_3!G3+Modelo_4!G3+Modelo_5!G3+Modelo_6!G3+Modelo_7!G3+Modelo_8!G3+Modelo_9!G3)/10</f>
        <v>0.49839999377727506</v>
      </c>
      <c r="G3" s="6">
        <f>+(Modelo_0!H3+modelo_1!H3+Modelo_2!H3+Modelo_3!H3+Modelo_4!H3+Modelo_5!H3+Modelo_6!H3+Modelo_7!H3+Modelo_8!H3+Modelo_9!H3)/10</f>
        <v>0.12266666442155841</v>
      </c>
      <c r="H3" s="6">
        <f>+(Modelo_0!I3+modelo_1!I3+Modelo_2!I3+Modelo_3!I3+Modelo_4!I3+Modelo_5!I3+Modelo_6!I3+Modelo_7!I3+Modelo_8!I3+Modelo_9!I3)/10</f>
        <v>0.11733333021402362</v>
      </c>
      <c r="I3" s="6">
        <f>+(Modelo_0!J3+modelo_1!J3+Modelo_2!J3+Modelo_3!J3+Modelo_4!J3+Modelo_5!J3+Modelo_6!J3+Modelo_7!J3+Modelo_8!J3+Modelo_9!J3)/10</f>
        <v>0.4467999994754791</v>
      </c>
      <c r="J3" s="6">
        <f>+(Modelo_0!K3+modelo_1!K3+Modelo_2!K3+Modelo_3!K3+Modelo_4!K3+Modelo_5!K3+Modelo_6!K3+Modelo_7!K3+Modelo_8!K3+Modelo_9!K3)/10</f>
        <v>0.13199999928474429</v>
      </c>
      <c r="K3" s="6">
        <f>+(Modelo_0!L3+modelo_1!L3+Modelo_2!L3+Modelo_3!L3+Modelo_4!L3+Modelo_5!L3+Modelo_6!L3+Modelo_7!L3+Modelo_8!L3+Modelo_9!L3)/10</f>
        <v>0.14266666769981382</v>
      </c>
      <c r="L3" s="6"/>
    </row>
    <row r="4" spans="1:12" ht="14.25" customHeight="1">
      <c r="A4" s="2" t="s">
        <v>14</v>
      </c>
      <c r="B4" s="6">
        <f>+(Modelo_0!C4+modelo_1!C4+Modelo_2!C4+Modelo_3!C4+Modelo_4!C4+Modelo_5!C4+Modelo_6!C4+Modelo_7!C4+Modelo_8!C4+Modelo_9!C4)/10</f>
        <v>0.37320000231266021</v>
      </c>
      <c r="C4" s="6">
        <f>+(Modelo_0!D4+modelo_1!D4+Modelo_2!D4+Modelo_3!D4+Modelo_4!D4+Modelo_5!D4+Modelo_6!D4+Modelo_7!D4+Modelo_8!D4+Modelo_9!D4)/10</f>
        <v>0.54400002956390381</v>
      </c>
      <c r="D4" s="6">
        <f>+(Modelo_0!E4+modelo_1!E4+Modelo_2!E4+Modelo_3!E4+Modelo_4!E4+Modelo_5!E4+Modelo_6!E4+Modelo_7!E4+Modelo_8!E4+Modelo_9!E4)/10</f>
        <v>0.13199999928474429</v>
      </c>
      <c r="E4" s="6">
        <f>+(Modelo_0!F4+modelo_1!F4+Modelo_2!F4+Modelo_3!F4+Modelo_4!F4+Modelo_5!F4+Modelo_6!F4+Modelo_7!F4+Modelo_8!F4+Modelo_9!F4)/10</f>
        <v>0.12266666442155841</v>
      </c>
      <c r="F4" s="6">
        <f>+(Modelo_0!G4+modelo_1!G4+Modelo_2!G4+Modelo_3!G4+Modelo_4!G4+Modelo_5!G4+Modelo_6!G4+Modelo_7!G4+Modelo_8!G4+Modelo_9!G4)/10</f>
        <v>0.50960000455379484</v>
      </c>
      <c r="G4" s="6">
        <f>+(Modelo_0!H4+modelo_1!H4+Modelo_2!H4+Modelo_3!H4+Modelo_4!H4+Modelo_5!H4+Modelo_6!H4+Modelo_7!H4+Modelo_8!H4+Modelo_9!H4)/10</f>
        <v>0.12266666442155841</v>
      </c>
      <c r="H4" s="6">
        <f>+(Modelo_0!I4+modelo_1!I4+Modelo_2!I4+Modelo_3!I4+Modelo_4!I4+Modelo_5!I4+Modelo_6!I4+Modelo_7!I4+Modelo_8!I4+Modelo_9!I4)/10</f>
        <v>0.11733333021402362</v>
      </c>
      <c r="I4" s="6">
        <f>+(Modelo_0!J4+modelo_1!J4+Modelo_2!J4+Modelo_3!J4+Modelo_4!J4+Modelo_5!J4+Modelo_6!J4+Modelo_7!J4+Modelo_8!J4+Modelo_9!J4)/10</f>
        <v>0.46680000126361848</v>
      </c>
      <c r="J4" s="6">
        <f>+(Modelo_0!K4+modelo_1!K4+Modelo_2!K4+Modelo_3!K4+Modelo_4!K4+Modelo_5!K4+Modelo_6!K4+Modelo_7!K4+Modelo_8!K4+Modelo_9!K4)/10</f>
        <v>0.13199999928474429</v>
      </c>
      <c r="K4" s="6">
        <f>+(Modelo_0!L4+modelo_1!L4+Modelo_2!L4+Modelo_3!L4+Modelo_4!L4+Modelo_5!L4+Modelo_6!L4+Modelo_7!L4+Modelo_8!L4+Modelo_9!L4)/10</f>
        <v>0.18666666746139529</v>
      </c>
    </row>
    <row r="5" spans="1:12" ht="14.25" customHeight="1">
      <c r="A5" s="14" t="s">
        <v>15</v>
      </c>
      <c r="B5" s="6">
        <f>+(Modelo_0!C5+modelo_1!C5+Modelo_2!C5+Modelo_3!C5+Modelo_4!C5+Modelo_5!C5+Modelo_6!C5+Modelo_7!C5+Modelo_8!C5+Modelo_9!C5)/10</f>
        <v>0.79280000329017641</v>
      </c>
      <c r="C5" s="6">
        <f>+(Modelo_0!D5+modelo_1!D5+Modelo_2!D5+Modelo_3!D5+Modelo_4!D5+Modelo_5!D5+Modelo_6!D5+Modelo_7!D5+Modelo_8!D5+Modelo_9!D5)/10</f>
        <v>0.90933334827423096</v>
      </c>
      <c r="D5" s="6">
        <f>+(Modelo_0!E5+modelo_1!E5+Modelo_2!E5+Modelo_3!E5+Modelo_4!E5+Modelo_5!E5+Modelo_6!E5+Modelo_7!E5+Modelo_8!E5+Modelo_9!E5)/10</f>
        <v>0.13199999928474429</v>
      </c>
      <c r="E5" s="6">
        <f>+(Modelo_0!F5+modelo_1!F5+Modelo_2!F5+Modelo_3!F5+Modelo_4!F5+Modelo_5!F5+Modelo_6!F5+Modelo_7!F5+Modelo_8!F5+Modelo_9!F5)/10</f>
        <v>0.63306666612625118</v>
      </c>
      <c r="F5" s="6">
        <f>+(Modelo_0!G5+modelo_1!G5+Modelo_2!G5+Modelo_3!G5+Modelo_4!G5+Modelo_5!G5+Modelo_6!G5+Modelo_7!G5+Modelo_8!G5+Modelo_9!G5)/10</f>
        <v>0.76960000395774841</v>
      </c>
      <c r="G5" s="6">
        <f>+(Modelo_0!H5+modelo_1!H5+Modelo_2!H5+Modelo_3!H5+Modelo_4!H5+Modelo_5!H5+Modelo_6!H5+Modelo_7!H5+Modelo_8!H5+Modelo_9!H5)/10</f>
        <v>0.17239999920129775</v>
      </c>
      <c r="H5" s="6">
        <f>+(Modelo_0!I5+modelo_1!I5+Modelo_2!I5+Modelo_3!I5+Modelo_4!I5+Modelo_5!I5+Modelo_6!I5+Modelo_7!I5+Modelo_8!I5+Modelo_9!I5)/10</f>
        <v>0.23733332753181463</v>
      </c>
      <c r="I5" s="6">
        <f>+(Modelo_0!J5+modelo_1!J5+Modelo_2!J5+Modelo_3!J5+Modelo_4!J5+Modelo_5!J5+Modelo_6!J5+Modelo_7!J5+Modelo_8!J5+Modelo_9!J5)/10</f>
        <v>0.79119998812675474</v>
      </c>
      <c r="J5" s="6">
        <f>+(Modelo_0!K5+modelo_1!K5+Modelo_2!K5+Modelo_3!K5+Modelo_4!K5+Modelo_5!K5+Modelo_6!K5+Modelo_7!K5+Modelo_8!K5+Modelo_9!K5)/10</f>
        <v>0.13199999928474429</v>
      </c>
      <c r="K5" s="6">
        <f>+(Modelo_0!L5+modelo_1!L5+Modelo_2!L5+Modelo_3!L5+Modelo_4!L5+Modelo_5!L5+Modelo_6!L5+Modelo_7!L5+Modelo_8!L5+Modelo_9!L5)/10</f>
        <v>0.5533333420753479</v>
      </c>
    </row>
    <row r="6" spans="1:12" ht="14.25" customHeight="1">
      <c r="A6" s="2" t="s">
        <v>16</v>
      </c>
      <c r="B6" s="6">
        <f>+(Modelo_0!C6+modelo_1!C6+Modelo_2!C6+Modelo_3!C6+Modelo_4!C6+Modelo_5!C6+Modelo_6!C6+Modelo_7!C6+Modelo_8!C6+Modelo_9!C6)/10</f>
        <v>0.88826665878295896</v>
      </c>
      <c r="C6" s="6">
        <f>+(Modelo_0!D6+modelo_1!D6+Modelo_2!D6+Modelo_3!D6+Modelo_4!D6+Modelo_5!D6+Modelo_6!D6+Modelo_7!D6+Modelo_8!D6+Modelo_9!D6)/10</f>
        <v>0.91200000047683716</v>
      </c>
      <c r="D6" s="6">
        <f>+(Modelo_0!E6+modelo_1!E6+Modelo_2!E6+Modelo_3!E6+Modelo_4!E6+Modelo_5!E6+Modelo_6!E6+Modelo_7!E6+Modelo_8!E6+Modelo_9!E6)/10</f>
        <v>0.13199999928474429</v>
      </c>
      <c r="E6" s="6">
        <f>+(Modelo_0!F6+modelo_1!F6+Modelo_2!F6+Modelo_3!F6+Modelo_4!F6+Modelo_5!F6+Modelo_6!F6+Modelo_7!F6+Modelo_8!F6+Modelo_9!F6)/10</f>
        <v>0.72933334112167358</v>
      </c>
      <c r="F6" s="6">
        <f>+(Modelo_0!G6+modelo_1!G6+Modelo_2!G6+Modelo_3!G6+Modelo_4!G6+Modelo_5!G6+Modelo_6!G6+Modelo_7!G6+Modelo_8!G6+Modelo_9!G6)/10</f>
        <v>0.80080000162124632</v>
      </c>
      <c r="G6" s="6">
        <f>+(Modelo_0!H6+modelo_1!H6+Modelo_2!H6+Modelo_3!H6+Modelo_4!H6+Modelo_5!H6+Modelo_6!H6+Modelo_7!H6+Modelo_8!H6+Modelo_9!H6)/10</f>
        <v>0.31973333209753035</v>
      </c>
      <c r="H6" s="6">
        <f>+(Modelo_0!I6+modelo_1!I6+Modelo_2!I6+Modelo_3!I6+Modelo_4!I6+Modelo_5!I6+Modelo_6!I6+Modelo_7!I6+Modelo_8!I6+Modelo_9!I6)/10</f>
        <v>0.37466666102409357</v>
      </c>
      <c r="I6" s="6">
        <f>+(Modelo_0!J6+modelo_1!J6+Modelo_2!J6+Modelo_3!J6+Modelo_4!J6+Modelo_5!J6+Modelo_6!J6+Modelo_7!J6+Modelo_8!J6+Modelo_9!J6)/10</f>
        <v>0.90480000376701353</v>
      </c>
      <c r="J6" s="6">
        <f>+(Modelo_0!K6+modelo_1!K6+Modelo_2!K6+Modelo_3!K6+Modelo_4!K6+Modelo_5!K6+Modelo_6!K6+Modelo_7!K6+Modelo_8!K6+Modelo_9!K6)/10</f>
        <v>0.19079999774694442</v>
      </c>
      <c r="K6" s="6">
        <f>+(Modelo_0!L6+modelo_1!L6+Modelo_2!L6+Modelo_3!L6+Modelo_4!L6+Modelo_5!L6+Modelo_6!L6+Modelo_7!L6+Modelo_8!L6+Modelo_9!L6)/10</f>
        <v>0.63599997758865356</v>
      </c>
    </row>
    <row r="7" spans="1:12" ht="14.25" customHeight="1">
      <c r="A7" s="14" t="s">
        <v>17</v>
      </c>
      <c r="B7" s="6">
        <f>+(Modelo_0!C7+modelo_1!C7+Modelo_2!C7+Modelo_3!C7+Modelo_4!C7+Modelo_5!C7+Modelo_6!C7+Modelo_7!C7+Modelo_8!C7+Modelo_9!C7)/10</f>
        <v>0.89173333644866948</v>
      </c>
      <c r="C7" s="6">
        <f>+(Modelo_0!D7+modelo_1!D7+Modelo_2!D7+Modelo_3!D7+Modelo_4!D7+Modelo_5!D7+Modelo_6!D7+Modelo_7!D7+Modelo_8!D7+Modelo_9!D7)/10</f>
        <v>0.91466665267944336</v>
      </c>
      <c r="D7" s="6">
        <f>+(Modelo_0!E7+modelo_1!E7+Modelo_2!E7+Modelo_3!E7+Modelo_4!E7+Modelo_5!E7+Modelo_6!E7+Modelo_7!E7+Modelo_8!E7+Modelo_9!E7)/10</f>
        <v>0.70440000891685484</v>
      </c>
      <c r="E7" s="6">
        <f>+(Modelo_0!F7+modelo_1!F7+Modelo_2!F7+Modelo_3!F7+Modelo_4!F7+Modelo_5!F7+Modelo_6!F7+Modelo_7!F7+Modelo_8!F7+Modelo_9!F7)/10</f>
        <v>0.86853332519531246</v>
      </c>
      <c r="F7" s="6">
        <f>+(Modelo_0!G7+modelo_1!G7+Modelo_2!G7+Modelo_3!G7+Modelo_4!G7+Modelo_5!G7+Modelo_6!G7+Modelo_7!G7+Modelo_8!G7+Modelo_9!G7)/10</f>
        <v>0.81519998311996456</v>
      </c>
      <c r="G7" s="6">
        <f>+(Modelo_0!H7+modelo_1!H7+Modelo_2!H7+Modelo_3!H7+Modelo_4!H7+Modelo_5!H7+Modelo_6!H7+Modelo_7!H7+Modelo_8!H7+Modelo_9!H7)/10</f>
        <v>0.91333334445953374</v>
      </c>
      <c r="H7" s="6">
        <f>+(Modelo_0!I7+modelo_1!I7+Modelo_2!I7+Modelo_3!I7+Modelo_4!I7+Modelo_5!I7+Modelo_6!I7+Modelo_7!I7+Modelo_8!I7+Modelo_9!I7)/10</f>
        <v>0.80400002002716064</v>
      </c>
      <c r="I7" s="6">
        <f>+(Modelo_0!J7+modelo_1!J7+Modelo_2!J7+Modelo_3!J7+Modelo_4!J7+Modelo_5!J7+Modelo_6!J7+Modelo_7!J7+Modelo_8!J7+Modelo_9!J7)/10</f>
        <v>0.93320000767707822</v>
      </c>
      <c r="J7" s="6">
        <f>+(Modelo_0!K7+modelo_1!K7+Modelo_2!K7+Modelo_3!K7+Modelo_4!K7+Modelo_5!K7+Modelo_6!K7+Modelo_7!K7+Modelo_8!K7+Modelo_9!K7)/10</f>
        <v>0.86679999828338627</v>
      </c>
      <c r="K7" s="6">
        <f>+(Modelo_0!L7+modelo_1!L7+Modelo_2!L7+Modelo_3!L7+Modelo_4!L7+Modelo_5!L7+Modelo_6!L7+Modelo_7!L7+Modelo_8!L7+Modelo_9!L7)/10</f>
        <v>0.82800000905990601</v>
      </c>
    </row>
    <row r="8" spans="1:12" ht="14.25" customHeight="1">
      <c r="A8" s="2" t="s">
        <v>18</v>
      </c>
      <c r="B8" s="6">
        <f>+(Modelo_0!C8+modelo_1!C8+Modelo_2!C8+Modelo_3!C8+Modelo_4!C8+Modelo_5!C8+Modelo_6!C8+Modelo_7!C8+Modelo_8!C8+Modelo_9!C8)/10</f>
        <v>0.89173333644866948</v>
      </c>
      <c r="C8" s="6">
        <f>+(Modelo_0!D8+modelo_1!D8+Modelo_2!D8+Modelo_3!D8+Modelo_4!D8+Modelo_5!D8+Modelo_6!D8+Modelo_7!D8+Modelo_8!D8+Modelo_9!D8)/10</f>
        <v>0.91466665267944336</v>
      </c>
      <c r="D8" s="6">
        <f>+(Modelo_0!E8+modelo_1!E8+Modelo_2!E8+Modelo_3!E8+Modelo_4!E8+Modelo_5!E8+Modelo_6!E8+Modelo_7!E8+Modelo_8!E8+Modelo_9!E8)/10</f>
        <v>0.70440000891685484</v>
      </c>
      <c r="E8" s="6">
        <f>+(Modelo_0!F8+modelo_1!F8+Modelo_2!F8+Modelo_3!F8+Modelo_4!F8+Modelo_5!F8+Modelo_6!F8+Modelo_7!F8+Modelo_8!F8+Modelo_9!F8)/10</f>
        <v>0.86853332519531246</v>
      </c>
      <c r="F8" s="6">
        <f>+(Modelo_0!G8+modelo_1!G8+Modelo_2!G8+Modelo_3!G8+Modelo_4!G8+Modelo_5!G8+Modelo_6!G8+Modelo_7!G8+Modelo_8!G8+Modelo_9!G8)/10</f>
        <v>0.81519998311996456</v>
      </c>
      <c r="G8" s="6">
        <f>+(Modelo_0!H8+modelo_1!H8+Modelo_2!H8+Modelo_3!H8+Modelo_4!H8+Modelo_5!H8+Modelo_6!H8+Modelo_7!H8+Modelo_8!H8+Modelo_9!H8)/10</f>
        <v>0.91333334445953374</v>
      </c>
      <c r="H8" s="6">
        <f>+(Modelo_0!I8+modelo_1!I8+Modelo_2!I8+Modelo_3!I8+Modelo_4!I8+Modelo_5!I8+Modelo_6!I8+Modelo_7!I8+Modelo_8!I8+Modelo_9!I8)/10</f>
        <v>0.80400002002716064</v>
      </c>
      <c r="I8" s="6">
        <f>+(Modelo_0!J8+modelo_1!J8+Modelo_2!J8+Modelo_3!J8+Modelo_4!J8+Modelo_5!J8+Modelo_6!J8+Modelo_7!J8+Modelo_8!J8+Modelo_9!J8)/10</f>
        <v>0.93320000767707822</v>
      </c>
      <c r="J8" s="6">
        <f>+(Modelo_0!K8+modelo_1!K8+Modelo_2!K8+Modelo_3!K8+Modelo_4!K8+Modelo_5!K8+Modelo_6!K8+Modelo_7!K8+Modelo_8!K8+Modelo_9!K8)/10</f>
        <v>0.86679999828338627</v>
      </c>
      <c r="K8" s="6">
        <f>+(Modelo_0!L8+modelo_1!L8+Modelo_2!L8+Modelo_3!L8+Modelo_4!L8+Modelo_5!L8+Modelo_6!L8+Modelo_7!L8+Modelo_8!L8+Modelo_9!L8)/10</f>
        <v>0.82800000905990601</v>
      </c>
    </row>
    <row r="9" spans="1:12" ht="14.25" customHeight="1">
      <c r="A9" s="14" t="s">
        <v>26</v>
      </c>
      <c r="B9" s="15">
        <f t="shared" ref="B9:K9" si="0">+B5/B2</f>
        <v>0.89011976719121755</v>
      </c>
      <c r="C9" s="15">
        <f t="shared" si="0"/>
        <v>0.99562042919128335</v>
      </c>
      <c r="D9" s="15">
        <f t="shared" si="0"/>
        <v>0.17187499757468092</v>
      </c>
      <c r="E9" s="15">
        <f t="shared" si="0"/>
        <v>0.71830558245729903</v>
      </c>
      <c r="F9" s="15">
        <f t="shared" si="0"/>
        <v>0.94778337282769176</v>
      </c>
      <c r="G9" s="15">
        <f t="shared" si="0"/>
        <v>0.18524354848047869</v>
      </c>
      <c r="H9" s="15">
        <f t="shared" si="0"/>
        <v>0.29470198577467049</v>
      </c>
      <c r="I9" s="15">
        <f t="shared" si="0"/>
        <v>0.83813557556239959</v>
      </c>
      <c r="J9" s="15">
        <f t="shared" si="0"/>
        <v>0.14601770086551369</v>
      </c>
      <c r="K9" s="15">
        <f t="shared" si="0"/>
        <v>0.66400002632141208</v>
      </c>
      <c r="L9" s="15">
        <f t="shared" ref="L9:L10" si="1">+AVERAGE(B9:K9)</f>
        <v>0.5851802986246647</v>
      </c>
    </row>
    <row r="10" spans="1:12" ht="14.25" customHeight="1">
      <c r="A10" s="2" t="s">
        <v>27</v>
      </c>
      <c r="B10" s="15">
        <f t="shared" ref="B10:K10" si="2">+B7/B2</f>
        <v>1.001197611682922</v>
      </c>
      <c r="C10" s="15">
        <f t="shared" si="2"/>
        <v>1.001459813429201</v>
      </c>
      <c r="D10" s="15">
        <f t="shared" si="2"/>
        <v>0.91718750363797896</v>
      </c>
      <c r="E10" s="15">
        <f t="shared" si="2"/>
        <v>0.98547652154153398</v>
      </c>
      <c r="F10" s="15">
        <f t="shared" si="2"/>
        <v>1.0039409895493394</v>
      </c>
      <c r="G10" s="15">
        <f t="shared" si="2"/>
        <v>0.98137535067896797</v>
      </c>
      <c r="H10" s="15">
        <f t="shared" si="2"/>
        <v>0.99834441681232966</v>
      </c>
      <c r="I10" s="15">
        <f t="shared" si="2"/>
        <v>0.98855932417425563</v>
      </c>
      <c r="J10" s="15">
        <f t="shared" si="2"/>
        <v>0.95884957231359014</v>
      </c>
      <c r="K10" s="15">
        <f t="shared" si="2"/>
        <v>0.99360003456115853</v>
      </c>
      <c r="L10" s="15">
        <f t="shared" si="1"/>
        <v>0.98299911383812777</v>
      </c>
    </row>
    <row r="11" spans="1:12" ht="14.25" customHeight="1">
      <c r="A11" s="16" t="s">
        <v>28</v>
      </c>
    </row>
    <row r="12" spans="1:12" ht="14.25" customHeight="1"/>
    <row r="13" spans="1:12" ht="14.25" customHeight="1"/>
    <row r="14" spans="1:12" ht="14.25" customHeight="1"/>
    <row r="15" spans="1:12" ht="14.25" customHeight="1"/>
    <row r="16" spans="1:1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H23" sqref="H23"/>
    </sheetView>
  </sheetViews>
  <sheetFormatPr baseColWidth="10" defaultRowHeight="14.5"/>
  <cols>
    <col min="3" max="3" width="11" customWidth="1"/>
    <col min="5" max="5" width="11.6328125" customWidth="1"/>
    <col min="7" max="7" width="12.7265625" customWidth="1"/>
  </cols>
  <sheetData>
    <row r="1" spans="1:14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</row>
    <row r="2" spans="1:14">
      <c r="A2" s="17" t="s">
        <v>12</v>
      </c>
      <c r="B2" s="18">
        <v>0.890666663646697</v>
      </c>
      <c r="C2" s="18">
        <v>0.91333335638046198</v>
      </c>
      <c r="D2" s="18">
        <v>0.79800000667572002</v>
      </c>
      <c r="E2" s="18">
        <v>0.88133335113525302</v>
      </c>
      <c r="F2" s="18">
        <v>0.8119999</v>
      </c>
      <c r="G2" s="18">
        <v>0.93066668510437001</v>
      </c>
      <c r="H2" s="18">
        <v>0.80533331632614102</v>
      </c>
      <c r="I2" s="18">
        <v>0.94400000572204501</v>
      </c>
      <c r="J2" s="18">
        <v>0.903999984264373</v>
      </c>
      <c r="K2" s="18">
        <v>0.83333331346511796</v>
      </c>
    </row>
    <row r="3" spans="1:14">
      <c r="A3" s="17" t="s">
        <v>13</v>
      </c>
      <c r="B3" s="19">
        <f>+AVERAGE(Modelo_0!C3,modelo_1!C3,Modelo_2!C3,Modelo_3!C3,[1]Modelo_4!C3,[1]Modelo_5!C3,[1]Modelo_6!C3,[1]Modelo_7!C3,[1]Modelo_8!C3,[1]Modelo_9!C3)/B$2</f>
        <v>0.27574850395575673</v>
      </c>
      <c r="C3" s="19">
        <f>+AVERAGE(Modelo_0!D3,modelo_1!D3,Modelo_2!D3,Modelo_3!D3,Modelo_4!D3,Modelo_5!D3,Modelo_6!D3,Modelo_7!D3,Modelo_8!D3,Modelo_9!D3)/C$2</f>
        <v>0.5529926632122516</v>
      </c>
      <c r="D3" s="19">
        <f>+AVERAGE(Modelo_0!E3,modelo_1!E3,Modelo_2!E3,Modelo_3!E3,Modelo_4!E3,Modelo_5!E3,Modelo_3!E3,Modelo_7!E3,Modelo_8!E3,Modelo_9!E3)/D$2</f>
        <v>0.16541353155449859</v>
      </c>
      <c r="E3" s="19">
        <f>+AVERAGE(Modelo_0!F3,modelo_1!F3,Modelo_2!F3,Modelo_3!F3,Modelo_4!F3,Modelo_5!F3,Modelo_3!F3,Modelo_7!F3,Modelo_8!F3,Modelo_9!F3)/E$2</f>
        <v>0.14069591013856067</v>
      </c>
      <c r="F3" s="19">
        <f>+AVERAGE(Modelo_0!G3,modelo_1!G3,Modelo_2!G3,Modelo_3!G3,Modelo_4!G3,Modelo_5!G3,Modelo_3!G3,Modelo_7!G3,Modelo_8!G3,Modelo_9!G3)/F$2</f>
        <v>0.60443356736475995</v>
      </c>
      <c r="G3" s="19">
        <f>+AVERAGE(Modelo_0!H3,modelo_1!H3,Modelo_2!H3,Modelo_3!H3,Modelo_4!H3,Modelo_5!H3,Modelo_3!H3,Modelo_7!H3,Modelo_8!H3,Modelo_9!H3)/G$2</f>
        <v>0.13180515256952804</v>
      </c>
      <c r="H3" s="19">
        <f>+AVERAGE(Modelo_0!I3,modelo_1!I3,Modelo_2!I3,Modelo_3!I3,Modelo_4!I3,Modelo_5!I3,Modelo_3!I3,Modelo_7!I3,Modelo_8!I3,Modelo_9!I3)/H$2</f>
        <v>0.14569536344191972</v>
      </c>
      <c r="I3" s="19">
        <f>+AVERAGE(Modelo_0!J3,modelo_1!J3,Modelo_2!J3,Modelo_3!J3,Modelo_4!J3,Modelo_5!J3,Modelo_3!J3,Modelo_7!J3,Modelo_8!J3,Modelo_9!J3)/I$2</f>
        <v>0.46652541923406565</v>
      </c>
      <c r="J3" s="19">
        <f>+AVERAGE(Modelo_0!K3,modelo_1!K3,Modelo_2!K3,Modelo_3!K3,Modelo_4!K3,Modelo_5!K3,Modelo_3!K3,Modelo_7!K3,Modelo_8!K3,Modelo_9!K3)/J$2</f>
        <v>0.14601770086551369</v>
      </c>
      <c r="K3" s="19">
        <f>+AVERAGE(Modelo_0!L3,modelo_1!L3,Modelo_2!L3,Modelo_3!L3,Modelo_4!L3,Modelo_5!L3,Modelo_3!L3,Modelo_7!L3,Modelo_8!L3,Modelo_9!L3)/K$2</f>
        <v>0.17120000532150287</v>
      </c>
    </row>
    <row r="4" spans="1:14">
      <c r="A4" s="17" t="s">
        <v>17</v>
      </c>
      <c r="B4" s="19">
        <f>+AVERAGE(Modelo_0!C7,modelo_1!C7,Modelo_2!C7,Modelo_3!C7,Modelo_4!C7,Modelo_5!C7,Modelo_6!C7,Modelo_7!C7,Modelo_8!C7,Modelo_9!C7)/B$2</f>
        <v>1.001197611682922</v>
      </c>
      <c r="C4" s="19">
        <f>+AVERAGE(Modelo_0!D7,modelo_1!D7,Modelo_2!D7,Modelo_3!D7,Modelo_4!D7,Modelo_5!D7,Modelo_6!D7,Modelo_7!D7,Modelo_8!D7,Modelo_9!D7)/C$2</f>
        <v>1.001459813429201</v>
      </c>
      <c r="D4" s="19">
        <f>+AVERAGE(Modelo_0!E7,modelo_1!E7,Modelo_2!E7,Modelo_3!E7,Modelo_4!E7,Modelo_5!E7,Modelo_6!E7,Modelo_7!E7,Modelo_8!E7,Modelo_9!E7)/D$2</f>
        <v>0.88270677070695691</v>
      </c>
      <c r="E4" s="19">
        <f>+AVERAGE(Modelo_0!F7,modelo_1!F7,Modelo_2!F7,Modelo_3!F7,Modelo_4!F7,Modelo_5!F7,Modelo_6!F7,Modelo_7!F7,Modelo_8!F7,Modelo_9!F7)/E$2</f>
        <v>0.98547652154153398</v>
      </c>
      <c r="F4" s="19">
        <f>+AVERAGE(Modelo_0!G7,modelo_1!G7,Modelo_2!G7,Modelo_3!G7,Modelo_4!G7,Modelo_5!G7,Modelo_6!G7,Modelo_7!G7,Modelo_8!G7,Modelo_9!G7)/F$2</f>
        <v>1.0039409895493394</v>
      </c>
      <c r="G4" s="19">
        <f>+AVERAGE(Modelo_0!H7,modelo_1!H7,Modelo_2!H7,Modelo_3!H7,Modelo_4!H7,Modelo_5!H7,Modelo_6!H7,Modelo_7!H7,Modelo_8!H7,Modelo_9!H7)/G$2</f>
        <v>0.98137535067896797</v>
      </c>
      <c r="H4" s="19">
        <f>+AVERAGE(Modelo_0!I7,modelo_1!I7,Modelo_2!I7,Modelo_3!I7,Modelo_4!I7,Modelo_5!I7,Modelo_6!I7,Modelo_7!I7,Modelo_8!I7,Modelo_9!I7)/H$2</f>
        <v>0.99834441681232966</v>
      </c>
      <c r="I4" s="19">
        <f>+AVERAGE(Modelo_0!J7,modelo_1!J7,Modelo_2!J7,Modelo_3!J7,Modelo_4!J7,Modelo_5!J7,Modelo_6!J7,Modelo_7!J7,Modelo_8!J7,Modelo_9!J7)/I$2</f>
        <v>0.98855932417425563</v>
      </c>
      <c r="J4" s="19">
        <f>+AVERAGE(Modelo_0!K7,modelo_1!K7,Modelo_2!K7,Modelo_3!K7,Modelo_4!K7,Modelo_5!K7,Modelo_6!K7,Modelo_7!K7,Modelo_8!K7,Modelo_9!K7)/J$2</f>
        <v>0.95884957231359014</v>
      </c>
      <c r="K4" s="19">
        <f>+AVERAGE(Modelo_0!L7,modelo_1!L7,Modelo_2!L7,Modelo_3!L7,Modelo_4!L7,Modelo_5!L7,Modelo_6!L7,Modelo_7!L7,Modelo_8!L7,Modelo_9!L7)/K$2</f>
        <v>0.99360003456115853</v>
      </c>
    </row>
    <row r="5" spans="1:14">
      <c r="A5" s="17" t="s">
        <v>18</v>
      </c>
      <c r="B5" s="19">
        <f>+AVERAGE(Modelo_0!C8,modelo_1!C8,Modelo_2!C8,Modelo_3!C8,Modelo_4!C8,Modelo_5!C8,Modelo_6!C8,Modelo_7!C8,Modelo_8!C8,Modelo_9!C8)/B$2</f>
        <v>1.001197611682922</v>
      </c>
      <c r="C5" s="19">
        <f>+AVERAGE(Modelo_0!D8,modelo_1!D8,Modelo_2!D8,Modelo_3!D8,Modelo_4!D8,Modelo_5!D8,Modelo_6!D8,Modelo_7!D8,Modelo_8!D8,Modelo_9!D8)/C$2</f>
        <v>1.001459813429201</v>
      </c>
      <c r="D5" s="19">
        <f>+AVERAGE(Modelo_0!E8,modelo_1!E8,Modelo_2!E8,Modelo_3!E8,Modelo_4!E8,Modelo_5!E8,Modelo_6!E8,Modelo_7!E8,Modelo_8!E8,Modelo_9!E8)/D$2</f>
        <v>0.88270677070695691</v>
      </c>
      <c r="E5" s="19">
        <f>+AVERAGE(Modelo_0!F8,modelo_1!F8,Modelo_2!F8,Modelo_3!F8,Modelo_4!F8,Modelo_5!F8,Modelo_6!F8,Modelo_7!F8,Modelo_8!F8,Modelo_9!F8)/E$2</f>
        <v>0.98547652154153398</v>
      </c>
      <c r="F5" s="19">
        <f>+AVERAGE(Modelo_0!G8,modelo_1!G8,Modelo_2!G8,Modelo_3!G8,Modelo_4!G8,Modelo_5!G8,Modelo_6!G8,Modelo_7!G8,Modelo_8!G8,Modelo_9!G8)/F$2</f>
        <v>1.0039409895493394</v>
      </c>
      <c r="G5" s="19">
        <f>+AVERAGE(Modelo_0!H8,modelo_1!H8,Modelo_2!H8,Modelo_3!H8,Modelo_4!H8,Modelo_5!H8,Modelo_6!H8,Modelo_7!H8,Modelo_8!H8,Modelo_9!H8)/G$2</f>
        <v>0.98137535067896797</v>
      </c>
      <c r="H5" s="19">
        <f>+AVERAGE(Modelo_0!I8,modelo_1!I8,Modelo_2!I8,Modelo_3!I8,Modelo_4!I8,Modelo_5!I8,Modelo_6!I8,Modelo_7!I8,Modelo_8!I8,Modelo_9!I8)/H$2</f>
        <v>0.99834441681232966</v>
      </c>
      <c r="I5" s="19">
        <f>+AVERAGE(Modelo_0!J8,modelo_1!J8,Modelo_2!J8,Modelo_3!J8,Modelo_4!J8,Modelo_5!J8,Modelo_6!J8,Modelo_7!J8,Modelo_8!J8,Modelo_9!J8)/I$2</f>
        <v>0.98855932417425563</v>
      </c>
      <c r="J5" s="19">
        <f>+AVERAGE(Modelo_0!K8,modelo_1!K8,Modelo_2!K8,Modelo_3!K8,Modelo_4!K8,Modelo_5!K8,Modelo_6!K8,Modelo_7!K8,Modelo_8!K8,Modelo_9!K8)/J$2</f>
        <v>0.95884957231359014</v>
      </c>
      <c r="K5" s="19">
        <f>+AVERAGE(Modelo_0!L8,modelo_1!L8,Modelo_2!L8,Modelo_3!L8,Modelo_4!L8,Modelo_5!L8,Modelo_6!L8,Modelo_7!L8,Modelo_8!L8,Modelo_9!L8)/K$2</f>
        <v>0.99360003456115853</v>
      </c>
    </row>
    <row r="6" spans="1:14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2"/>
      <c r="M6" s="22"/>
      <c r="N6" s="22"/>
    </row>
    <row r="7" spans="1:14">
      <c r="A7" s="23"/>
      <c r="B7" s="21"/>
      <c r="C7" s="21"/>
      <c r="D7" s="21"/>
      <c r="E7" s="21"/>
      <c r="F7" s="21"/>
      <c r="G7" s="21"/>
      <c r="H7" s="21"/>
      <c r="I7" s="21"/>
      <c r="J7" s="21"/>
      <c r="K7" s="21"/>
      <c r="L7" s="24"/>
      <c r="M7" s="24"/>
      <c r="N7" s="22"/>
    </row>
    <row r="8" spans="1:14">
      <c r="A8" s="23"/>
      <c r="B8" s="21"/>
      <c r="C8" s="21"/>
      <c r="D8" s="21"/>
      <c r="E8" s="21"/>
      <c r="F8" s="21"/>
      <c r="G8" s="21"/>
      <c r="H8" s="21"/>
      <c r="I8" s="21"/>
      <c r="J8" s="21"/>
      <c r="K8" s="21"/>
      <c r="L8" s="24"/>
      <c r="M8" s="24"/>
      <c r="N8" s="22"/>
    </row>
    <row r="9" spans="1:14">
      <c r="A9" s="23"/>
      <c r="B9" s="21"/>
      <c r="C9" s="21"/>
      <c r="D9" s="21"/>
      <c r="E9" s="21"/>
      <c r="F9" s="21"/>
      <c r="G9" s="21"/>
      <c r="H9" s="21"/>
      <c r="I9" s="21"/>
      <c r="J9" s="21"/>
      <c r="K9" s="21"/>
      <c r="L9" s="24"/>
      <c r="M9" s="24"/>
      <c r="N9" s="22"/>
    </row>
    <row r="10" spans="1:14">
      <c r="A10" s="23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4"/>
      <c r="M10" s="24"/>
      <c r="N10" s="22"/>
    </row>
    <row r="11" spans="1:14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2"/>
    </row>
    <row r="12" spans="1:14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2"/>
    </row>
    <row r="13" spans="1:14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2"/>
    </row>
    <row r="14" spans="1: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2"/>
    </row>
    <row r="15" spans="1:14">
      <c r="A15" s="22"/>
      <c r="B15" s="22"/>
      <c r="C15" s="22"/>
      <c r="D15" s="24"/>
      <c r="E15" s="24"/>
      <c r="F15" s="24"/>
      <c r="G15" s="24"/>
      <c r="H15" s="22"/>
      <c r="I15" s="22"/>
      <c r="J15" s="22"/>
      <c r="K15" s="22"/>
      <c r="L15" s="22"/>
      <c r="M15" s="22"/>
      <c r="N15" s="22"/>
    </row>
    <row r="16" spans="1:14">
      <c r="A16" s="22"/>
      <c r="B16" s="22"/>
      <c r="C16" s="22"/>
      <c r="D16" s="24"/>
      <c r="E16" s="24"/>
      <c r="F16" s="24"/>
      <c r="G16" s="24"/>
      <c r="H16" s="22"/>
      <c r="I16" s="22"/>
      <c r="J16" s="22"/>
      <c r="K16" s="22"/>
      <c r="L16" s="22"/>
      <c r="M16" s="22"/>
      <c r="N16" s="22"/>
    </row>
    <row r="17" spans="4:7">
      <c r="D17" s="20"/>
      <c r="E17" s="20"/>
      <c r="F17" s="20"/>
      <c r="G17" s="20"/>
    </row>
    <row r="18" spans="4:7">
      <c r="D18" s="20"/>
      <c r="E18" s="20"/>
      <c r="F18" s="20"/>
      <c r="G18" s="20"/>
    </row>
    <row r="19" spans="4:7">
      <c r="D19" s="20"/>
      <c r="E19" s="20"/>
      <c r="F19" s="20"/>
      <c r="G19" s="20"/>
    </row>
    <row r="20" spans="4:7">
      <c r="D20" s="20"/>
      <c r="E20" s="20"/>
      <c r="F20" s="20"/>
      <c r="G20" s="2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4.453125" defaultRowHeight="15" customHeight="1"/>
  <cols>
    <col min="1" max="1" width="12.81640625" customWidth="1"/>
    <col min="2" max="2" width="9.81640625" customWidth="1"/>
    <col min="3" max="12" width="12.26953125" customWidth="1"/>
    <col min="13" max="13" width="10" customWidth="1"/>
    <col min="14" max="26" width="8.7265625" customWidth="1"/>
  </cols>
  <sheetData>
    <row r="1" spans="1:14" ht="14.25" customHeight="1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</row>
    <row r="2" spans="1:14" ht="14.25" customHeight="1">
      <c r="A2" s="3"/>
      <c r="B2" s="3" t="s">
        <v>12</v>
      </c>
      <c r="C2" s="4">
        <v>0.890666663646697</v>
      </c>
      <c r="D2" s="4">
        <v>0.91333335638046198</v>
      </c>
      <c r="E2" s="4">
        <v>0.76800000667571999</v>
      </c>
      <c r="F2" s="4">
        <v>0.88133335113525302</v>
      </c>
      <c r="G2" s="4">
        <v>0.8119999</v>
      </c>
      <c r="H2" s="4">
        <v>0.93066668510437001</v>
      </c>
      <c r="I2" s="4">
        <v>0.80533331632614102</v>
      </c>
      <c r="J2" s="4">
        <v>0.94400000572204501</v>
      </c>
      <c r="K2" s="4">
        <v>0.903999984264373</v>
      </c>
      <c r="L2" s="4">
        <v>0.83333331346511796</v>
      </c>
      <c r="M2" s="10">
        <v>11844</v>
      </c>
      <c r="N2" s="2">
        <v>265</v>
      </c>
    </row>
    <row r="3" spans="1:14" ht="14.25" customHeight="1">
      <c r="A3" s="2">
        <v>0</v>
      </c>
      <c r="B3" s="2" t="s">
        <v>13</v>
      </c>
      <c r="C3" s="6">
        <v>0.35333332419395452</v>
      </c>
      <c r="D3" s="6">
        <v>0.50400000810623169</v>
      </c>
      <c r="E3" s="6">
        <v>0.13199999928474429</v>
      </c>
      <c r="F3" s="6">
        <v>0.12399999797344211</v>
      </c>
      <c r="G3" s="6">
        <v>0.41600000858306879</v>
      </c>
      <c r="H3" s="6">
        <v>0.12266666442155839</v>
      </c>
      <c r="I3" s="6">
        <v>0.1173333302140236</v>
      </c>
      <c r="J3" s="6">
        <v>0.13199999928474429</v>
      </c>
      <c r="K3" s="6">
        <v>0.13199999928474429</v>
      </c>
      <c r="L3" s="6">
        <v>0.14266666769981379</v>
      </c>
    </row>
    <row r="4" spans="1:14" ht="14.25" customHeight="1">
      <c r="A4" s="2">
        <v>2393</v>
      </c>
      <c r="B4" s="2" t="s">
        <v>14</v>
      </c>
      <c r="C4" s="6">
        <v>0.36133334040641779</v>
      </c>
      <c r="D4" s="6">
        <v>0.54400002956390381</v>
      </c>
      <c r="E4" s="6">
        <v>0.13199999928474429</v>
      </c>
      <c r="F4" s="6">
        <v>0.12266666442155839</v>
      </c>
      <c r="G4" s="6">
        <v>0.38400000333786011</v>
      </c>
      <c r="H4" s="6">
        <v>0.12266666442155839</v>
      </c>
      <c r="I4" s="6">
        <v>0.1173333302140236</v>
      </c>
      <c r="J4" s="6">
        <v>0.13199999928474429</v>
      </c>
      <c r="K4" s="6">
        <v>0.13199999928474429</v>
      </c>
      <c r="L4" s="6">
        <v>0.18666666746139529</v>
      </c>
    </row>
    <row r="5" spans="1:14" ht="14.25" customHeight="1">
      <c r="A5" s="2">
        <v>10867</v>
      </c>
      <c r="B5" s="2" t="s">
        <v>15</v>
      </c>
      <c r="C5" s="6">
        <v>0.75999999046325684</v>
      </c>
      <c r="D5" s="6">
        <v>0.90933334827423096</v>
      </c>
      <c r="E5" s="6">
        <v>0.13199999928474429</v>
      </c>
      <c r="F5" s="6">
        <v>0.63200002908706665</v>
      </c>
      <c r="G5" s="6">
        <v>0.80000001192092896</v>
      </c>
      <c r="H5" s="6">
        <v>0.12266666442155839</v>
      </c>
      <c r="I5" s="6">
        <v>0.2373333275318146</v>
      </c>
      <c r="J5" s="6">
        <v>0.34799998998641968</v>
      </c>
      <c r="K5" s="6">
        <v>0.13199999928474429</v>
      </c>
      <c r="L5" s="6">
        <v>0.5533333420753479</v>
      </c>
    </row>
    <row r="6" spans="1:14" ht="14.25" customHeight="1">
      <c r="A6" s="2">
        <v>5590</v>
      </c>
      <c r="B6" s="2" t="s">
        <v>16</v>
      </c>
      <c r="C6" s="6">
        <v>0.89733332395553589</v>
      </c>
      <c r="D6" s="6">
        <v>0.91200000047683716</v>
      </c>
      <c r="E6" s="6">
        <v>0.13199999928474429</v>
      </c>
      <c r="F6" s="6">
        <v>0.72933334112167358</v>
      </c>
      <c r="G6" s="6">
        <v>0.80800002813339233</v>
      </c>
      <c r="H6" s="6">
        <v>0.35333332419395452</v>
      </c>
      <c r="I6" s="6">
        <v>0.37466666102409357</v>
      </c>
      <c r="J6" s="6">
        <v>0.87999999523162842</v>
      </c>
      <c r="K6" s="6">
        <v>0.13199999928474429</v>
      </c>
      <c r="L6" s="6">
        <v>0.63599997758865356</v>
      </c>
    </row>
    <row r="7" spans="1:14" ht="14.25" customHeight="1">
      <c r="A7" s="2">
        <v>265</v>
      </c>
      <c r="B7" s="2" t="s">
        <v>17</v>
      </c>
      <c r="C7" s="6">
        <v>0.890666663646698</v>
      </c>
      <c r="D7" s="6">
        <v>0.91466665267944336</v>
      </c>
      <c r="E7" s="6">
        <v>0.7720000147819519</v>
      </c>
      <c r="F7" s="6">
        <v>0.86533331871032715</v>
      </c>
      <c r="G7" s="6">
        <v>0.81199997663497925</v>
      </c>
      <c r="H7" s="6">
        <v>0.92266666889190674</v>
      </c>
      <c r="I7" s="6">
        <v>0.80400002002716064</v>
      </c>
      <c r="J7" s="6">
        <v>0.95200002193450928</v>
      </c>
      <c r="K7" s="6">
        <v>0.80400002002716064</v>
      </c>
      <c r="L7" s="6">
        <v>0.82800000905990601</v>
      </c>
    </row>
    <row r="8" spans="1:14" ht="14.25" customHeight="1">
      <c r="A8" s="2">
        <v>265</v>
      </c>
      <c r="B8" s="2" t="s">
        <v>18</v>
      </c>
      <c r="C8" s="6">
        <v>0.890666663646698</v>
      </c>
      <c r="D8" s="6">
        <v>0.91466665267944336</v>
      </c>
      <c r="E8" s="6">
        <v>0.7720000147819519</v>
      </c>
      <c r="F8" s="6">
        <v>0.86533331871032715</v>
      </c>
      <c r="G8" s="6">
        <v>0.81199997663497925</v>
      </c>
      <c r="H8" s="6">
        <v>0.92266666889190674</v>
      </c>
      <c r="I8" s="6">
        <v>0.80400002002716064</v>
      </c>
      <c r="J8" s="6">
        <v>0.95200002193450928</v>
      </c>
      <c r="K8" s="6">
        <v>0.80400002002716064</v>
      </c>
      <c r="L8" s="6">
        <v>0.82800000905990601</v>
      </c>
    </row>
    <row r="9" spans="1:14" ht="14.25" customHeight="1"/>
    <row r="10" spans="1:14" ht="14.25" customHeight="1"/>
    <row r="11" spans="1:14" ht="14.25" customHeight="1"/>
    <row r="12" spans="1:14" ht="14.25" customHeight="1"/>
    <row r="13" spans="1:14" ht="14.25" customHeight="1"/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4.453125" defaultRowHeight="15" customHeight="1"/>
  <cols>
    <col min="1" max="1" width="8.81640625" customWidth="1"/>
    <col min="2" max="2" width="8.7265625" customWidth="1"/>
    <col min="3" max="3" width="7.453125" customWidth="1"/>
    <col min="4" max="5" width="9" customWidth="1"/>
    <col min="6" max="7" width="9.54296875" customWidth="1"/>
    <col min="8" max="8" width="10.7265625" customWidth="1"/>
    <col min="9" max="9" width="6.54296875" customWidth="1"/>
    <col min="10" max="10" width="8.26953125" customWidth="1"/>
    <col min="11" max="11" width="8.08984375" customWidth="1"/>
    <col min="12" max="12" width="6.26953125" customWidth="1"/>
    <col min="13" max="26" width="8.7265625" customWidth="1"/>
  </cols>
  <sheetData>
    <row r="1" spans="1:14" ht="14.25" customHeight="1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</row>
    <row r="2" spans="1:14" ht="14.25" customHeight="1">
      <c r="A2" s="3"/>
      <c r="B2" s="3" t="s">
        <v>12</v>
      </c>
      <c r="C2" s="11">
        <v>0.890666663646697</v>
      </c>
      <c r="D2" s="11">
        <v>0.91333335638046198</v>
      </c>
      <c r="E2" s="11">
        <v>0.76800000667571999</v>
      </c>
      <c r="F2" s="11">
        <v>0.88133335113525302</v>
      </c>
      <c r="G2" s="11">
        <v>0.8119999</v>
      </c>
      <c r="H2" s="11">
        <v>0.93066668510437001</v>
      </c>
      <c r="I2" s="11">
        <v>0.80533331632614102</v>
      </c>
      <c r="J2" s="11">
        <v>0.94400000572204501</v>
      </c>
      <c r="K2" s="11">
        <v>0.903999984264373</v>
      </c>
      <c r="L2" s="11">
        <v>0.83333331346511796</v>
      </c>
      <c r="M2" s="10">
        <v>12091</v>
      </c>
      <c r="N2" s="2">
        <v>260</v>
      </c>
    </row>
    <row r="3" spans="1:14" ht="14.25" customHeight="1">
      <c r="A3" s="2">
        <v>0</v>
      </c>
      <c r="B3" s="2" t="s">
        <v>13</v>
      </c>
      <c r="C3" s="11">
        <v>0.37599998712539667</v>
      </c>
      <c r="D3" s="11">
        <v>0.50400000810623169</v>
      </c>
      <c r="E3" s="11">
        <v>0.13199999928474429</v>
      </c>
      <c r="F3" s="11">
        <v>0.12399999797344211</v>
      </c>
      <c r="G3" s="11">
        <v>0.34799998998641968</v>
      </c>
      <c r="H3" s="11">
        <v>0.12266666442155839</v>
      </c>
      <c r="I3" s="11">
        <v>0.1173333302140236</v>
      </c>
      <c r="J3" s="11">
        <v>0.54400002956390381</v>
      </c>
      <c r="K3" s="11">
        <v>0.13199999928474429</v>
      </c>
      <c r="L3" s="11">
        <v>0.14266666769981379</v>
      </c>
    </row>
    <row r="4" spans="1:14" ht="14.25" customHeight="1">
      <c r="A4" s="2">
        <v>2438</v>
      </c>
      <c r="B4" s="2" t="s">
        <v>14</v>
      </c>
      <c r="C4" s="11">
        <v>0.390666663646698</v>
      </c>
      <c r="D4" s="11">
        <v>0.54400002956390381</v>
      </c>
      <c r="E4" s="11">
        <v>0.13199999928474429</v>
      </c>
      <c r="F4" s="11">
        <v>0.12266666442155839</v>
      </c>
      <c r="G4" s="11">
        <v>0.335999995470047</v>
      </c>
      <c r="H4" s="11">
        <v>0.12266666442155839</v>
      </c>
      <c r="I4" s="11">
        <v>0.1173333302140236</v>
      </c>
      <c r="J4" s="11">
        <v>0.54799997806549072</v>
      </c>
      <c r="K4" s="11">
        <v>0.13199999928474429</v>
      </c>
      <c r="L4" s="11">
        <v>0.18666666746139529</v>
      </c>
    </row>
    <row r="5" spans="1:14" ht="14.25" customHeight="1">
      <c r="A5" s="2">
        <v>11136</v>
      </c>
      <c r="B5" s="2" t="s">
        <v>15</v>
      </c>
      <c r="C5" s="11">
        <v>0.85333335399627686</v>
      </c>
      <c r="D5" s="11">
        <v>0.90933334827423096</v>
      </c>
      <c r="E5" s="11">
        <v>0.13199999928474429</v>
      </c>
      <c r="F5" s="11">
        <v>0.63200002908706665</v>
      </c>
      <c r="G5" s="11">
        <v>0.70800000429153442</v>
      </c>
      <c r="H5" s="11">
        <v>0.1253333389759064</v>
      </c>
      <c r="I5" s="11">
        <v>0.2373333275318146</v>
      </c>
      <c r="J5" s="11">
        <v>0.69999998807907104</v>
      </c>
      <c r="K5" s="11">
        <v>0.13199999928474429</v>
      </c>
      <c r="L5" s="11">
        <v>0.5533333420753479</v>
      </c>
    </row>
    <row r="6" spans="1:14" ht="14.25" customHeight="1">
      <c r="A6" s="2">
        <v>5716</v>
      </c>
      <c r="B6" s="2" t="s">
        <v>16</v>
      </c>
      <c r="C6" s="11">
        <v>0.89466667175292969</v>
      </c>
      <c r="D6" s="11">
        <v>0.91200000047683716</v>
      </c>
      <c r="E6" s="11">
        <v>0.13199999928474429</v>
      </c>
      <c r="F6" s="11">
        <v>0.72933334112167358</v>
      </c>
      <c r="G6" s="11">
        <v>0.80800002813339233</v>
      </c>
      <c r="H6" s="11">
        <v>0.36933332681655878</v>
      </c>
      <c r="I6" s="11">
        <v>0.37466666102409357</v>
      </c>
      <c r="J6" s="11">
        <v>0.89600002765655518</v>
      </c>
      <c r="K6" s="11">
        <v>0.52399998903274536</v>
      </c>
      <c r="L6" s="11">
        <v>0.63599997758865356</v>
      </c>
    </row>
    <row r="7" spans="1:14" ht="14.25" customHeight="1">
      <c r="A7" s="2">
        <v>259</v>
      </c>
      <c r="B7" s="2" t="s">
        <v>17</v>
      </c>
      <c r="C7" s="11">
        <v>0.890666663646698</v>
      </c>
      <c r="D7" s="11">
        <v>0.91466665267944336</v>
      </c>
      <c r="E7" s="11">
        <v>0.71200001239776611</v>
      </c>
      <c r="F7" s="11">
        <v>0.86533331871032715</v>
      </c>
      <c r="G7" s="11">
        <v>0.81599998474121094</v>
      </c>
      <c r="H7" s="11">
        <v>0.92266666889190674</v>
      </c>
      <c r="I7" s="11">
        <v>0.80400002002716064</v>
      </c>
      <c r="J7" s="11">
        <v>0.94800001382827759</v>
      </c>
      <c r="K7" s="11">
        <v>0.8880000114440918</v>
      </c>
      <c r="L7" s="11">
        <v>0.82800000905990601</v>
      </c>
    </row>
    <row r="8" spans="1:14" ht="14.25" customHeight="1">
      <c r="A8" s="2">
        <v>260</v>
      </c>
      <c r="B8" s="2" t="s">
        <v>18</v>
      </c>
      <c r="C8" s="11">
        <v>0.890666663646698</v>
      </c>
      <c r="D8" s="11">
        <v>0.91466665267944336</v>
      </c>
      <c r="E8" s="11">
        <v>0.71200001239776611</v>
      </c>
      <c r="F8" s="11">
        <v>0.86533331871032715</v>
      </c>
      <c r="G8" s="11">
        <v>0.81599998474121094</v>
      </c>
      <c r="H8" s="11">
        <v>0.92266666889190674</v>
      </c>
      <c r="I8" s="11">
        <v>0.80400002002716064</v>
      </c>
      <c r="J8" s="11">
        <v>0.94800001382827759</v>
      </c>
      <c r="K8" s="11">
        <v>0.8880000114440918</v>
      </c>
      <c r="L8" s="11">
        <v>0.82800000905990601</v>
      </c>
    </row>
    <row r="9" spans="1:14" ht="14.25" customHeight="1"/>
    <row r="10" spans="1:14" ht="14.25" customHeight="1"/>
    <row r="11" spans="1:14" ht="14.25" customHeight="1"/>
    <row r="12" spans="1:14" ht="14.25" customHeight="1"/>
    <row r="13" spans="1:14" ht="14.25" customHeight="1"/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4.453125" defaultRowHeight="15" customHeight="1"/>
  <cols>
    <col min="1" max="1" width="8.7265625" customWidth="1"/>
    <col min="2" max="2" width="9.81640625" customWidth="1"/>
    <col min="3" max="12" width="9.26953125" customWidth="1"/>
    <col min="13" max="13" width="10" customWidth="1"/>
    <col min="14" max="26" width="8.7265625" customWidth="1"/>
  </cols>
  <sheetData>
    <row r="1" spans="1:14" ht="14.25" customHeight="1">
      <c r="A1" s="1" t="s">
        <v>24</v>
      </c>
      <c r="B1" s="1" t="s">
        <v>0</v>
      </c>
      <c r="C1" s="1" t="s">
        <v>1</v>
      </c>
      <c r="D1" s="1" t="s">
        <v>2</v>
      </c>
      <c r="E1" s="1" t="s">
        <v>25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</row>
    <row r="2" spans="1:14" ht="14.25" customHeight="1">
      <c r="A2" s="3"/>
      <c r="B2" s="3" t="s">
        <v>12</v>
      </c>
      <c r="C2" s="6">
        <v>0.890666663646697</v>
      </c>
      <c r="D2" s="6">
        <v>0.91333335638046198</v>
      </c>
      <c r="E2" s="6">
        <v>0.76800000667571999</v>
      </c>
      <c r="F2" s="6">
        <v>0.88133335113525302</v>
      </c>
      <c r="G2" s="6">
        <v>0.8119999</v>
      </c>
      <c r="H2" s="6">
        <v>0.93066668510437001</v>
      </c>
      <c r="I2" s="12">
        <v>0.80533331632614102</v>
      </c>
      <c r="J2" s="12">
        <v>0.94400000572204501</v>
      </c>
      <c r="K2" s="6">
        <v>0.903999984264373</v>
      </c>
      <c r="L2" s="6">
        <v>0.83333331346511796</v>
      </c>
      <c r="M2" s="10">
        <v>12109</v>
      </c>
      <c r="N2" s="2">
        <v>306</v>
      </c>
    </row>
    <row r="3" spans="1:14" ht="14.25" customHeight="1">
      <c r="A3" s="2">
        <v>0</v>
      </c>
      <c r="B3" s="2" t="s">
        <v>13</v>
      </c>
      <c r="C3" s="6">
        <v>0.33866667747497559</v>
      </c>
      <c r="D3" s="6">
        <v>0.5053333044052124</v>
      </c>
      <c r="E3" s="2">
        <v>0.13199999928474429</v>
      </c>
      <c r="F3" s="6">
        <v>0.12399999797344211</v>
      </c>
      <c r="G3" s="2">
        <v>0.4440000057220459</v>
      </c>
      <c r="H3" s="6">
        <v>0.12266666442155839</v>
      </c>
      <c r="I3" s="6">
        <v>0.1173333302140236</v>
      </c>
      <c r="J3" s="2">
        <v>0.40799999237060552</v>
      </c>
      <c r="K3" s="2">
        <v>0.13199999928474429</v>
      </c>
      <c r="L3" s="6">
        <v>0.14266666769981379</v>
      </c>
    </row>
    <row r="4" spans="1:14" ht="14.25" customHeight="1">
      <c r="A4" s="2">
        <v>2495</v>
      </c>
      <c r="B4" s="2" t="s">
        <v>14</v>
      </c>
      <c r="C4" s="6">
        <v>0.37866666913032532</v>
      </c>
      <c r="D4" s="6">
        <v>0.54400002956390381</v>
      </c>
      <c r="E4" s="2">
        <v>0.13199999928474429</v>
      </c>
      <c r="F4" s="6">
        <v>0.12266666442155839</v>
      </c>
      <c r="G4" s="2">
        <v>0.46799999475479132</v>
      </c>
      <c r="H4" s="6">
        <v>0.12266666442155839</v>
      </c>
      <c r="I4" s="6">
        <v>0.1173333302140236</v>
      </c>
      <c r="J4" s="2">
        <v>0.44800001382827759</v>
      </c>
      <c r="K4" s="2">
        <v>0.13199999928474429</v>
      </c>
      <c r="L4" s="6">
        <v>0.18666666746139529</v>
      </c>
    </row>
    <row r="5" spans="1:14" ht="14.25" customHeight="1">
      <c r="A5" s="2">
        <v>11085</v>
      </c>
      <c r="B5" s="2" t="s">
        <v>15</v>
      </c>
      <c r="C5" s="6">
        <v>0.73333334922790527</v>
      </c>
      <c r="D5" s="6">
        <v>0.90933334827423096</v>
      </c>
      <c r="E5" s="2">
        <v>0.13199999928474429</v>
      </c>
      <c r="F5" s="6">
        <v>0.63333332538604736</v>
      </c>
      <c r="G5" s="2">
        <v>0.64800000190734863</v>
      </c>
      <c r="H5" s="6">
        <v>0.12266666442155839</v>
      </c>
      <c r="I5" s="6">
        <v>0.2373333275318146</v>
      </c>
      <c r="J5" s="2">
        <v>0.69599997997283936</v>
      </c>
      <c r="K5" s="2">
        <v>0.13199999928474429</v>
      </c>
      <c r="L5" s="6">
        <v>0.5533333420753479</v>
      </c>
    </row>
    <row r="6" spans="1:14" ht="14.25" customHeight="1">
      <c r="A6" s="2">
        <v>5743</v>
      </c>
      <c r="B6" s="2" t="s">
        <v>16</v>
      </c>
      <c r="C6" s="6">
        <v>0.8933333158493042</v>
      </c>
      <c r="D6" s="6">
        <v>0.91200000047683716</v>
      </c>
      <c r="E6" s="2">
        <v>0.13199999928474429</v>
      </c>
      <c r="F6" s="6">
        <v>0.72933334112167358</v>
      </c>
      <c r="G6" s="2">
        <v>0.80400002002716064</v>
      </c>
      <c r="H6" s="6">
        <v>0.14666666090488431</v>
      </c>
      <c r="I6" s="6">
        <v>0.37466666102409357</v>
      </c>
      <c r="J6" s="2">
        <v>0.93999999761581421</v>
      </c>
      <c r="K6" s="2">
        <v>0.13199999928474429</v>
      </c>
      <c r="L6" s="6">
        <v>0.63599997758865356</v>
      </c>
    </row>
    <row r="7" spans="1:14" ht="14.25" customHeight="1">
      <c r="A7" s="2">
        <v>306</v>
      </c>
      <c r="B7" s="2" t="s">
        <v>17</v>
      </c>
      <c r="C7" s="6">
        <v>0.89200001955032349</v>
      </c>
      <c r="D7" s="6">
        <v>0.91466665267944336</v>
      </c>
      <c r="E7" s="2">
        <v>0.68800002336502075</v>
      </c>
      <c r="F7" s="6">
        <v>0.86933332681655884</v>
      </c>
      <c r="G7" s="2">
        <v>0.81599998474121094</v>
      </c>
      <c r="H7" s="6">
        <v>0.88133335113525391</v>
      </c>
      <c r="I7" s="6">
        <v>0.80400002002716064</v>
      </c>
      <c r="J7" s="2">
        <v>0.94800001382827759</v>
      </c>
      <c r="K7" s="2">
        <v>0.87599998712539673</v>
      </c>
      <c r="L7" s="6">
        <v>0.82800000905990601</v>
      </c>
    </row>
    <row r="8" spans="1:14" ht="14.25" customHeight="1">
      <c r="A8" s="2">
        <v>306</v>
      </c>
      <c r="B8" s="2" t="s">
        <v>18</v>
      </c>
      <c r="C8" s="6">
        <v>0.89200001955032349</v>
      </c>
      <c r="D8" s="6">
        <v>0.91466665267944336</v>
      </c>
      <c r="E8" s="2">
        <v>0.68800002336502075</v>
      </c>
      <c r="F8" s="6">
        <v>0.86933332681655884</v>
      </c>
      <c r="G8" s="2">
        <v>0.81599998474121094</v>
      </c>
      <c r="H8" s="6">
        <v>0.88133335113525391</v>
      </c>
      <c r="I8" s="6">
        <v>0.80400002002716064</v>
      </c>
      <c r="J8" s="2">
        <v>0.94800001382827759</v>
      </c>
      <c r="K8" s="2">
        <v>0.87599998712539673</v>
      </c>
      <c r="L8" s="6">
        <v>0.82800000905990601</v>
      </c>
    </row>
    <row r="9" spans="1:14" ht="14.25" customHeight="1"/>
    <row r="10" spans="1:14" ht="14.25" customHeight="1"/>
    <row r="11" spans="1:14" ht="14.25" customHeight="1"/>
    <row r="12" spans="1:14" ht="14.25" customHeight="1"/>
    <row r="13" spans="1:14" ht="14.25" customHeight="1"/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4.453125" defaultRowHeight="15" customHeight="1"/>
  <cols>
    <col min="1" max="7" width="8.7265625" customWidth="1"/>
    <col min="8" max="11" width="11.81640625" customWidth="1"/>
    <col min="12" max="12" width="8.7265625" customWidth="1"/>
    <col min="13" max="13" width="10" customWidth="1"/>
    <col min="14" max="26" width="8.7265625" customWidth="1"/>
  </cols>
  <sheetData>
    <row r="1" spans="1:14" ht="14.25" customHeight="1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</row>
    <row r="2" spans="1:14" ht="14.25" customHeight="1">
      <c r="A2" s="3"/>
      <c r="B2" s="3" t="s">
        <v>12</v>
      </c>
      <c r="C2" s="13">
        <v>0.890666663646697</v>
      </c>
      <c r="D2" s="13">
        <v>0.91333335638046198</v>
      </c>
      <c r="E2" s="13">
        <v>0.76800000667571999</v>
      </c>
      <c r="F2" s="13">
        <v>0.88133335113525302</v>
      </c>
      <c r="G2" s="13">
        <v>0.8119999</v>
      </c>
      <c r="H2" s="13">
        <v>0.93066668510437001</v>
      </c>
      <c r="I2" s="13">
        <v>0.80533331632614102</v>
      </c>
      <c r="J2" s="13">
        <v>0.94400000572204501</v>
      </c>
      <c r="K2" s="13">
        <v>0.903999984264373</v>
      </c>
      <c r="L2" s="13">
        <v>0.83333331346511796</v>
      </c>
      <c r="M2" s="10">
        <v>11873</v>
      </c>
      <c r="N2" s="2">
        <v>252</v>
      </c>
    </row>
    <row r="3" spans="1:14" ht="14.25" customHeight="1">
      <c r="A3" s="2">
        <v>0</v>
      </c>
      <c r="B3" s="2" t="s">
        <v>13</v>
      </c>
      <c r="C3" s="13">
        <v>0.35466668009758001</v>
      </c>
      <c r="D3" s="13">
        <v>0.5053333044052124</v>
      </c>
      <c r="E3" s="13">
        <v>0.13199999928474429</v>
      </c>
      <c r="F3" s="13">
        <v>0.12399999797344211</v>
      </c>
      <c r="G3" s="13">
        <v>0.5</v>
      </c>
      <c r="H3" s="13">
        <v>0.12266666442155839</v>
      </c>
      <c r="I3" s="13">
        <v>0.1173333302140236</v>
      </c>
      <c r="J3" s="13">
        <v>0.45199999213218689</v>
      </c>
      <c r="K3" s="13">
        <v>0.13199999928474429</v>
      </c>
      <c r="L3" s="13">
        <v>0.14266666769981379</v>
      </c>
    </row>
    <row r="4" spans="1:14" ht="14.25" customHeight="1">
      <c r="A4" s="2">
        <v>2383</v>
      </c>
      <c r="B4" s="2" t="s">
        <v>14</v>
      </c>
      <c r="C4" s="13">
        <v>0.37200000882148743</v>
      </c>
      <c r="D4" s="13">
        <v>0.54400002956390381</v>
      </c>
      <c r="E4" s="13">
        <v>0.13199999928474429</v>
      </c>
      <c r="F4" s="13">
        <v>0.12266666442155839</v>
      </c>
      <c r="G4" s="13">
        <v>0.51599997282028198</v>
      </c>
      <c r="H4" s="13">
        <v>0.12266666442155839</v>
      </c>
      <c r="I4" s="13">
        <v>0.1173333302140236</v>
      </c>
      <c r="J4" s="13">
        <v>0.46000000834465032</v>
      </c>
      <c r="K4" s="13">
        <v>0.13199999928474429</v>
      </c>
      <c r="L4" s="13">
        <v>0.18666666746139529</v>
      </c>
    </row>
    <row r="5" spans="1:14" ht="14.25" customHeight="1">
      <c r="A5" s="2">
        <v>10985</v>
      </c>
      <c r="B5" s="2" t="s">
        <v>15</v>
      </c>
      <c r="C5" s="13">
        <v>0.88933330774307251</v>
      </c>
      <c r="D5" s="13">
        <v>0.90933334827423096</v>
      </c>
      <c r="E5" s="13">
        <v>0.13199999928474429</v>
      </c>
      <c r="F5" s="13">
        <v>0.63333332538604736</v>
      </c>
      <c r="G5" s="13">
        <v>0.81999999284744263</v>
      </c>
      <c r="H5" s="13">
        <v>0.21466666460037229</v>
      </c>
      <c r="I5" s="13">
        <v>0.2373333275318146</v>
      </c>
      <c r="J5" s="13">
        <v>0.92799997329711914</v>
      </c>
      <c r="K5" s="13">
        <v>0.13199999928474429</v>
      </c>
      <c r="L5" s="13">
        <v>0.5533333420753479</v>
      </c>
    </row>
    <row r="6" spans="1:14" ht="14.25" customHeight="1">
      <c r="A6" s="2">
        <v>5608</v>
      </c>
      <c r="B6" s="2" t="s">
        <v>16</v>
      </c>
      <c r="C6" s="13">
        <v>0.8933333158493042</v>
      </c>
      <c r="D6" s="13">
        <v>0.91200000047683716</v>
      </c>
      <c r="E6" s="13">
        <v>0.13199999928474429</v>
      </c>
      <c r="F6" s="13">
        <v>0.72933334112167358</v>
      </c>
      <c r="G6" s="13">
        <v>0.81999999284744263</v>
      </c>
      <c r="H6" s="13">
        <v>0.29866665601730352</v>
      </c>
      <c r="I6" s="13">
        <v>0.37466666102409357</v>
      </c>
      <c r="J6" s="13">
        <v>0.87599998712539673</v>
      </c>
      <c r="K6" s="13">
        <v>0.13199999928474429</v>
      </c>
      <c r="L6" s="13">
        <v>0.63599997758865356</v>
      </c>
    </row>
    <row r="7" spans="1:14" ht="14.25" customHeight="1">
      <c r="A7" s="2">
        <v>252</v>
      </c>
      <c r="B7" s="2" t="s">
        <v>17</v>
      </c>
      <c r="C7" s="13">
        <v>0.89200001955032349</v>
      </c>
      <c r="D7" s="13">
        <v>0.91466665267944336</v>
      </c>
      <c r="E7" s="13">
        <v>0.65600001811981201</v>
      </c>
      <c r="F7" s="13">
        <v>0.86933332681655884</v>
      </c>
      <c r="G7" s="13">
        <v>0.82400000095367432</v>
      </c>
      <c r="H7" s="13">
        <v>0.89866667985916138</v>
      </c>
      <c r="I7" s="13">
        <v>0.80400002002716064</v>
      </c>
      <c r="J7" s="13">
        <v>0.9440000057220459</v>
      </c>
      <c r="K7" s="13">
        <v>0.86400002241134644</v>
      </c>
      <c r="L7" s="13">
        <v>0.82800000905990601</v>
      </c>
    </row>
    <row r="8" spans="1:14" ht="14.25" customHeight="1">
      <c r="A8" s="2">
        <v>252</v>
      </c>
      <c r="B8" s="2" t="s">
        <v>18</v>
      </c>
      <c r="C8" s="13">
        <v>0.89200001955032349</v>
      </c>
      <c r="D8" s="13">
        <v>0.91466665267944336</v>
      </c>
      <c r="E8" s="13">
        <v>0.65600001811981201</v>
      </c>
      <c r="F8" s="13">
        <v>0.86933332681655884</v>
      </c>
      <c r="G8" s="13">
        <v>0.82400000095367432</v>
      </c>
      <c r="H8" s="13">
        <v>0.89866667985916138</v>
      </c>
      <c r="I8" s="13">
        <v>0.80400002002716064</v>
      </c>
      <c r="J8" s="13">
        <v>0.9440000057220459</v>
      </c>
      <c r="K8" s="13">
        <v>0.86400002241134644</v>
      </c>
      <c r="L8" s="13">
        <v>0.82800000905990601</v>
      </c>
    </row>
    <row r="9" spans="1:14" ht="14.25" customHeight="1"/>
    <row r="10" spans="1:14" ht="14.25" customHeight="1"/>
    <row r="11" spans="1:14" ht="14.25" customHeight="1"/>
    <row r="12" spans="1:14" ht="14.25" customHeight="1"/>
    <row r="13" spans="1:14" ht="14.25" customHeight="1"/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4.453125" defaultRowHeight="15" customHeight="1"/>
  <cols>
    <col min="1" max="1" width="12.81640625" customWidth="1"/>
    <col min="2" max="12" width="8.7265625" customWidth="1"/>
    <col min="13" max="13" width="10" customWidth="1"/>
    <col min="14" max="26" width="8.7265625" customWidth="1"/>
  </cols>
  <sheetData>
    <row r="1" spans="1:14" ht="14.25" customHeight="1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</row>
    <row r="2" spans="1:14" ht="14.25" customHeight="1">
      <c r="A2" s="3"/>
      <c r="B2" s="3" t="s">
        <v>12</v>
      </c>
      <c r="C2" s="11">
        <v>0.890666663646697</v>
      </c>
      <c r="D2" s="11">
        <v>0.91333335638046198</v>
      </c>
      <c r="E2" s="11">
        <v>0.76800000667571999</v>
      </c>
      <c r="F2" s="11">
        <v>0.88133335113525302</v>
      </c>
      <c r="G2" s="11">
        <v>0.8119999</v>
      </c>
      <c r="H2" s="11">
        <v>0.93066668510437001</v>
      </c>
      <c r="I2" s="11">
        <v>0.80533331632614102</v>
      </c>
      <c r="J2" s="11">
        <v>0.94400000572204501</v>
      </c>
      <c r="K2" s="11">
        <v>0.903999984264373</v>
      </c>
      <c r="L2" s="11">
        <v>0.83333331346511796</v>
      </c>
      <c r="M2" s="10">
        <v>11294</v>
      </c>
      <c r="N2" s="2">
        <v>262</v>
      </c>
    </row>
    <row r="3" spans="1:14" ht="14.25" customHeight="1">
      <c r="A3" s="2">
        <v>0</v>
      </c>
      <c r="B3" s="2" t="s">
        <v>13</v>
      </c>
      <c r="C3" s="11">
        <v>0.335999995470047</v>
      </c>
      <c r="D3" s="11">
        <v>0.5053333044052124</v>
      </c>
      <c r="E3" s="11">
        <v>0.13199999928474429</v>
      </c>
      <c r="F3" s="11">
        <v>0.12399999797344211</v>
      </c>
      <c r="G3" s="11">
        <v>0.54799997806549072</v>
      </c>
      <c r="H3" s="11">
        <v>0.12266666442155839</v>
      </c>
      <c r="I3" s="11">
        <v>0.1173333302140236</v>
      </c>
      <c r="J3" s="11">
        <v>0.3919999897480011</v>
      </c>
      <c r="K3" s="11">
        <v>0.13199999928474429</v>
      </c>
      <c r="L3" s="11">
        <v>0.14266666769981379</v>
      </c>
    </row>
    <row r="4" spans="1:14" ht="14.25" customHeight="1">
      <c r="A4" s="2">
        <v>2292</v>
      </c>
      <c r="B4" s="2" t="s">
        <v>14</v>
      </c>
      <c r="C4" s="11">
        <v>0.3333333432674408</v>
      </c>
      <c r="D4" s="11">
        <v>0.54400002956390381</v>
      </c>
      <c r="E4" s="11">
        <v>0.13199999928474429</v>
      </c>
      <c r="F4" s="11">
        <v>0.12266666442155839</v>
      </c>
      <c r="G4" s="11">
        <v>0.51200002431869507</v>
      </c>
      <c r="H4" s="11">
        <v>0.12266666442155839</v>
      </c>
      <c r="I4" s="11">
        <v>0.1173333302140236</v>
      </c>
      <c r="J4" s="11">
        <v>0.48399999737739557</v>
      </c>
      <c r="K4" s="11">
        <v>0.13199999928474429</v>
      </c>
      <c r="L4" s="11">
        <v>0.18666666746139529</v>
      </c>
    </row>
    <row r="5" spans="1:14" ht="14.25" customHeight="1">
      <c r="A5" s="2">
        <v>10391</v>
      </c>
      <c r="B5" s="2" t="s">
        <v>15</v>
      </c>
      <c r="C5" s="11">
        <v>0.75466668605804443</v>
      </c>
      <c r="D5" s="11">
        <v>0.90933334827423096</v>
      </c>
      <c r="E5" s="11">
        <v>0.13199999928474429</v>
      </c>
      <c r="F5" s="11">
        <v>0.63333332538604736</v>
      </c>
      <c r="G5" s="11">
        <v>0.72000002861022949</v>
      </c>
      <c r="H5" s="11">
        <v>0.20133332908153531</v>
      </c>
      <c r="I5" s="11">
        <v>0.2373333275318146</v>
      </c>
      <c r="J5" s="11">
        <v>0.78799998760223389</v>
      </c>
      <c r="K5" s="11">
        <v>0.13199999928474429</v>
      </c>
      <c r="L5" s="11">
        <v>0.5533333420753479</v>
      </c>
    </row>
    <row r="6" spans="1:14" ht="14.25" customHeight="1">
      <c r="A6" s="2">
        <v>5347</v>
      </c>
      <c r="B6" s="2" t="s">
        <v>16</v>
      </c>
      <c r="C6" s="11">
        <v>0.86799997091293335</v>
      </c>
      <c r="D6" s="11">
        <v>0.91200000047683716</v>
      </c>
      <c r="E6" s="11">
        <v>0.13199999928474429</v>
      </c>
      <c r="F6" s="11">
        <v>0.72933334112167358</v>
      </c>
      <c r="G6" s="11">
        <v>0.72399997711181641</v>
      </c>
      <c r="H6" s="11">
        <v>0.20399999618530271</v>
      </c>
      <c r="I6" s="11">
        <v>0.37466666102409357</v>
      </c>
      <c r="J6" s="11">
        <v>0.90399998426437378</v>
      </c>
      <c r="K6" s="11">
        <v>0.13199999928474429</v>
      </c>
      <c r="L6" s="11">
        <v>0.63599997758865356</v>
      </c>
    </row>
    <row r="7" spans="1:14" ht="14.25" customHeight="1">
      <c r="A7" s="2">
        <v>262</v>
      </c>
      <c r="B7" s="2" t="s">
        <v>17</v>
      </c>
      <c r="C7" s="11">
        <v>0.89200001955032349</v>
      </c>
      <c r="D7" s="11">
        <v>0.91466665267944336</v>
      </c>
      <c r="E7" s="11">
        <v>0.65600001811981201</v>
      </c>
      <c r="F7" s="11">
        <v>0.86933332681655884</v>
      </c>
      <c r="G7" s="11">
        <v>0.81599998474121094</v>
      </c>
      <c r="H7" s="11">
        <v>0.91866666078567505</v>
      </c>
      <c r="I7" s="11">
        <v>0.80400002002716064</v>
      </c>
      <c r="J7" s="11">
        <v>0.9440000057220459</v>
      </c>
      <c r="K7" s="11">
        <v>0.85600000619888306</v>
      </c>
      <c r="L7" s="11">
        <v>0.82800000905990601</v>
      </c>
    </row>
    <row r="8" spans="1:14" ht="14.25" customHeight="1">
      <c r="A8" s="2">
        <v>262</v>
      </c>
      <c r="B8" s="2" t="s">
        <v>18</v>
      </c>
      <c r="C8" s="11">
        <v>0.89200001955032349</v>
      </c>
      <c r="D8" s="11">
        <v>0.91466665267944336</v>
      </c>
      <c r="E8" s="11">
        <v>0.65600001811981201</v>
      </c>
      <c r="F8" s="11">
        <v>0.86933332681655884</v>
      </c>
      <c r="G8" s="11">
        <v>0.81599998474121094</v>
      </c>
      <c r="H8" s="11">
        <v>0.91866666078567505</v>
      </c>
      <c r="I8" s="11">
        <v>0.80400002002716064</v>
      </c>
      <c r="J8" s="11">
        <v>0.9440000057220459</v>
      </c>
      <c r="K8" s="11">
        <v>0.85600000619888306</v>
      </c>
      <c r="L8" s="11">
        <v>0.82800000905990601</v>
      </c>
    </row>
    <row r="9" spans="1:14" ht="14.25" customHeight="1"/>
    <row r="10" spans="1:14" ht="14.25" customHeight="1"/>
    <row r="11" spans="1:14" ht="14.25" customHeight="1"/>
    <row r="12" spans="1:14" ht="14.25" customHeight="1"/>
    <row r="13" spans="1:14" ht="14.25" customHeight="1"/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4.453125" defaultRowHeight="15" customHeight="1"/>
  <cols>
    <col min="1" max="12" width="8.7265625" customWidth="1"/>
    <col min="13" max="13" width="10" customWidth="1"/>
    <col min="14" max="26" width="8.7265625" customWidth="1"/>
  </cols>
  <sheetData>
    <row r="1" spans="1:14" ht="14.25" customHeight="1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</row>
    <row r="2" spans="1:14" ht="14.25" customHeight="1">
      <c r="A2" s="3"/>
      <c r="B2" s="3" t="s">
        <v>12</v>
      </c>
      <c r="C2" s="6">
        <v>0.890666663646697</v>
      </c>
      <c r="D2" s="6">
        <v>0.91333335638046198</v>
      </c>
      <c r="E2" s="6">
        <v>0.76800000667571999</v>
      </c>
      <c r="F2" s="6">
        <v>0.88133335113525302</v>
      </c>
      <c r="G2" s="6">
        <v>0.8119999</v>
      </c>
      <c r="H2" s="6">
        <v>0.93066668510437001</v>
      </c>
      <c r="I2" s="6">
        <v>0.80533331632614102</v>
      </c>
      <c r="J2" s="6">
        <v>0.94400000572204501</v>
      </c>
      <c r="K2" s="6">
        <v>0.903999984264373</v>
      </c>
      <c r="L2" s="6">
        <v>0.83333331346511796</v>
      </c>
      <c r="M2" s="10">
        <v>11740</v>
      </c>
      <c r="N2" s="2">
        <v>287</v>
      </c>
    </row>
    <row r="3" spans="1:14" ht="14.25" customHeight="1">
      <c r="A3" s="2">
        <v>0</v>
      </c>
      <c r="B3" s="2" t="s">
        <v>13</v>
      </c>
      <c r="C3" s="6">
        <v>0.38400000333786011</v>
      </c>
      <c r="D3" s="6">
        <v>0.5053333044052124</v>
      </c>
      <c r="E3" s="6">
        <v>0.13199999928474429</v>
      </c>
      <c r="F3" s="6">
        <v>0.12399999797344211</v>
      </c>
      <c r="G3" s="6">
        <v>0.51999998092651367</v>
      </c>
      <c r="H3" s="6">
        <v>0.12266666442155839</v>
      </c>
      <c r="I3" s="6">
        <v>0.1173333302140236</v>
      </c>
      <c r="J3" s="6">
        <v>0.47200000286102289</v>
      </c>
      <c r="K3" s="6">
        <v>0.13199999928474429</v>
      </c>
      <c r="L3" s="6">
        <v>0.14266666769981379</v>
      </c>
    </row>
    <row r="4" spans="1:14" ht="14.25" customHeight="1">
      <c r="A4" s="2">
        <v>2339</v>
      </c>
      <c r="B4" s="2" t="s">
        <v>14</v>
      </c>
      <c r="C4" s="6">
        <v>0.43200001120567322</v>
      </c>
      <c r="D4" s="6">
        <v>0.54400002956390381</v>
      </c>
      <c r="E4" s="6">
        <v>0.13199999928474429</v>
      </c>
      <c r="F4" s="6">
        <v>0.12266666442155839</v>
      </c>
      <c r="G4" s="6">
        <v>0.53600001335144043</v>
      </c>
      <c r="H4" s="6">
        <v>0.12266666442155839</v>
      </c>
      <c r="I4" s="6">
        <v>0.1173333302140236</v>
      </c>
      <c r="J4" s="6">
        <v>0.47600001096725458</v>
      </c>
      <c r="K4" s="6">
        <v>0.13199999928474429</v>
      </c>
      <c r="L4" s="6">
        <v>0.18666666746139529</v>
      </c>
    </row>
    <row r="5" spans="1:14" ht="14.25" customHeight="1">
      <c r="A5" s="2">
        <v>10794</v>
      </c>
      <c r="B5" s="2" t="s">
        <v>15</v>
      </c>
      <c r="C5" s="6">
        <v>0.8933333158493042</v>
      </c>
      <c r="D5" s="6">
        <v>0.90933334827423096</v>
      </c>
      <c r="E5" s="6">
        <v>0.13199999928474429</v>
      </c>
      <c r="F5" s="6">
        <v>0.63333332538604736</v>
      </c>
      <c r="G5" s="6">
        <v>0.80400002002716064</v>
      </c>
      <c r="H5" s="6">
        <v>0.1546666622161865</v>
      </c>
      <c r="I5" s="6">
        <v>0.2373333275318146</v>
      </c>
      <c r="J5" s="6">
        <v>0.89999997615814209</v>
      </c>
      <c r="K5" s="6">
        <v>0.13199999928474429</v>
      </c>
      <c r="L5" s="6">
        <v>0.5533333420753479</v>
      </c>
    </row>
    <row r="6" spans="1:14" ht="14.25" customHeight="1">
      <c r="A6" s="2">
        <v>5508</v>
      </c>
      <c r="B6" s="2" t="s">
        <v>16</v>
      </c>
      <c r="C6" s="6">
        <v>0.89200001955032349</v>
      </c>
      <c r="D6" s="6">
        <v>0.91200000047683716</v>
      </c>
      <c r="E6" s="6">
        <v>0.13199999928474429</v>
      </c>
      <c r="F6" s="6">
        <v>0.72933334112167358</v>
      </c>
      <c r="G6" s="6">
        <v>0.81999999284744263</v>
      </c>
      <c r="H6" s="6">
        <v>0.273333340883255</v>
      </c>
      <c r="I6" s="6">
        <v>0.37466666102409357</v>
      </c>
      <c r="J6" s="6">
        <v>0.94800001382827759</v>
      </c>
      <c r="K6" s="6">
        <v>0.13199999928474429</v>
      </c>
      <c r="L6" s="6">
        <v>0.63599997758865356</v>
      </c>
    </row>
    <row r="7" spans="1:14" ht="14.25" customHeight="1">
      <c r="A7" s="2">
        <v>287</v>
      </c>
      <c r="B7" s="2" t="s">
        <v>17</v>
      </c>
      <c r="C7" s="6">
        <v>0.8933333158493042</v>
      </c>
      <c r="D7" s="6">
        <v>0.91466665267944336</v>
      </c>
      <c r="E7" s="6">
        <v>0.74400001764297485</v>
      </c>
      <c r="F7" s="6">
        <v>0.86933332681655884</v>
      </c>
      <c r="G7" s="6">
        <v>0.81199997663497925</v>
      </c>
      <c r="H7" s="6">
        <v>0.92400002479553223</v>
      </c>
      <c r="I7" s="6">
        <v>0.80400002002716064</v>
      </c>
      <c r="J7" s="6">
        <v>0.94800001382827759</v>
      </c>
      <c r="K7" s="6">
        <v>0.88400000333786011</v>
      </c>
      <c r="L7" s="6">
        <v>0.82800000905990601</v>
      </c>
    </row>
    <row r="8" spans="1:14" ht="14.25" customHeight="1">
      <c r="A8" s="2">
        <v>287</v>
      </c>
      <c r="B8" s="2" t="s">
        <v>18</v>
      </c>
      <c r="C8" s="6">
        <v>0.8933333158493042</v>
      </c>
      <c r="D8" s="6">
        <v>0.91466665267944336</v>
      </c>
      <c r="E8" s="6">
        <v>0.74400001764297485</v>
      </c>
      <c r="F8" s="6">
        <v>0.86933332681655884</v>
      </c>
      <c r="G8" s="6">
        <v>0.81199997663497925</v>
      </c>
      <c r="H8" s="6">
        <v>0.92400002479553223</v>
      </c>
      <c r="I8" s="6">
        <v>0.80400002002716064</v>
      </c>
      <c r="J8" s="6">
        <v>0.94800001382827759</v>
      </c>
      <c r="K8" s="6">
        <v>0.88400000333786011</v>
      </c>
      <c r="L8" s="6">
        <v>0.82800000905990601</v>
      </c>
    </row>
    <row r="9" spans="1:14" ht="14.25" customHeight="1"/>
    <row r="10" spans="1:14" ht="14.25" customHeight="1"/>
    <row r="11" spans="1:14" ht="14.25" customHeight="1"/>
    <row r="12" spans="1:14" ht="14.25" customHeight="1"/>
    <row r="13" spans="1:14" ht="14.25" customHeight="1"/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4.453125" defaultRowHeight="15" customHeight="1"/>
  <cols>
    <col min="1" max="12" width="8.7265625" customWidth="1"/>
    <col min="13" max="13" width="10" customWidth="1"/>
    <col min="14" max="26" width="8.7265625" customWidth="1"/>
  </cols>
  <sheetData>
    <row r="1" spans="1:14" ht="14.25" customHeight="1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</row>
    <row r="2" spans="1:14" ht="14.25" customHeight="1">
      <c r="A2" s="3"/>
      <c r="B2" s="3" t="s">
        <v>12</v>
      </c>
      <c r="C2" s="6">
        <v>0.890666663646697</v>
      </c>
      <c r="D2" s="6">
        <v>0.91333335638046198</v>
      </c>
      <c r="E2" s="6">
        <v>0.76800000667571999</v>
      </c>
      <c r="F2" s="6">
        <v>0.88133335113525302</v>
      </c>
      <c r="G2" s="6">
        <v>0.8119999</v>
      </c>
      <c r="H2" s="6">
        <v>0.93066668510437001</v>
      </c>
      <c r="I2" s="6">
        <v>0.80533331632614102</v>
      </c>
      <c r="J2" s="6">
        <v>0.94400000572204501</v>
      </c>
      <c r="K2" s="6">
        <v>0.903999984264373</v>
      </c>
      <c r="L2" s="6">
        <v>0.83333331346511796</v>
      </c>
      <c r="M2" s="10">
        <v>12087</v>
      </c>
      <c r="N2" s="2">
        <v>234</v>
      </c>
    </row>
    <row r="3" spans="1:14" ht="14.25" customHeight="1">
      <c r="A3" s="2">
        <v>0</v>
      </c>
      <c r="B3" s="2" t="s">
        <v>13</v>
      </c>
      <c r="C3" s="6">
        <v>0.30933332443237299</v>
      </c>
      <c r="D3" s="6">
        <v>0.5053333044052124</v>
      </c>
      <c r="E3" s="6">
        <v>0.13199999928474429</v>
      </c>
      <c r="F3" s="6">
        <v>0.12399999797344211</v>
      </c>
      <c r="G3" s="6">
        <v>0.58799999952316284</v>
      </c>
      <c r="H3" s="6">
        <v>0.12266666442155839</v>
      </c>
      <c r="I3" s="6">
        <v>0.1173333302140236</v>
      </c>
      <c r="J3" s="6">
        <v>0.49200001358985901</v>
      </c>
      <c r="K3" s="6">
        <v>0.13199999928474429</v>
      </c>
      <c r="L3" s="6">
        <v>0.14266666769981379</v>
      </c>
    </row>
    <row r="4" spans="1:14" ht="14.25" customHeight="1">
      <c r="A4" s="2">
        <v>2508</v>
      </c>
      <c r="B4" s="2" t="s">
        <v>14</v>
      </c>
      <c r="C4" s="6">
        <v>0.32933333516120911</v>
      </c>
      <c r="D4" s="6">
        <v>0.54400002956390381</v>
      </c>
      <c r="E4" s="6">
        <v>0.13199999928474429</v>
      </c>
      <c r="F4" s="6">
        <v>0.12266666442155839</v>
      </c>
      <c r="G4" s="6">
        <v>0.59600001573562622</v>
      </c>
      <c r="H4" s="6">
        <v>0.12266666442155839</v>
      </c>
      <c r="I4" s="6">
        <v>0.1173333302140236</v>
      </c>
      <c r="J4" s="6">
        <v>0.49599999189376831</v>
      </c>
      <c r="K4" s="6">
        <v>0.13199999928474429</v>
      </c>
      <c r="L4" s="6">
        <v>0.18666666746139529</v>
      </c>
    </row>
    <row r="5" spans="1:14" ht="14.25" customHeight="1">
      <c r="A5" s="2">
        <v>11093</v>
      </c>
      <c r="B5" s="2" t="s">
        <v>15</v>
      </c>
      <c r="C5" s="6">
        <v>0.76533335447311401</v>
      </c>
      <c r="D5" s="6">
        <v>0.90933334827423096</v>
      </c>
      <c r="E5" s="6">
        <v>0.13199999928474429</v>
      </c>
      <c r="F5" s="6">
        <v>0.63333332538604736</v>
      </c>
      <c r="G5" s="6">
        <v>0.81199997663497925</v>
      </c>
      <c r="H5" s="6">
        <v>0.2199999988079071</v>
      </c>
      <c r="I5" s="6">
        <v>0.2373333275318146</v>
      </c>
      <c r="J5" s="6">
        <v>0.92799997329711914</v>
      </c>
      <c r="K5" s="6">
        <v>0.13199999928474429</v>
      </c>
      <c r="L5" s="6">
        <v>0.5533333420753479</v>
      </c>
    </row>
    <row r="6" spans="1:14" ht="14.25" customHeight="1">
      <c r="A6" s="2">
        <v>5673</v>
      </c>
      <c r="B6" s="2" t="s">
        <v>16</v>
      </c>
      <c r="C6" s="6">
        <v>0.89200001955032349</v>
      </c>
      <c r="D6" s="6">
        <v>0.91200000047683716</v>
      </c>
      <c r="E6" s="6">
        <v>0.13199999928474429</v>
      </c>
      <c r="F6" s="6">
        <v>0.72933334112167358</v>
      </c>
      <c r="G6" s="6">
        <v>0.80800002813339233</v>
      </c>
      <c r="H6" s="6">
        <v>0.37599998712539667</v>
      </c>
      <c r="I6" s="6">
        <v>0.37466666102409357</v>
      </c>
      <c r="J6" s="6">
        <v>0.92400002479553223</v>
      </c>
      <c r="K6" s="6">
        <v>0.26399999856948853</v>
      </c>
      <c r="L6" s="6">
        <v>0.63599997758865356</v>
      </c>
    </row>
    <row r="7" spans="1:14" ht="14.25" customHeight="1">
      <c r="A7" s="2">
        <v>234</v>
      </c>
      <c r="B7" s="2" t="s">
        <v>17</v>
      </c>
      <c r="C7" s="6">
        <v>0.890666663646698</v>
      </c>
      <c r="D7" s="6">
        <v>0.91466665267944336</v>
      </c>
      <c r="E7" s="6">
        <v>0.67599999904632568</v>
      </c>
      <c r="F7" s="6">
        <v>0.86933332681655884</v>
      </c>
      <c r="G7" s="6">
        <v>0.81599998474121094</v>
      </c>
      <c r="H7" s="6">
        <v>0.90933334827423096</v>
      </c>
      <c r="I7" s="6">
        <v>0.80400002002716064</v>
      </c>
      <c r="J7" s="6">
        <v>0.9440000057220459</v>
      </c>
      <c r="K7" s="6">
        <v>0.87199997901916504</v>
      </c>
      <c r="L7" s="6">
        <v>0.82800000905990601</v>
      </c>
    </row>
    <row r="8" spans="1:14" ht="14.25" customHeight="1">
      <c r="A8" s="2">
        <v>234</v>
      </c>
      <c r="B8" s="2" t="s">
        <v>18</v>
      </c>
      <c r="C8" s="6">
        <v>0.890666663646698</v>
      </c>
      <c r="D8" s="6">
        <v>0.91466665267944336</v>
      </c>
      <c r="E8" s="6">
        <v>0.67599999904632568</v>
      </c>
      <c r="F8" s="6">
        <v>0.86933332681655884</v>
      </c>
      <c r="G8" s="6">
        <v>0.81599998474121094</v>
      </c>
      <c r="H8" s="6">
        <v>0.90933334827423096</v>
      </c>
      <c r="I8" s="6">
        <v>0.80400002002716064</v>
      </c>
      <c r="J8" s="6">
        <v>0.9440000057220459</v>
      </c>
      <c r="K8" s="6">
        <v>0.87199997901916504</v>
      </c>
      <c r="L8" s="6">
        <v>0.82800000905990601</v>
      </c>
    </row>
    <row r="9" spans="1:14" ht="14.25" customHeight="1"/>
    <row r="10" spans="1:14" ht="14.25" customHeight="1"/>
    <row r="11" spans="1:14" ht="14.25" customHeight="1"/>
    <row r="12" spans="1:14" ht="14.25" customHeight="1"/>
    <row r="13" spans="1:14" ht="14.25" customHeight="1"/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4.453125" defaultRowHeight="15" customHeight="1"/>
  <cols>
    <col min="1" max="1" width="12.81640625" customWidth="1"/>
    <col min="2" max="2" width="9.81640625" customWidth="1"/>
    <col min="3" max="8" width="11.81640625" customWidth="1"/>
    <col min="9" max="12" width="8.7265625" customWidth="1"/>
    <col min="13" max="13" width="10" customWidth="1"/>
    <col min="14" max="26" width="8.7265625" customWidth="1"/>
  </cols>
  <sheetData>
    <row r="1" spans="1:14" ht="14.25" customHeight="1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</row>
    <row r="2" spans="1:14" ht="14.25" customHeight="1">
      <c r="A2" s="3"/>
      <c r="B2" s="3" t="s">
        <v>12</v>
      </c>
      <c r="C2" s="6">
        <v>0.890666663646697</v>
      </c>
      <c r="D2" s="6">
        <v>0.91333335638046198</v>
      </c>
      <c r="E2" s="6">
        <v>0.76800000667571999</v>
      </c>
      <c r="F2" s="6">
        <v>0.88133335113525302</v>
      </c>
      <c r="G2" s="6">
        <v>0.8119999</v>
      </c>
      <c r="H2" s="6">
        <v>0.93066668510437001</v>
      </c>
      <c r="I2" s="6">
        <v>0.80533331632614102</v>
      </c>
      <c r="J2" s="6">
        <v>0.94400000572204501</v>
      </c>
      <c r="K2" s="6">
        <v>0.903999984264373</v>
      </c>
      <c r="L2" s="6">
        <v>0.83333331346511796</v>
      </c>
      <c r="M2" s="10">
        <v>10868</v>
      </c>
      <c r="N2" s="2">
        <v>217</v>
      </c>
    </row>
    <row r="3" spans="1:14" ht="14.25" customHeight="1">
      <c r="A3" s="2">
        <v>0</v>
      </c>
      <c r="B3" s="2" t="s">
        <v>13</v>
      </c>
      <c r="C3" s="6">
        <v>0.39466667175292969</v>
      </c>
      <c r="D3" s="6">
        <v>0.5053333044052124</v>
      </c>
      <c r="E3" s="6">
        <v>0.13199999928474429</v>
      </c>
      <c r="F3" s="6">
        <v>0.12399999797344211</v>
      </c>
      <c r="G3" s="6">
        <v>0.65200001001358032</v>
      </c>
      <c r="H3" s="6">
        <v>0.12266666442155839</v>
      </c>
      <c r="I3" s="6">
        <v>0.1173333302140236</v>
      </c>
      <c r="J3" s="6">
        <v>0.51999998092651367</v>
      </c>
      <c r="K3" s="6">
        <v>0.13199999928474429</v>
      </c>
      <c r="L3" s="6">
        <v>0.14266666769981379</v>
      </c>
    </row>
    <row r="4" spans="1:14" ht="14.25" customHeight="1">
      <c r="A4" s="2">
        <v>2174</v>
      </c>
      <c r="B4" s="2" t="s">
        <v>14</v>
      </c>
      <c r="C4" s="6">
        <v>0.43066665530204767</v>
      </c>
      <c r="D4" s="6">
        <v>0.54400002956390381</v>
      </c>
      <c r="E4" s="6">
        <v>0.13199999928474429</v>
      </c>
      <c r="F4" s="6">
        <v>0.12266666442155839</v>
      </c>
      <c r="G4" s="6">
        <v>0.65600001811981201</v>
      </c>
      <c r="H4" s="6">
        <v>0.12266666442155839</v>
      </c>
      <c r="I4" s="6">
        <v>0.1173333302140236</v>
      </c>
      <c r="J4" s="6">
        <v>0.52399998903274536</v>
      </c>
      <c r="K4" s="6">
        <v>0.13199999928474429</v>
      </c>
      <c r="L4" s="6">
        <v>0.18666666746139529</v>
      </c>
    </row>
    <row r="5" spans="1:14" ht="14.25" customHeight="1">
      <c r="A5" s="2">
        <v>10030</v>
      </c>
      <c r="B5" s="2" t="s">
        <v>15</v>
      </c>
      <c r="C5" s="6">
        <v>0.75333333015441895</v>
      </c>
      <c r="D5" s="6">
        <v>0.90933334827423096</v>
      </c>
      <c r="E5" s="6">
        <v>0.13199999928474429</v>
      </c>
      <c r="F5" s="6">
        <v>0.63333332538604736</v>
      </c>
      <c r="G5" s="6">
        <v>0.78799998760223389</v>
      </c>
      <c r="H5" s="6">
        <v>0.19866666197776789</v>
      </c>
      <c r="I5" s="6">
        <v>0.2373333275318146</v>
      </c>
      <c r="J5" s="6">
        <v>0.91200000047683716</v>
      </c>
      <c r="K5" s="6">
        <v>0.13199999928474429</v>
      </c>
      <c r="L5" s="6">
        <v>0.5533333420753479</v>
      </c>
    </row>
    <row r="6" spans="1:14" ht="14.25" customHeight="1">
      <c r="A6" s="2">
        <v>5117</v>
      </c>
      <c r="B6" s="2" t="s">
        <v>16</v>
      </c>
      <c r="C6" s="6">
        <v>0.88933330774307251</v>
      </c>
      <c r="D6" s="6">
        <v>0.91200000047683716</v>
      </c>
      <c r="E6" s="6">
        <v>0.13199999928474429</v>
      </c>
      <c r="F6" s="6">
        <v>0.72933334112167358</v>
      </c>
      <c r="G6" s="6">
        <v>0.78799998760223389</v>
      </c>
      <c r="H6" s="6">
        <v>0.36133334040641779</v>
      </c>
      <c r="I6" s="6">
        <v>0.37466666102409357</v>
      </c>
      <c r="J6" s="6">
        <v>0.9440000057220459</v>
      </c>
      <c r="K6" s="6">
        <v>0.13199999928474429</v>
      </c>
      <c r="L6" s="6">
        <v>0.63599997758865356</v>
      </c>
    </row>
    <row r="7" spans="1:14" ht="14.25" customHeight="1">
      <c r="A7" s="2">
        <v>217</v>
      </c>
      <c r="B7" s="2" t="s">
        <v>17</v>
      </c>
      <c r="C7" s="6">
        <v>0.89200001955032349</v>
      </c>
      <c r="D7" s="6">
        <v>0.91466665267944336</v>
      </c>
      <c r="E7" s="6">
        <v>0.67199999094009399</v>
      </c>
      <c r="F7" s="6">
        <v>0.86933332681655884</v>
      </c>
      <c r="G7" s="6">
        <v>0.81199997663497925</v>
      </c>
      <c r="H7" s="6">
        <v>0.91600000858306885</v>
      </c>
      <c r="I7" s="6">
        <v>0.80400002002716064</v>
      </c>
      <c r="J7" s="6">
        <v>0.9440000057220459</v>
      </c>
      <c r="K7" s="6">
        <v>0.87199997901916504</v>
      </c>
      <c r="L7" s="6">
        <v>0.82800000905990601</v>
      </c>
    </row>
    <row r="8" spans="1:14" ht="14.25" customHeight="1">
      <c r="A8" s="2">
        <v>217</v>
      </c>
      <c r="B8" s="2" t="s">
        <v>18</v>
      </c>
      <c r="C8" s="6">
        <v>0.89200001955032349</v>
      </c>
      <c r="D8" s="6">
        <v>0.91466665267944336</v>
      </c>
      <c r="E8" s="6">
        <v>0.67199999094009399</v>
      </c>
      <c r="F8" s="6">
        <v>0.86933332681655884</v>
      </c>
      <c r="G8" s="6">
        <v>0.81199997663497925</v>
      </c>
      <c r="H8" s="6">
        <v>0.91600000858306885</v>
      </c>
      <c r="I8" s="6">
        <v>0.80400002002716064</v>
      </c>
      <c r="J8" s="6">
        <v>0.9440000057220459</v>
      </c>
      <c r="K8" s="6">
        <v>0.87199997901916504</v>
      </c>
      <c r="L8" s="6">
        <v>0.82800000905990601</v>
      </c>
    </row>
    <row r="9" spans="1:14" ht="14.25" customHeight="1"/>
    <row r="10" spans="1:14" ht="14.25" customHeight="1"/>
    <row r="11" spans="1:14" ht="14.25" customHeight="1"/>
    <row r="12" spans="1:14" ht="14.25" customHeight="1"/>
    <row r="13" spans="1:14" ht="14.25" customHeight="1"/>
    <row r="14" spans="1:14" ht="14.25" customHeight="1"/>
    <row r="15" spans="1:14" ht="14.25" customHeight="1"/>
    <row r="16" spans="1:1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Modelo_0</vt:lpstr>
      <vt:lpstr>modelo_1</vt:lpstr>
      <vt:lpstr>Modelo_2</vt:lpstr>
      <vt:lpstr>Modelo_3</vt:lpstr>
      <vt:lpstr>Modelo_4</vt:lpstr>
      <vt:lpstr>Modelo_5</vt:lpstr>
      <vt:lpstr>Modelo_6</vt:lpstr>
      <vt:lpstr>Modelo_7</vt:lpstr>
      <vt:lpstr>Modelo_8</vt:lpstr>
      <vt:lpstr>Modelo_9</vt:lpstr>
      <vt:lpstr>AVG</vt:lpstr>
      <vt:lpstr>normalizados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2024-02-16T00:28:38Z</dcterms:created>
  <dcterms:modified xsi:type="dcterms:W3CDTF">2024-05-06T14:52:35Z</dcterms:modified>
</cp:coreProperties>
</file>