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Acc_Redes_time\Mors_Grafics\"/>
    </mc:Choice>
  </mc:AlternateContent>
  <bookViews>
    <workbookView xWindow="0" yWindow="0" windowWidth="19110" windowHeight="8180"/>
  </bookViews>
  <sheets>
    <sheet name="Resultados_proposed_1_7nets" sheetId="9" r:id="rId1"/>
    <sheet name="Resultados_proposed_1" sheetId="7" r:id="rId2"/>
    <sheet name="Wights_Actvs_ECC_NoECC_tesis_7" sheetId="6" r:id="rId3"/>
    <sheet name="Wights_Actvs_ECC_NoECC" sheetId="5" r:id="rId4"/>
    <sheet name="introduc_tesis_7_nets" sheetId="8" r:id="rId5"/>
    <sheet name="introduc_tesis" sheetId="4" r:id="rId6"/>
    <sheet name="graficar" sheetId="2" r:id="rId7"/>
    <sheet name="ECC_FP" sheetId="1" r:id="rId8"/>
    <sheet name="Hoja3" sheetId="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9" l="1"/>
  <c r="E9" i="9"/>
  <c r="D9" i="9"/>
  <c r="C9" i="9"/>
  <c r="B9" i="9"/>
  <c r="D11" i="8" l="1"/>
  <c r="D10" i="8"/>
  <c r="D9" i="8"/>
  <c r="D8" i="8"/>
  <c r="D7" i="8"/>
  <c r="D6" i="8"/>
  <c r="C12" i="7" l="1"/>
  <c r="D12" i="7"/>
  <c r="E12" i="7"/>
  <c r="F12" i="7"/>
  <c r="B12" i="7"/>
  <c r="D11" i="4" l="1"/>
  <c r="D10" i="4"/>
  <c r="D9" i="4"/>
  <c r="D8" i="4"/>
  <c r="D7" i="4"/>
  <c r="D6" i="4"/>
  <c r="D2" i="2" l="1"/>
  <c r="D3" i="2"/>
  <c r="D4" i="2" l="1"/>
  <c r="D11" i="2"/>
  <c r="D10" i="2"/>
  <c r="D9" i="2"/>
  <c r="D8" i="2"/>
  <c r="D7" i="2"/>
  <c r="D6" i="2"/>
  <c r="D5" i="2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G5" authorId="0" shapeId="0">
      <text>
        <r>
          <rPr>
            <b/>
            <sz val="10"/>
            <color indexed="81"/>
            <rFont val="Tahoma"/>
            <family val="2"/>
          </rPr>
          <t>usuario:</t>
        </r>
        <r>
          <rPr>
            <sz val="10"/>
            <color indexed="81"/>
            <rFont val="Tahoma"/>
            <family val="2"/>
          </rPr>
          <t xml:space="preserve">
promedio de los 10 modelos mors</t>
        </r>
      </text>
    </comment>
  </commentList>
</comments>
</file>

<file path=xl/comments4.xml><?xml version="1.0" encoding="utf-8"?>
<comments xmlns="http://schemas.openxmlformats.org/spreadsheetml/2006/main">
  <authors>
    <author>usuario</author>
  </authors>
  <commentList>
    <comment ref="G5" authorId="0" shapeId="0">
      <text>
        <r>
          <rPr>
            <b/>
            <sz val="10"/>
            <color indexed="81"/>
            <rFont val="Tahoma"/>
            <family val="2"/>
          </rPr>
          <t>usuario:</t>
        </r>
        <r>
          <rPr>
            <sz val="10"/>
            <color indexed="81"/>
            <rFont val="Tahoma"/>
            <family val="2"/>
          </rPr>
          <t xml:space="preserve">
promedio de los 10 modelos mors</t>
        </r>
      </text>
    </comment>
  </commentList>
</comments>
</file>

<file path=xl/comments5.xml><?xml version="1.0" encoding="utf-8"?>
<comments xmlns="http://schemas.openxmlformats.org/spreadsheetml/2006/main">
  <authors>
    <author>usuario</author>
  </authors>
  <commentList>
    <comment ref="G5" authorId="0" shapeId="0">
      <text>
        <r>
          <rPr>
            <b/>
            <sz val="10"/>
            <color indexed="81"/>
            <rFont val="Tahoma"/>
            <family val="2"/>
          </rPr>
          <t>usuario:</t>
        </r>
        <r>
          <rPr>
            <sz val="10"/>
            <color indexed="81"/>
            <rFont val="Tahoma"/>
            <family val="2"/>
          </rPr>
          <t xml:space="preserve">
promedio de los 10 modelos mors</t>
        </r>
      </text>
    </comment>
  </commentList>
</comments>
</file>

<file path=xl/sharedStrings.xml><?xml version="1.0" encoding="utf-8"?>
<sst xmlns="http://schemas.openxmlformats.org/spreadsheetml/2006/main" count="135" uniqueCount="48">
  <si>
    <t>Voltajes</t>
  </si>
  <si>
    <t>0.54</t>
  </si>
  <si>
    <t>0.55</t>
  </si>
  <si>
    <t>0.56</t>
  </si>
  <si>
    <t>0.57</t>
  </si>
  <si>
    <t>0.58</t>
  </si>
  <si>
    <t>0.59</t>
  </si>
  <si>
    <t>0.60</t>
  </si>
  <si>
    <t>FlipPatch</t>
  </si>
  <si>
    <t xml:space="preserve"> ECC_0.53</t>
  </si>
  <si>
    <t>FlipPatch_0.53</t>
  </si>
  <si>
    <t xml:space="preserve"> ECC_0.54</t>
  </si>
  <si>
    <t>FlipPatch_0.54</t>
  </si>
  <si>
    <t>Nets</t>
  </si>
  <si>
    <t>AlexNet</t>
  </si>
  <si>
    <t>DenseNet</t>
  </si>
  <si>
    <t>Inception</t>
  </si>
  <si>
    <t>MobileNet</t>
  </si>
  <si>
    <t>ResNet</t>
  </si>
  <si>
    <t>SqueezeNet</t>
  </si>
  <si>
    <t>VGG16</t>
  </si>
  <si>
    <t>VGG19</t>
  </si>
  <si>
    <t>Xception</t>
  </si>
  <si>
    <t>ZFNet</t>
  </si>
  <si>
    <t>0.53</t>
  </si>
  <si>
    <t>E</t>
  </si>
  <si>
    <t>Fallos</t>
  </si>
  <si>
    <t>% Fallos</t>
  </si>
  <si>
    <t>0.51</t>
  </si>
  <si>
    <t>0.52</t>
  </si>
  <si>
    <t>ECC</t>
  </si>
  <si>
    <t>Base</t>
  </si>
  <si>
    <t>Weights &amp; No ECC</t>
  </si>
  <si>
    <t>Activations &amp; No ECC</t>
  </si>
  <si>
    <t>Weights &amp; ECC</t>
  </si>
  <si>
    <t>Activations &amp; ECC</t>
  </si>
  <si>
    <t>redes</t>
  </si>
  <si>
    <t>I-A ECC</t>
  </si>
  <si>
    <t>Flip</t>
  </si>
  <si>
    <t>F+P</t>
  </si>
  <si>
    <t>Avg</t>
  </si>
  <si>
    <t>Alex</t>
  </si>
  <si>
    <t>Dense</t>
  </si>
  <si>
    <t>Mobile</t>
  </si>
  <si>
    <t>Squeeze</t>
  </si>
  <si>
    <t>Xcept</t>
  </si>
  <si>
    <t>Incept</t>
  </si>
  <si>
    <t>FaP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</si>
</sst>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1" fillId="0" borderId="1" xfId="0" applyFont="1" applyBorder="1" applyAlignment="1">
      <alignment vertical="top"/>
    </xf>
    <xf numFmtId="0" fontId="0" fillId="0" borderId="1" xfId="0" applyBorder="1" applyAlignment="1"/>
    <xf numFmtId="0" fontId="0" fillId="0" borderId="0" xfId="0" applyAlignment="1"/>
    <xf numFmtId="165" fontId="0" fillId="0" borderId="0" xfId="0" applyNumberFormat="1"/>
    <xf numFmtId="166" fontId="0" fillId="0" borderId="0" xfId="0" applyNumberFormat="1"/>
    <xf numFmtId="0" fontId="0" fillId="0" borderId="3" xfId="0" applyBorder="1"/>
    <xf numFmtId="164" fontId="0" fillId="0" borderId="0" xfId="0" applyNumberFormat="1" applyBorder="1"/>
    <xf numFmtId="0" fontId="0" fillId="0" borderId="4" xfId="0" applyBorder="1" applyAlignment="1"/>
    <xf numFmtId="0" fontId="0" fillId="0" borderId="5" xfId="0" applyBorder="1" applyAlignment="1"/>
    <xf numFmtId="164" fontId="0" fillId="0" borderId="6" xfId="0" applyNumberFormat="1" applyBorder="1"/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horizontal="center" vertical="top"/>
    </xf>
    <xf numFmtId="0" fontId="0" fillId="0" borderId="9" xfId="0" applyBorder="1"/>
    <xf numFmtId="0" fontId="0" fillId="0" borderId="2" xfId="0" applyBorder="1"/>
    <xf numFmtId="164" fontId="0" fillId="0" borderId="10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3" xfId="0" applyFill="1" applyBorder="1"/>
    <xf numFmtId="0" fontId="2" fillId="0" borderId="0" xfId="0" applyFont="1" applyAlignment="1">
      <alignment vertical="center"/>
    </xf>
    <xf numFmtId="0" fontId="0" fillId="0" borderId="0" xfId="0" applyBorder="1"/>
    <xf numFmtId="0" fontId="1" fillId="0" borderId="14" xfId="0" applyFont="1" applyBorder="1" applyAlignment="1">
      <alignment horizontal="left" vertical="top"/>
    </xf>
    <xf numFmtId="2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right"/>
    </xf>
    <xf numFmtId="164" fontId="0" fillId="0" borderId="0" xfId="0" applyNumberFormat="1"/>
    <xf numFmtId="164" fontId="0" fillId="0" borderId="11" xfId="0" applyNumberFormat="1" applyBorder="1"/>
    <xf numFmtId="164" fontId="6" fillId="0" borderId="1" xfId="0" applyNumberFormat="1" applyFont="1" applyBorder="1"/>
    <xf numFmtId="164" fontId="6" fillId="0" borderId="15" xfId="0" applyNumberFormat="1" applyFont="1" applyFill="1" applyBorder="1"/>
    <xf numFmtId="0" fontId="6" fillId="0" borderId="1" xfId="0" applyFont="1" applyBorder="1"/>
    <xf numFmtId="164" fontId="7" fillId="0" borderId="15" xfId="0" applyNumberFormat="1" applyFont="1" applyFill="1" applyBorder="1"/>
    <xf numFmtId="164" fontId="7" fillId="0" borderId="1" xfId="0" applyNumberFormat="1" applyFont="1" applyBorder="1"/>
    <xf numFmtId="0" fontId="7" fillId="0" borderId="1" xfId="0" applyFont="1" applyBorder="1"/>
    <xf numFmtId="0" fontId="0" fillId="2" borderId="16" xfId="0" applyFill="1" applyBorder="1" applyAlignment="1"/>
    <xf numFmtId="0" fontId="0" fillId="2" borderId="16" xfId="0" applyFill="1" applyBorder="1"/>
    <xf numFmtId="0" fontId="0" fillId="2" borderId="17" xfId="0" applyFill="1" applyBorder="1" applyAlignment="1"/>
    <xf numFmtId="0" fontId="0" fillId="0" borderId="4" xfId="0" applyBorder="1"/>
    <xf numFmtId="164" fontId="0" fillId="0" borderId="1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0" fillId="0" borderId="5" xfId="0" applyFill="1" applyBorder="1"/>
    <xf numFmtId="164" fontId="0" fillId="0" borderId="6" xfId="0" applyNumberFormat="1" applyBorder="1" applyAlignment="1">
      <alignment horizontal="center"/>
    </xf>
    <xf numFmtId="164" fontId="0" fillId="0" borderId="1" xfId="0" applyNumberFormat="1" applyFill="1" applyBorder="1"/>
    <xf numFmtId="164" fontId="0" fillId="0" borderId="0" xfId="0" applyNumberFormat="1" applyFill="1"/>
    <xf numFmtId="164" fontId="7" fillId="0" borderId="0" xfId="0" applyNumberFormat="1" applyFont="1" applyFill="1"/>
    <xf numFmtId="0" fontId="7" fillId="0" borderId="1" xfId="0" applyFont="1" applyFill="1" applyBorder="1"/>
    <xf numFmtId="164" fontId="0" fillId="0" borderId="0" xfId="0" applyNumberFormat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" sqref="F1"/>
    </sheetView>
  </sheetViews>
  <sheetFormatPr baseColWidth="10" defaultRowHeight="14.5"/>
  <cols>
    <col min="3" max="3" width="11.81640625" bestFit="1" customWidth="1"/>
    <col min="6" max="6" width="13.54296875" bestFit="1" customWidth="1"/>
  </cols>
  <sheetData>
    <row r="1" spans="1:6">
      <c r="A1" s="38" t="s">
        <v>36</v>
      </c>
      <c r="B1" s="38" t="s">
        <v>31</v>
      </c>
      <c r="C1" s="38" t="s">
        <v>37</v>
      </c>
      <c r="D1" s="39" t="s">
        <v>30</v>
      </c>
      <c r="E1" s="38" t="s">
        <v>38</v>
      </c>
      <c r="F1" s="40" t="s">
        <v>47</v>
      </c>
    </row>
    <row r="2" spans="1:6">
      <c r="A2" s="41" t="s">
        <v>41</v>
      </c>
      <c r="B2" s="42">
        <v>0.38967066113708709</v>
      </c>
      <c r="C2" s="42">
        <v>0.41901198006519125</v>
      </c>
      <c r="D2" s="42">
        <v>0.89011976719121755</v>
      </c>
      <c r="E2" s="42">
        <v>0.99730538375163658</v>
      </c>
      <c r="F2" s="43">
        <v>1.001197611682922</v>
      </c>
    </row>
    <row r="3" spans="1:6">
      <c r="A3" s="41" t="s">
        <v>42</v>
      </c>
      <c r="B3" s="44">
        <v>0.5529926632122516</v>
      </c>
      <c r="C3" s="42">
        <v>0.59562045529550645</v>
      </c>
      <c r="D3" s="45">
        <v>0.99562042919128335</v>
      </c>
      <c r="E3" s="42">
        <v>0.99854012131024217</v>
      </c>
      <c r="F3" s="43">
        <v>1.001459813429201</v>
      </c>
    </row>
    <row r="4" spans="1:6">
      <c r="A4" s="41" t="s">
        <v>43</v>
      </c>
      <c r="B4" s="44">
        <v>0.14069591013856067</v>
      </c>
      <c r="C4" s="44">
        <v>0.13918305061705702</v>
      </c>
      <c r="D4" s="44">
        <v>0.71830558245729903</v>
      </c>
      <c r="E4" s="44">
        <v>0.82753403145610349</v>
      </c>
      <c r="F4" s="46">
        <v>0.98547652154153398</v>
      </c>
    </row>
    <row r="5" spans="1:6">
      <c r="A5" s="41" t="s">
        <v>44</v>
      </c>
      <c r="B5" s="42">
        <v>0.13180515256952804</v>
      </c>
      <c r="C5" s="42">
        <v>0.13180515256952804</v>
      </c>
      <c r="D5" s="42">
        <v>0.18524354848047869</v>
      </c>
      <c r="E5" s="42">
        <v>0.3435530004618933</v>
      </c>
      <c r="F5" s="43">
        <v>0.98137535067896797</v>
      </c>
    </row>
    <row r="6" spans="1:6">
      <c r="A6" s="41" t="s">
        <v>20</v>
      </c>
      <c r="B6" s="42">
        <v>0.14569536344191972</v>
      </c>
      <c r="C6" s="42">
        <v>0.14569536344191972</v>
      </c>
      <c r="D6" s="42">
        <v>0.29470198577467049</v>
      </c>
      <c r="E6" s="42">
        <v>0.46523179089782296</v>
      </c>
      <c r="F6" s="43">
        <v>0.99834441681232966</v>
      </c>
    </row>
    <row r="7" spans="1:6">
      <c r="A7" s="41" t="s">
        <v>21</v>
      </c>
      <c r="B7" s="42">
        <v>0.47330508132119292</v>
      </c>
      <c r="C7" s="42">
        <v>0.49449152376495309</v>
      </c>
      <c r="D7" s="42">
        <v>0.83813557556239959</v>
      </c>
      <c r="E7" s="42">
        <v>0.95847457445188444</v>
      </c>
      <c r="F7" s="43">
        <v>0.98855932417425563</v>
      </c>
    </row>
    <row r="8" spans="1:6">
      <c r="A8" s="41" t="s">
        <v>23</v>
      </c>
      <c r="B8" s="42">
        <v>0.17120000532150287</v>
      </c>
      <c r="C8" s="42">
        <v>0.22400000629425079</v>
      </c>
      <c r="D8" s="42">
        <v>0.66400002632141208</v>
      </c>
      <c r="E8" s="42">
        <v>0.76319999130249039</v>
      </c>
      <c r="F8" s="43">
        <v>0.99360003456115853</v>
      </c>
    </row>
    <row r="9" spans="1:6" ht="15" thickBot="1">
      <c r="A9" s="47" t="s">
        <v>40</v>
      </c>
      <c r="B9" s="48">
        <f>+AVERAGE(B2:B8)</f>
        <v>0.28648069102029189</v>
      </c>
      <c r="C9" s="48">
        <f>+AVERAGE(C2:C8)</f>
        <v>0.30711536172120091</v>
      </c>
      <c r="D9" s="48">
        <f>+AVERAGE(D2:D8)</f>
        <v>0.65516098785410881</v>
      </c>
      <c r="E9" s="48">
        <f>+AVERAGE(E2:E8)</f>
        <v>0.76483412766172465</v>
      </c>
      <c r="F9" s="48">
        <f>+AVERAGE(F2:F8)</f>
        <v>0.99285901041148128</v>
      </c>
    </row>
    <row r="12" spans="1:6">
      <c r="B12" s="3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7" sqref="D17"/>
    </sheetView>
  </sheetViews>
  <sheetFormatPr baseColWidth="10" defaultRowHeight="14.5"/>
  <cols>
    <col min="3" max="3" width="11.81640625" bestFit="1" customWidth="1"/>
    <col min="6" max="6" width="13.54296875" bestFit="1" customWidth="1"/>
  </cols>
  <sheetData>
    <row r="1" spans="1:6">
      <c r="A1" s="38" t="s">
        <v>36</v>
      </c>
      <c r="B1" s="38" t="s">
        <v>31</v>
      </c>
      <c r="C1" s="38" t="s">
        <v>37</v>
      </c>
      <c r="D1" s="39" t="s">
        <v>30</v>
      </c>
      <c r="E1" s="38" t="s">
        <v>38</v>
      </c>
      <c r="F1" s="40" t="s">
        <v>39</v>
      </c>
    </row>
    <row r="2" spans="1:6">
      <c r="A2" s="41" t="s">
        <v>41</v>
      </c>
      <c r="B2" s="42">
        <v>0.38967066113708709</v>
      </c>
      <c r="C2" s="42">
        <v>0.41901198006519125</v>
      </c>
      <c r="D2" s="42">
        <v>0.89011976719121755</v>
      </c>
      <c r="E2" s="42">
        <v>0.99730538375163658</v>
      </c>
      <c r="F2" s="43">
        <v>1.001197611682922</v>
      </c>
    </row>
    <row r="3" spans="1:6">
      <c r="A3" s="41" t="s">
        <v>42</v>
      </c>
      <c r="B3" s="44">
        <v>0.5529926632122516</v>
      </c>
      <c r="C3" s="42">
        <v>0.59562045529550645</v>
      </c>
      <c r="D3" s="45">
        <v>0.99562042919128335</v>
      </c>
      <c r="E3" s="42">
        <v>0.99854012131024217</v>
      </c>
      <c r="F3" s="43">
        <v>1.001459813429201</v>
      </c>
    </row>
    <row r="4" spans="1:6">
      <c r="A4" s="41" t="s">
        <v>43</v>
      </c>
      <c r="B4" s="44">
        <v>0.14069591013856067</v>
      </c>
      <c r="C4" s="44">
        <v>0.13918305061705702</v>
      </c>
      <c r="D4" s="44">
        <v>0.71830558245729903</v>
      </c>
      <c r="E4" s="44">
        <v>0.82753403145610349</v>
      </c>
      <c r="F4" s="46">
        <v>0.98547652154153398</v>
      </c>
    </row>
    <row r="5" spans="1:6">
      <c r="A5" s="41" t="s">
        <v>46</v>
      </c>
      <c r="B5" s="42">
        <v>0.17187499757468092</v>
      </c>
      <c r="C5" s="42">
        <v>0.17187499757468092</v>
      </c>
      <c r="D5" s="42">
        <v>0.17187499757468092</v>
      </c>
      <c r="E5" s="42">
        <v>0.17187499757468092</v>
      </c>
      <c r="F5" s="43">
        <v>0.91718750363797896</v>
      </c>
    </row>
    <row r="6" spans="1:6">
      <c r="A6" s="41" t="s">
        <v>18</v>
      </c>
      <c r="B6" s="42">
        <v>0.61379317137511358</v>
      </c>
      <c r="C6" s="42">
        <v>0.62758628979362541</v>
      </c>
      <c r="D6" s="42">
        <v>0.94778337282769176</v>
      </c>
      <c r="E6" s="42">
        <v>0.98620702000239946</v>
      </c>
      <c r="F6" s="43">
        <v>1.0039409895493394</v>
      </c>
    </row>
    <row r="7" spans="1:6">
      <c r="A7" s="41" t="s">
        <v>44</v>
      </c>
      <c r="B7" s="42">
        <v>0.13180515256952804</v>
      </c>
      <c r="C7" s="42">
        <v>0.13180515256952804</v>
      </c>
      <c r="D7" s="42">
        <v>0.18524354848047869</v>
      </c>
      <c r="E7" s="42">
        <v>0.3435530004618933</v>
      </c>
      <c r="F7" s="43">
        <v>0.98137535067896797</v>
      </c>
    </row>
    <row r="8" spans="1:6">
      <c r="A8" s="41" t="s">
        <v>20</v>
      </c>
      <c r="B8" s="42">
        <v>0.14569536344191972</v>
      </c>
      <c r="C8" s="42">
        <v>0.14569536344191972</v>
      </c>
      <c r="D8" s="42">
        <v>0.29470198577467049</v>
      </c>
      <c r="E8" s="42">
        <v>0.46523179089782296</v>
      </c>
      <c r="F8" s="43">
        <v>0.99834441681232966</v>
      </c>
    </row>
    <row r="9" spans="1:6">
      <c r="A9" s="41" t="s">
        <v>21</v>
      </c>
      <c r="B9" s="42">
        <v>0.47330508132119292</v>
      </c>
      <c r="C9" s="42">
        <v>0.49449152376495309</v>
      </c>
      <c r="D9" s="42">
        <v>0.83813557556239959</v>
      </c>
      <c r="E9" s="42">
        <v>0.95847457445188444</v>
      </c>
      <c r="F9" s="43">
        <v>0.98855932417425563</v>
      </c>
    </row>
    <row r="10" spans="1:6">
      <c r="A10" s="41" t="s">
        <v>45</v>
      </c>
      <c r="B10" s="42">
        <v>0.14601770086551369</v>
      </c>
      <c r="C10" s="42">
        <v>0.14601770086551369</v>
      </c>
      <c r="D10" s="42">
        <v>0.14601770086551369</v>
      </c>
      <c r="E10" s="42">
        <v>0.2110619480842218</v>
      </c>
      <c r="F10" s="43">
        <v>0.95884957231359014</v>
      </c>
    </row>
    <row r="11" spans="1:6">
      <c r="A11" s="41" t="s">
        <v>23</v>
      </c>
      <c r="B11" s="42">
        <v>0.17120000532150287</v>
      </c>
      <c r="C11" s="42">
        <v>0.22400000629425079</v>
      </c>
      <c r="D11" s="42">
        <v>0.66400002632141208</v>
      </c>
      <c r="E11" s="42">
        <v>0.76319999130249039</v>
      </c>
      <c r="F11" s="43">
        <v>0.99360003456115853</v>
      </c>
    </row>
    <row r="12" spans="1:6" ht="15" thickBot="1">
      <c r="A12" s="47" t="s">
        <v>40</v>
      </c>
      <c r="B12" s="48">
        <f>+AVERAGE(B2:B11)</f>
        <v>0.29370507069573509</v>
      </c>
      <c r="C12" s="48">
        <f t="shared" ref="C12:F12" si="0">+AVERAGE(C2:C11)</f>
        <v>0.30952865202822266</v>
      </c>
      <c r="D12" s="48">
        <f t="shared" si="0"/>
        <v>0.5851802986246647</v>
      </c>
      <c r="E12" s="48">
        <f t="shared" si="0"/>
        <v>0.67229828592933749</v>
      </c>
      <c r="F12" s="48">
        <f t="shared" si="0"/>
        <v>0.98299911383812777</v>
      </c>
    </row>
    <row r="15" spans="1:6">
      <c r="B15" s="30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12" sqref="I12"/>
    </sheetView>
  </sheetViews>
  <sheetFormatPr baseColWidth="10" defaultRowHeight="14.5"/>
  <cols>
    <col min="2" max="2" width="15.90625" bestFit="1" customWidth="1"/>
    <col min="3" max="3" width="18.26953125" bestFit="1" customWidth="1"/>
    <col min="4" max="4" width="13" bestFit="1" customWidth="1"/>
    <col min="5" max="5" width="15.36328125" bestFit="1" customWidth="1"/>
    <col min="7" max="7" width="11.26953125" bestFit="1" customWidth="1"/>
  </cols>
  <sheetData>
    <row r="1" spans="1:9">
      <c r="A1" s="28" t="s">
        <v>0</v>
      </c>
      <c r="B1" s="1" t="s">
        <v>32</v>
      </c>
      <c r="C1" s="1" t="s">
        <v>33</v>
      </c>
      <c r="D1" s="1" t="s">
        <v>34</v>
      </c>
      <c r="E1" s="1" t="s">
        <v>35</v>
      </c>
    </row>
    <row r="2" spans="1:9">
      <c r="A2" s="26" t="s">
        <v>28</v>
      </c>
      <c r="B2" s="7">
        <v>0.13889043414518623</v>
      </c>
      <c r="C2" s="49">
        <v>0.14428409196820557</v>
      </c>
      <c r="D2" s="36">
        <v>0.13677447427985584</v>
      </c>
      <c r="E2" s="53">
        <v>0.13722583996635165</v>
      </c>
      <c r="G2" s="30"/>
    </row>
    <row r="3" spans="1:9">
      <c r="A3" s="26" t="s">
        <v>29</v>
      </c>
      <c r="B3" s="2">
        <v>0.12455190333118255</v>
      </c>
      <c r="C3" s="49">
        <v>0.14585378429250836</v>
      </c>
      <c r="D3" s="2">
        <v>0.15319066004384499</v>
      </c>
      <c r="E3" s="53">
        <v>0.15871666870377782</v>
      </c>
      <c r="G3" s="30"/>
    </row>
    <row r="4" spans="1:9">
      <c r="A4" s="14" t="s">
        <v>24</v>
      </c>
      <c r="B4" s="2">
        <v>0.18749495711304545</v>
      </c>
      <c r="C4" s="49">
        <v>0.16118329255771194</v>
      </c>
      <c r="D4" s="2">
        <v>0.50211498820526368</v>
      </c>
      <c r="E4" s="53">
        <v>0.32647664335735621</v>
      </c>
      <c r="G4" s="30"/>
    </row>
    <row r="5" spans="1:9">
      <c r="A5" s="11" t="s">
        <v>1</v>
      </c>
      <c r="B5" s="2">
        <v>0.43523194386386493</v>
      </c>
      <c r="C5" s="49">
        <v>0.28648069102029189</v>
      </c>
      <c r="D5" s="2">
        <v>0.77640397267135408</v>
      </c>
      <c r="E5" s="49">
        <v>0.65516098785410881</v>
      </c>
      <c r="G5" s="30"/>
      <c r="H5" s="30"/>
      <c r="I5" s="30"/>
    </row>
    <row r="6" spans="1:9">
      <c r="A6" s="11" t="s">
        <v>2</v>
      </c>
      <c r="B6" s="2">
        <v>0.69900097504624104</v>
      </c>
      <c r="C6" s="49">
        <v>0.39179220883289767</v>
      </c>
      <c r="D6" s="2">
        <v>0.90347647774031847</v>
      </c>
      <c r="E6" s="54">
        <v>0.8211495650079994</v>
      </c>
      <c r="G6" s="30"/>
    </row>
    <row r="7" spans="1:9">
      <c r="A7" s="11" t="s">
        <v>3</v>
      </c>
      <c r="B7" s="2">
        <v>0.8597344565388465</v>
      </c>
      <c r="C7" s="49">
        <v>0.58901408064174132</v>
      </c>
      <c r="D7" s="2">
        <v>0.95721848617043304</v>
      </c>
      <c r="E7" s="54">
        <v>0.93297912848308562</v>
      </c>
      <c r="G7" s="30"/>
    </row>
    <row r="8" spans="1:9">
      <c r="A8" s="11" t="s">
        <v>4</v>
      </c>
      <c r="B8" s="2">
        <v>0.93290477318334364</v>
      </c>
      <c r="C8" s="49">
        <v>0.69453793518250839</v>
      </c>
      <c r="D8" s="2">
        <v>0.98436753377041797</v>
      </c>
      <c r="E8" s="50">
        <v>0.99626369961026129</v>
      </c>
      <c r="G8" s="30"/>
    </row>
    <row r="9" spans="1:9">
      <c r="A9" s="11" t="s">
        <v>5</v>
      </c>
      <c r="B9" s="35">
        <v>0.9821581611485366</v>
      </c>
      <c r="C9" s="50">
        <v>0.86856189322624566</v>
      </c>
      <c r="D9" s="35">
        <v>0.99065538877964288</v>
      </c>
      <c r="E9" s="54">
        <v>0.99270466390543055</v>
      </c>
      <c r="G9" s="30"/>
    </row>
    <row r="10" spans="1:9">
      <c r="A10" s="11" t="s">
        <v>6</v>
      </c>
      <c r="B10" s="35">
        <v>1</v>
      </c>
      <c r="C10" s="51">
        <v>0.96570250486356546</v>
      </c>
      <c r="D10" s="35">
        <v>1</v>
      </c>
      <c r="E10" s="54">
        <v>1.0008378763294821</v>
      </c>
      <c r="G10" s="30"/>
    </row>
    <row r="11" spans="1:9" ht="15" thickBot="1">
      <c r="A11" s="12" t="s">
        <v>7</v>
      </c>
      <c r="B11" s="37">
        <v>1</v>
      </c>
      <c r="C11" s="52">
        <v>1</v>
      </c>
      <c r="D11" s="37">
        <v>1</v>
      </c>
      <c r="E11" s="55">
        <v>1</v>
      </c>
      <c r="G11" s="30"/>
    </row>
    <row r="12" spans="1:9">
      <c r="A12" s="29"/>
      <c r="B12" s="2"/>
      <c r="C12" s="2"/>
      <c r="D12" s="2"/>
      <c r="E12" s="2"/>
    </row>
    <row r="13" spans="1:9">
      <c r="A13" s="29"/>
      <c r="B13" s="2"/>
      <c r="C13" s="2"/>
      <c r="D13" s="2"/>
      <c r="E13" s="2"/>
    </row>
    <row r="14" spans="1:9">
      <c r="A14" s="29"/>
      <c r="B14" s="2"/>
      <c r="C14" s="2"/>
      <c r="D14" s="2"/>
      <c r="E14" s="2"/>
    </row>
    <row r="15" spans="1:9">
      <c r="A15" s="29"/>
      <c r="B15" s="2"/>
      <c r="C15" s="2"/>
      <c r="D15" s="2"/>
      <c r="E15" s="2"/>
    </row>
    <row r="16" spans="1:9">
      <c r="A16" s="29"/>
      <c r="B16" s="2"/>
      <c r="C16" s="2"/>
      <c r="D16" s="2"/>
      <c r="E16" s="2"/>
    </row>
    <row r="17" spans="1:5">
      <c r="A17" s="29"/>
      <c r="B17" s="2"/>
      <c r="C17" s="2"/>
      <c r="D17" s="2"/>
      <c r="E17" s="2"/>
    </row>
    <row r="18" spans="1:5">
      <c r="A18" s="29"/>
      <c r="B18" s="2"/>
      <c r="C18" s="2"/>
      <c r="D18" s="2"/>
      <c r="E1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38" sqref="D38"/>
    </sheetView>
  </sheetViews>
  <sheetFormatPr baseColWidth="10" defaultRowHeight="14.5"/>
  <cols>
    <col min="2" max="2" width="15.90625" bestFit="1" customWidth="1"/>
    <col min="3" max="3" width="18.26953125" bestFit="1" customWidth="1"/>
    <col min="4" max="4" width="13" bestFit="1" customWidth="1"/>
    <col min="5" max="5" width="15.36328125" bestFit="1" customWidth="1"/>
  </cols>
  <sheetData>
    <row r="1" spans="1:5">
      <c r="A1" s="28" t="s">
        <v>0</v>
      </c>
      <c r="B1" s="1" t="s">
        <v>32</v>
      </c>
      <c r="C1" s="1" t="s">
        <v>33</v>
      </c>
      <c r="D1" s="1" t="s">
        <v>34</v>
      </c>
      <c r="E1" s="1" t="s">
        <v>35</v>
      </c>
    </row>
    <row r="2" spans="1:5">
      <c r="A2" s="26" t="s">
        <v>28</v>
      </c>
      <c r="B2" s="32">
        <v>0.16</v>
      </c>
      <c r="C2" s="2">
        <v>0.15056904607425992</v>
      </c>
      <c r="D2" s="32">
        <v>0.16</v>
      </c>
      <c r="E2" s="10">
        <v>0.14679632494356848</v>
      </c>
    </row>
    <row r="3" spans="1:5">
      <c r="A3" s="26" t="s">
        <v>29</v>
      </c>
      <c r="B3" s="2">
        <v>0.14269349822019881</v>
      </c>
      <c r="C3" s="2">
        <v>0.155506785187564</v>
      </c>
      <c r="D3" s="2">
        <v>0.18264404430381423</v>
      </c>
      <c r="E3" s="10">
        <v>0.17214627270426514</v>
      </c>
    </row>
    <row r="4" spans="1:5">
      <c r="A4" s="14" t="s">
        <v>24</v>
      </c>
      <c r="B4" s="2">
        <v>0.19586276090256838</v>
      </c>
      <c r="C4" s="2">
        <v>0.17616855963507078</v>
      </c>
      <c r="D4" s="2">
        <v>0.51680364577374172</v>
      </c>
      <c r="E4" s="10">
        <v>0.33185002257843105</v>
      </c>
    </row>
    <row r="5" spans="1:5">
      <c r="A5" s="11" t="s">
        <v>1</v>
      </c>
      <c r="B5" s="2">
        <v>0.44807903870094751</v>
      </c>
      <c r="C5" s="2">
        <v>0.2800527817658357</v>
      </c>
      <c r="D5" s="2">
        <v>0.75105317815224959</v>
      </c>
      <c r="E5" s="2">
        <v>0.5851802986246647</v>
      </c>
    </row>
    <row r="6" spans="1:5">
      <c r="A6" s="11" t="s">
        <v>2</v>
      </c>
      <c r="B6" s="2">
        <v>0.69702991217280885</v>
      </c>
      <c r="C6" s="2">
        <v>0.38574250750490358</v>
      </c>
      <c r="D6" s="2">
        <v>0.89391570828781486</v>
      </c>
      <c r="E6" s="18">
        <v>0.73291097779885139</v>
      </c>
    </row>
    <row r="7" spans="1:5">
      <c r="A7" s="11" t="s">
        <v>3</v>
      </c>
      <c r="B7" s="2">
        <v>0.85494242793599395</v>
      </c>
      <c r="C7" s="2">
        <v>0.53403838352634603</v>
      </c>
      <c r="D7" s="2">
        <v>0.95009678222700489</v>
      </c>
      <c r="E7" s="18">
        <v>0.89395546362127343</v>
      </c>
    </row>
    <row r="8" spans="1:5">
      <c r="A8" s="11" t="s">
        <v>4</v>
      </c>
      <c r="B8" s="2">
        <v>0.92594830797026217</v>
      </c>
      <c r="C8" s="2">
        <v>0.61022703755818064</v>
      </c>
      <c r="D8" s="2">
        <v>0.98167938236956676</v>
      </c>
      <c r="E8" s="30">
        <v>0.98238013321976969</v>
      </c>
    </row>
    <row r="9" spans="1:5">
      <c r="A9" s="11" t="s">
        <v>5</v>
      </c>
      <c r="B9" s="35">
        <v>0.98021118937059626</v>
      </c>
      <c r="C9" s="30">
        <v>0.79468906061471367</v>
      </c>
      <c r="D9" s="35">
        <v>0.98899455807843284</v>
      </c>
      <c r="E9" s="18">
        <v>0.99486105633050426</v>
      </c>
    </row>
    <row r="10" spans="1:5">
      <c r="A10" s="11" t="s">
        <v>6</v>
      </c>
      <c r="B10" s="33">
        <v>1</v>
      </c>
      <c r="C10" s="30">
        <v>0.94263097420137554</v>
      </c>
      <c r="D10" s="33">
        <v>1</v>
      </c>
      <c r="E10" s="18">
        <v>0.99638464562313744</v>
      </c>
    </row>
    <row r="11" spans="1:5" ht="15" thickBot="1">
      <c r="A11" s="12" t="s">
        <v>7</v>
      </c>
      <c r="B11" s="34">
        <v>1</v>
      </c>
      <c r="C11" s="1">
        <v>1</v>
      </c>
      <c r="D11" s="34">
        <v>1</v>
      </c>
      <c r="E11" s="31">
        <v>1</v>
      </c>
    </row>
    <row r="12" spans="1:5">
      <c r="A12" s="29"/>
      <c r="B12" s="2"/>
      <c r="C12" s="2"/>
      <c r="D12" s="2"/>
      <c r="E12" s="2"/>
    </row>
    <row r="13" spans="1:5">
      <c r="A13" s="29"/>
      <c r="B13" s="2"/>
      <c r="C13" s="2"/>
      <c r="D13" s="2"/>
      <c r="E13" s="2"/>
    </row>
    <row r="14" spans="1:5">
      <c r="A14" s="29"/>
      <c r="B14" s="2"/>
      <c r="C14" s="2"/>
      <c r="D14" s="2"/>
      <c r="E14" s="2"/>
    </row>
    <row r="15" spans="1:5">
      <c r="A15" s="29"/>
      <c r="B15" s="2"/>
      <c r="C15" s="2"/>
      <c r="D15" s="2"/>
      <c r="E15" s="2"/>
    </row>
    <row r="16" spans="1:5">
      <c r="A16" s="29"/>
      <c r="B16" s="2"/>
      <c r="C16" s="2"/>
      <c r="D16" s="2"/>
      <c r="E16" s="2"/>
    </row>
    <row r="17" spans="1:5">
      <c r="A17" s="29"/>
      <c r="B17" s="2"/>
      <c r="C17" s="2"/>
      <c r="D17" s="2"/>
      <c r="E17" s="2"/>
    </row>
    <row r="18" spans="1:5">
      <c r="A18" s="29"/>
      <c r="B18" s="2"/>
      <c r="C18" s="2"/>
      <c r="D18" s="2"/>
      <c r="E1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topLeftCell="A7" workbookViewId="0">
      <selection activeCell="E17" sqref="E17"/>
    </sheetView>
  </sheetViews>
  <sheetFormatPr baseColWidth="10" defaultRowHeight="14.5"/>
  <cols>
    <col min="2" max="2" width="15.90625" bestFit="1" customWidth="1"/>
    <col min="3" max="3" width="18.26953125" bestFit="1" customWidth="1"/>
  </cols>
  <sheetData>
    <row r="1" spans="1:7" ht="15" thickBot="1">
      <c r="A1" s="15" t="s">
        <v>0</v>
      </c>
      <c r="B1" s="16" t="s">
        <v>31</v>
      </c>
      <c r="C1" s="17" t="s">
        <v>30</v>
      </c>
      <c r="D1" s="23" t="s">
        <v>27</v>
      </c>
      <c r="G1" s="9" t="s">
        <v>26</v>
      </c>
    </row>
    <row r="2" spans="1:7">
      <c r="A2" s="26" t="s">
        <v>28</v>
      </c>
      <c r="B2" s="10">
        <v>0.14428409196820557</v>
      </c>
      <c r="C2" s="10">
        <v>0.13722583996635165</v>
      </c>
      <c r="D2" s="27">
        <v>55.9</v>
      </c>
      <c r="G2" s="25">
        <v>739957</v>
      </c>
    </row>
    <row r="3" spans="1:7">
      <c r="A3" s="26" t="s">
        <v>29</v>
      </c>
      <c r="B3" s="10">
        <v>0.14585378429250836</v>
      </c>
      <c r="C3" s="10">
        <v>0.15871666870377782</v>
      </c>
      <c r="D3" s="27">
        <v>23.79</v>
      </c>
      <c r="G3" s="25">
        <v>265238</v>
      </c>
    </row>
    <row r="4" spans="1:7">
      <c r="A4" s="14" t="s">
        <v>24</v>
      </c>
      <c r="B4" s="10">
        <v>0.16118329255771194</v>
      </c>
      <c r="C4" s="10">
        <v>0.32647664335735621</v>
      </c>
      <c r="D4" s="27">
        <v>6.7</v>
      </c>
      <c r="F4">
        <v>1048576</v>
      </c>
      <c r="G4" s="24">
        <v>72408</v>
      </c>
    </row>
    <row r="5" spans="1:7">
      <c r="A5" s="11" t="s">
        <v>1</v>
      </c>
      <c r="B5" s="2">
        <v>0.28648069102029189</v>
      </c>
      <c r="C5" s="2">
        <v>0.65516098785410881</v>
      </c>
      <c r="D5" s="27">
        <v>1.1100000000000001</v>
      </c>
      <c r="G5" s="24">
        <v>11817</v>
      </c>
    </row>
    <row r="6" spans="1:7">
      <c r="A6" s="11" t="s">
        <v>2</v>
      </c>
      <c r="B6" s="2">
        <v>0.39179220883289767</v>
      </c>
      <c r="C6" s="19">
        <v>0.8211495650079994</v>
      </c>
      <c r="D6" s="27">
        <f>+(G6*100)/F4</f>
        <v>0.30431747436523438</v>
      </c>
      <c r="G6" s="21">
        <v>3191</v>
      </c>
    </row>
    <row r="7" spans="1:7">
      <c r="A7" s="11" t="s">
        <v>3</v>
      </c>
      <c r="B7" s="2">
        <v>0.58901408064174132</v>
      </c>
      <c r="C7" s="19">
        <v>0.93297912848308562</v>
      </c>
      <c r="D7" s="27">
        <f>+(G7*100)/F4</f>
        <v>0.10738372802734375</v>
      </c>
      <c r="G7" s="21">
        <v>1126</v>
      </c>
    </row>
    <row r="8" spans="1:7">
      <c r="A8" s="11" t="s">
        <v>4</v>
      </c>
      <c r="B8" s="2">
        <v>0.69453793518250839</v>
      </c>
      <c r="C8" s="30">
        <v>0.99626369961026129</v>
      </c>
      <c r="D8" s="27">
        <f>+(G8*100)/F4</f>
        <v>3.2138824462890625E-2</v>
      </c>
      <c r="G8" s="21">
        <v>337</v>
      </c>
    </row>
    <row r="9" spans="1:7">
      <c r="A9" s="11" t="s">
        <v>5</v>
      </c>
      <c r="B9" s="2">
        <v>0.86856189322624566</v>
      </c>
      <c r="C9" s="19">
        <v>0.99270466390543055</v>
      </c>
      <c r="D9" s="27">
        <f>+(G9*100)/F4</f>
        <v>5.340576171875E-3</v>
      </c>
      <c r="G9" s="21">
        <v>56</v>
      </c>
    </row>
    <row r="10" spans="1:7">
      <c r="A10" s="11" t="s">
        <v>6</v>
      </c>
      <c r="B10" s="2">
        <v>0.96570250486356546</v>
      </c>
      <c r="C10" s="19">
        <v>1.0008378763294821</v>
      </c>
      <c r="D10" s="27">
        <f>+(G10*100)/F4</f>
        <v>5.7220458984375E-4</v>
      </c>
      <c r="G10" s="21">
        <v>6</v>
      </c>
    </row>
    <row r="11" spans="1:7" ht="15" thickBot="1">
      <c r="A11" s="12" t="s">
        <v>7</v>
      </c>
      <c r="B11" s="13">
        <v>1</v>
      </c>
      <c r="C11" s="20">
        <v>1</v>
      </c>
      <c r="D11" s="27">
        <f>+(G11*100)/F4</f>
        <v>1.9073486328125E-4</v>
      </c>
      <c r="G11" s="22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workbookViewId="0">
      <selection activeCell="B20" sqref="B20"/>
    </sheetView>
  </sheetViews>
  <sheetFormatPr baseColWidth="10" defaultRowHeight="14.5"/>
  <cols>
    <col min="2" max="2" width="15.90625" bestFit="1" customWidth="1"/>
    <col min="3" max="3" width="18.26953125" bestFit="1" customWidth="1"/>
  </cols>
  <sheetData>
    <row r="1" spans="1:7" ht="15" thickBot="1">
      <c r="A1" s="15" t="s">
        <v>0</v>
      </c>
      <c r="B1" s="16" t="s">
        <v>31</v>
      </c>
      <c r="C1" s="17" t="s">
        <v>30</v>
      </c>
      <c r="D1" s="23" t="s">
        <v>27</v>
      </c>
      <c r="G1" s="9" t="s">
        <v>26</v>
      </c>
    </row>
    <row r="2" spans="1:7">
      <c r="A2" s="26" t="s">
        <v>28</v>
      </c>
      <c r="B2" s="10">
        <v>0.15056904607425992</v>
      </c>
      <c r="C2" s="10">
        <v>0.14679632494356848</v>
      </c>
      <c r="D2" s="27">
        <v>55.9</v>
      </c>
      <c r="G2" s="25">
        <v>739957</v>
      </c>
    </row>
    <row r="3" spans="1:7">
      <c r="A3" s="26" t="s">
        <v>29</v>
      </c>
      <c r="B3" s="10">
        <v>0.155506785187564</v>
      </c>
      <c r="C3" s="10">
        <v>0.17214627270426514</v>
      </c>
      <c r="D3" s="27">
        <v>23.79</v>
      </c>
      <c r="G3" s="25">
        <v>265238</v>
      </c>
    </row>
    <row r="4" spans="1:7">
      <c r="A4" s="14" t="s">
        <v>24</v>
      </c>
      <c r="B4" s="10">
        <v>0.17616855963507078</v>
      </c>
      <c r="C4" s="10">
        <v>0.33185002257843105</v>
      </c>
      <c r="D4" s="27">
        <v>6.7</v>
      </c>
      <c r="F4">
        <v>1048576</v>
      </c>
      <c r="G4" s="24">
        <v>72408</v>
      </c>
    </row>
    <row r="5" spans="1:7">
      <c r="A5" s="11" t="s">
        <v>1</v>
      </c>
      <c r="B5" s="2">
        <v>0.2800527817658357</v>
      </c>
      <c r="C5" s="2">
        <v>0.5851802986246647</v>
      </c>
      <c r="D5" s="27">
        <v>1.1100000000000001</v>
      </c>
      <c r="G5" s="24">
        <v>11817</v>
      </c>
    </row>
    <row r="6" spans="1:7">
      <c r="A6" s="11" t="s">
        <v>2</v>
      </c>
      <c r="B6" s="2">
        <v>0.38574250750490358</v>
      </c>
      <c r="C6" s="19">
        <v>0.73291097779885139</v>
      </c>
      <c r="D6" s="27">
        <f>+(G6*100)/F4</f>
        <v>0.30431747436523438</v>
      </c>
      <c r="G6" s="21">
        <v>3191</v>
      </c>
    </row>
    <row r="7" spans="1:7">
      <c r="A7" s="11" t="s">
        <v>3</v>
      </c>
      <c r="B7" s="2">
        <v>0.53403838352634603</v>
      </c>
      <c r="C7" s="19">
        <v>0.89395546362127343</v>
      </c>
      <c r="D7" s="27">
        <f>+(G7*100)/F4</f>
        <v>0.10738372802734375</v>
      </c>
      <c r="G7" s="21">
        <v>1126</v>
      </c>
    </row>
    <row r="8" spans="1:7">
      <c r="A8" s="11" t="s">
        <v>4</v>
      </c>
      <c r="B8" s="2">
        <v>0.61022703755818064</v>
      </c>
      <c r="C8">
        <v>0.98238013321976969</v>
      </c>
      <c r="D8" s="27">
        <f>+(G8*100)/F4</f>
        <v>3.2138824462890625E-2</v>
      </c>
      <c r="G8" s="21">
        <v>337</v>
      </c>
    </row>
    <row r="9" spans="1:7">
      <c r="A9" s="11" t="s">
        <v>5</v>
      </c>
      <c r="B9" s="2">
        <v>0.79468906061471367</v>
      </c>
      <c r="C9" s="19">
        <v>0.99486105633050426</v>
      </c>
      <c r="D9" s="27">
        <f>+(G9*100)/F4</f>
        <v>5.340576171875E-3</v>
      </c>
      <c r="G9" s="21">
        <v>56</v>
      </c>
    </row>
    <row r="10" spans="1:7">
      <c r="A10" s="11" t="s">
        <v>6</v>
      </c>
      <c r="B10" s="2">
        <v>0.94263097420137554</v>
      </c>
      <c r="C10" s="19">
        <v>0.99638464562313744</v>
      </c>
      <c r="D10" s="27">
        <f>+(G10*100)/F4</f>
        <v>5.7220458984375E-4</v>
      </c>
      <c r="G10" s="21">
        <v>6</v>
      </c>
    </row>
    <row r="11" spans="1:7" ht="15" thickBot="1">
      <c r="A11" s="12" t="s">
        <v>7</v>
      </c>
      <c r="B11" s="13">
        <v>1</v>
      </c>
      <c r="C11" s="20">
        <v>1</v>
      </c>
      <c r="D11" s="27">
        <f>+(G11*100)/F4</f>
        <v>1.9073486328125E-4</v>
      </c>
      <c r="G11" s="22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workbookViewId="0">
      <selection activeCell="E19" sqref="E19"/>
    </sheetView>
  </sheetViews>
  <sheetFormatPr baseColWidth="10" defaultRowHeight="14.5"/>
  <cols>
    <col min="2" max="2" width="15.90625" bestFit="1" customWidth="1"/>
    <col min="3" max="3" width="18.26953125" bestFit="1" customWidth="1"/>
  </cols>
  <sheetData>
    <row r="1" spans="1:7" ht="15" thickBot="1">
      <c r="A1" s="15" t="s">
        <v>0</v>
      </c>
      <c r="B1" s="16" t="s">
        <v>25</v>
      </c>
      <c r="C1" s="17" t="s">
        <v>8</v>
      </c>
      <c r="D1" s="23" t="s">
        <v>27</v>
      </c>
      <c r="G1" s="9" t="s">
        <v>26</v>
      </c>
    </row>
    <row r="2" spans="1:7">
      <c r="A2" s="26" t="s">
        <v>28</v>
      </c>
      <c r="B2" s="10">
        <v>0.14679632494356848</v>
      </c>
      <c r="C2" s="10">
        <v>0.15077604204699777</v>
      </c>
      <c r="D2" s="1">
        <f>+(G2*100)/F4</f>
        <v>70.567798614501953</v>
      </c>
      <c r="G2" s="25">
        <v>739957</v>
      </c>
    </row>
    <row r="3" spans="1:7">
      <c r="A3" s="26" t="s">
        <v>29</v>
      </c>
      <c r="B3" s="10">
        <v>0.17214627270426514</v>
      </c>
      <c r="C3" s="10">
        <v>0.24876499176049055</v>
      </c>
      <c r="D3" s="1">
        <f>+(G3*100)/F4</f>
        <v>25.295066833496094</v>
      </c>
      <c r="G3" s="25">
        <v>265238</v>
      </c>
    </row>
    <row r="4" spans="1:7">
      <c r="A4" s="14" t="s">
        <v>24</v>
      </c>
      <c r="B4" s="10">
        <v>0.33185002257843105</v>
      </c>
      <c r="C4" s="10">
        <v>0.63675950892402777</v>
      </c>
      <c r="D4" s="1">
        <f>+(G4*100)/F4</f>
        <v>6.905364990234375</v>
      </c>
      <c r="F4">
        <v>1048576</v>
      </c>
      <c r="G4" s="24">
        <v>72408</v>
      </c>
    </row>
    <row r="5" spans="1:7">
      <c r="A5" s="11" t="s">
        <v>1</v>
      </c>
      <c r="B5" s="2">
        <v>0.5851802986246647</v>
      </c>
      <c r="C5" s="18">
        <v>0.98299911383812777</v>
      </c>
      <c r="D5" s="1">
        <f>+(G5*100)/F4</f>
        <v>1.1269569396972656</v>
      </c>
      <c r="G5" s="24">
        <v>11817</v>
      </c>
    </row>
    <row r="6" spans="1:7">
      <c r="A6" s="11" t="s">
        <v>2</v>
      </c>
      <c r="B6" s="2">
        <v>0.64547896818585282</v>
      </c>
      <c r="C6" s="19">
        <v>1</v>
      </c>
      <c r="D6" s="1">
        <f>+(G6*100)/F4</f>
        <v>0.30431747436523438</v>
      </c>
      <c r="G6" s="21">
        <v>3191</v>
      </c>
    </row>
    <row r="7" spans="1:7">
      <c r="A7" s="11" t="s">
        <v>3</v>
      </c>
      <c r="B7" s="2">
        <v>0.71209035179303604</v>
      </c>
      <c r="C7" s="19">
        <v>1</v>
      </c>
      <c r="D7" s="1">
        <f>+(G7*100)/F4</f>
        <v>0.10738372802734375</v>
      </c>
      <c r="G7" s="21">
        <v>1126</v>
      </c>
    </row>
    <row r="8" spans="1:7">
      <c r="A8" s="11" t="s">
        <v>4</v>
      </c>
      <c r="B8" s="2">
        <v>0.84446180682810912</v>
      </c>
      <c r="C8" s="19">
        <v>1</v>
      </c>
      <c r="D8" s="1">
        <f>+(G8*100)/F4</f>
        <v>3.2138824462890625E-2</v>
      </c>
      <c r="G8" s="21">
        <v>337</v>
      </c>
    </row>
    <row r="9" spans="1:7">
      <c r="A9" s="11" t="s">
        <v>5</v>
      </c>
      <c r="B9" s="2">
        <v>0.99955753065729169</v>
      </c>
      <c r="C9" s="19">
        <v>1</v>
      </c>
      <c r="D9" s="1">
        <f>+(G9*100)/F4</f>
        <v>5.340576171875E-3</v>
      </c>
      <c r="G9" s="21">
        <v>56</v>
      </c>
    </row>
    <row r="10" spans="1:7">
      <c r="A10" s="11" t="s">
        <v>6</v>
      </c>
      <c r="B10" s="2">
        <v>0.99955753065729169</v>
      </c>
      <c r="C10" s="19">
        <v>1</v>
      </c>
      <c r="D10" s="1">
        <f>+(G10*100)/F4</f>
        <v>5.7220458984375E-4</v>
      </c>
      <c r="G10" s="21">
        <v>6</v>
      </c>
    </row>
    <row r="11" spans="1:7" ht="15" thickBot="1">
      <c r="A11" s="12" t="s">
        <v>7</v>
      </c>
      <c r="B11" s="13">
        <v>0.99955753065729169</v>
      </c>
      <c r="C11" s="20">
        <v>1</v>
      </c>
      <c r="D11" s="1">
        <f>+(G11*100)/F4</f>
        <v>1.9073486328125E-4</v>
      </c>
      <c r="G11" s="22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6" sqref="B16"/>
    </sheetView>
  </sheetViews>
  <sheetFormatPr baseColWidth="10" defaultRowHeight="14.5"/>
  <cols>
    <col min="1" max="1" width="10.90625" style="6"/>
    <col min="2" max="2" width="15.90625" bestFit="1" customWidth="1"/>
    <col min="3" max="3" width="18.26953125" bestFit="1" customWidth="1"/>
    <col min="4" max="4" width="13" bestFit="1" customWidth="1"/>
    <col min="5" max="5" width="15.36328125" bestFit="1" customWidth="1"/>
  </cols>
  <sheetData>
    <row r="1" spans="1:5">
      <c r="A1" s="4" t="s">
        <v>13</v>
      </c>
      <c r="B1" s="1" t="s">
        <v>9</v>
      </c>
      <c r="C1" t="s">
        <v>10</v>
      </c>
      <c r="D1" s="1" t="s">
        <v>11</v>
      </c>
      <c r="E1" t="s">
        <v>12</v>
      </c>
    </row>
    <row r="2" spans="1:5">
      <c r="A2" s="5" t="s">
        <v>14</v>
      </c>
      <c r="B2" s="3">
        <v>0.4329333335161209</v>
      </c>
      <c r="C2" s="3">
        <v>0.89200000166893001</v>
      </c>
      <c r="D2" s="3">
        <v>0.79280000329017641</v>
      </c>
      <c r="E2" s="3">
        <v>0.89173333644866948</v>
      </c>
    </row>
    <row r="3" spans="1:5">
      <c r="A3" s="5" t="s">
        <v>15</v>
      </c>
      <c r="B3" s="3">
        <v>0.58893333673477177</v>
      </c>
      <c r="C3" s="3">
        <v>0.91319999694824217</v>
      </c>
      <c r="D3" s="3">
        <v>0.90933334827423096</v>
      </c>
      <c r="E3" s="3">
        <v>0.91466665267944336</v>
      </c>
    </row>
    <row r="4" spans="1:5">
      <c r="A4" s="5" t="s">
        <v>16</v>
      </c>
      <c r="B4" s="3">
        <v>0.13199999928474429</v>
      </c>
      <c r="C4" s="3">
        <v>0.2843999922275543</v>
      </c>
      <c r="D4" s="3">
        <v>0.13199999928474429</v>
      </c>
      <c r="E4" s="3">
        <v>0.70440000891685484</v>
      </c>
    </row>
    <row r="5" spans="1:5">
      <c r="A5" s="5" t="s">
        <v>17</v>
      </c>
      <c r="B5" s="3">
        <v>0.12306666448712351</v>
      </c>
      <c r="C5" s="3">
        <v>0.73759999275207522</v>
      </c>
      <c r="D5" s="3">
        <v>0.63306666612625118</v>
      </c>
      <c r="E5" s="3">
        <v>0.86853332519531246</v>
      </c>
    </row>
    <row r="6" spans="1:5">
      <c r="A6" s="5" t="s">
        <v>18</v>
      </c>
      <c r="B6" s="3">
        <v>0.58079999983310704</v>
      </c>
      <c r="C6" s="3">
        <v>0.79560000300407407</v>
      </c>
      <c r="D6" s="3">
        <v>0.76960000395774841</v>
      </c>
      <c r="E6" s="3">
        <v>0.81519998311996456</v>
      </c>
    </row>
    <row r="7" spans="1:5">
      <c r="A7" s="5" t="s">
        <v>19</v>
      </c>
      <c r="B7" s="3">
        <v>0.12266666442155841</v>
      </c>
      <c r="C7" s="3">
        <v>0.14253333434462548</v>
      </c>
      <c r="D7" s="3">
        <v>0.17239999920129775</v>
      </c>
      <c r="E7" s="3">
        <v>0.91333334445953374</v>
      </c>
    </row>
    <row r="8" spans="1:5">
      <c r="A8" s="5" t="s">
        <v>20</v>
      </c>
      <c r="B8" s="3">
        <v>0.11733333021402362</v>
      </c>
      <c r="C8" s="3">
        <v>0.21933333277702333</v>
      </c>
      <c r="D8" s="3">
        <v>0.23733332753181463</v>
      </c>
      <c r="E8" s="3">
        <v>0.80400002002716064</v>
      </c>
    </row>
    <row r="9" spans="1:5">
      <c r="A9" s="6" t="s">
        <v>21</v>
      </c>
      <c r="B9" s="7">
        <v>0.51959999799728396</v>
      </c>
      <c r="C9" s="7">
        <v>0.93479998707771306</v>
      </c>
      <c r="D9" s="7">
        <v>0.79119998812675474</v>
      </c>
      <c r="E9" s="7">
        <v>0.93320000767707822</v>
      </c>
    </row>
    <row r="10" spans="1:5">
      <c r="A10" s="6" t="s">
        <v>22</v>
      </c>
      <c r="B10" s="7">
        <v>0.13199999928474429</v>
      </c>
      <c r="C10" s="7">
        <v>0.13199999928474429</v>
      </c>
      <c r="D10" s="7">
        <v>0.13199999928474429</v>
      </c>
      <c r="E10" s="7">
        <v>0.86679999828338627</v>
      </c>
    </row>
    <row r="11" spans="1:5">
      <c r="A11" s="6" t="s">
        <v>23</v>
      </c>
      <c r="B11" s="7">
        <v>0.15573333278298379</v>
      </c>
      <c r="C11" s="7">
        <v>0.51453332602977753</v>
      </c>
      <c r="D11" s="7">
        <v>0.5533333420753479</v>
      </c>
      <c r="E11" s="7">
        <v>0.82800000905990601</v>
      </c>
    </row>
    <row r="12" spans="1:5">
      <c r="B12" s="7"/>
      <c r="C12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17" sqref="E17"/>
    </sheetView>
  </sheetViews>
  <sheetFormatPr baseColWidth="10" defaultRowHeight="14.5"/>
  <cols>
    <col min="1" max="1" width="12.81640625" bestFit="1" customWidth="1"/>
    <col min="2" max="11" width="11.26953125" bestFit="1" customWidth="1"/>
  </cols>
  <sheetData>
    <row r="1" spans="1:11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>
      <c r="A2" t="s">
        <v>9</v>
      </c>
      <c r="B2" s="8">
        <v>0.4329333335161209</v>
      </c>
      <c r="C2" s="8">
        <v>0.58893333673477177</v>
      </c>
      <c r="D2" s="8">
        <v>0.13199999928474429</v>
      </c>
      <c r="E2" s="8">
        <v>0.12306666448712351</v>
      </c>
      <c r="F2" s="8">
        <v>0.58079999983310704</v>
      </c>
      <c r="G2" s="8">
        <v>0.12266666442155841</v>
      </c>
      <c r="H2" s="8">
        <v>0.11733333021402362</v>
      </c>
      <c r="I2" s="8">
        <v>0.51959999799728396</v>
      </c>
      <c r="J2" s="8">
        <v>0.13199999928474429</v>
      </c>
      <c r="K2" s="8">
        <v>0.15573333278298379</v>
      </c>
    </row>
    <row r="3" spans="1:11">
      <c r="A3" t="s">
        <v>10</v>
      </c>
      <c r="B3" s="8">
        <v>0.89200000166893001</v>
      </c>
      <c r="C3" s="8">
        <v>0.91319999694824217</v>
      </c>
      <c r="D3" s="8">
        <v>0.2843999922275543</v>
      </c>
      <c r="E3" s="8">
        <v>0.73759999275207522</v>
      </c>
      <c r="F3" s="8">
        <v>0.79560000300407407</v>
      </c>
      <c r="G3" s="8">
        <v>0.14253333434462548</v>
      </c>
      <c r="H3" s="8">
        <v>0.21933333277702333</v>
      </c>
      <c r="I3" s="8">
        <v>0.93479998707771306</v>
      </c>
      <c r="J3" s="8">
        <v>0.13199999928474429</v>
      </c>
      <c r="K3" s="8">
        <v>0.51453332602977753</v>
      </c>
    </row>
    <row r="4" spans="1:11">
      <c r="A4" t="s">
        <v>11</v>
      </c>
      <c r="B4" s="8">
        <v>0.79280000329017641</v>
      </c>
      <c r="C4" s="8">
        <v>0.90933334827423096</v>
      </c>
      <c r="D4" s="8">
        <v>0.13199999928474429</v>
      </c>
      <c r="E4" s="8">
        <v>0.63306666612625118</v>
      </c>
      <c r="F4" s="8">
        <v>0.76960000395774841</v>
      </c>
      <c r="G4" s="8">
        <v>0.17239999920129775</v>
      </c>
      <c r="H4" s="8">
        <v>0.23733332753181463</v>
      </c>
      <c r="I4" s="8">
        <v>0.79119998812675474</v>
      </c>
      <c r="J4" s="8">
        <v>0.13199999928474429</v>
      </c>
      <c r="K4" s="8">
        <v>0.5533333420753479</v>
      </c>
    </row>
    <row r="5" spans="1:11">
      <c r="A5" t="s">
        <v>12</v>
      </c>
      <c r="B5" s="8">
        <v>0.89173333644866948</v>
      </c>
      <c r="C5" s="8">
        <v>0.91466665267944336</v>
      </c>
      <c r="D5" s="8">
        <v>0.70440000891685484</v>
      </c>
      <c r="E5" s="8">
        <v>0.86853332519531246</v>
      </c>
      <c r="F5" s="8">
        <v>0.81519998311996456</v>
      </c>
      <c r="G5" s="8">
        <v>0.91333334445953374</v>
      </c>
      <c r="H5" s="8">
        <v>0.80400002002716064</v>
      </c>
      <c r="I5" s="8">
        <v>0.93320000767707822</v>
      </c>
      <c r="J5" s="8">
        <v>0.86679999828338627</v>
      </c>
      <c r="K5" s="8">
        <v>0.82800000905990601</v>
      </c>
    </row>
    <row r="6" spans="1:11">
      <c r="B6" s="8"/>
      <c r="C6" s="8"/>
      <c r="D6" s="8"/>
      <c r="E6" s="8"/>
      <c r="F6" s="8"/>
      <c r="G6" s="8"/>
      <c r="H6" s="8"/>
      <c r="I6" s="8"/>
      <c r="J6" s="8"/>
      <c r="K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Resultados_proposed_1_7nets</vt:lpstr>
      <vt:lpstr>Resultados_proposed_1</vt:lpstr>
      <vt:lpstr>Wights_Actvs_ECC_NoECC_tesis_7</vt:lpstr>
      <vt:lpstr>Wights_Actvs_ECC_NoECC</vt:lpstr>
      <vt:lpstr>introduc_tesis_7_nets</vt:lpstr>
      <vt:lpstr>introduc_tesis</vt:lpstr>
      <vt:lpstr>graficar</vt:lpstr>
      <vt:lpstr>ECC_FP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2024-03-08T10:09:38Z</dcterms:created>
  <dcterms:modified xsi:type="dcterms:W3CDTF">2024-11-27T11:28:09Z</dcterms:modified>
</cp:coreProperties>
</file>