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4290" windowHeight="5350"/>
  </bookViews>
  <sheets>
    <sheet name="ICCD_shorter" sheetId="6" r:id="rId1"/>
    <sheet name="Hoja2" sheetId="4" r:id="rId2"/>
    <sheet name="Hoja1" sheetId="1" r:id="rId3"/>
  </sheets>
  <externalReferences>
    <externalReference r:id="rId4"/>
  </externalReferences>
  <definedNames>
    <definedName name="_xlnm._FilterDatabase" localSheetId="2" hidden="1">Hoja1!$A$1:$E$22</definedName>
    <definedName name="_xlnm._FilterDatabase" localSheetId="1" hidden="1">Hoja2!$A$1:$E$22</definedName>
    <definedName name="_xlnm._FilterDatabase" localSheetId="0" hidden="1">ICCD_shorter!$A$1:$E$16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E14" i="6"/>
  <c r="D15" i="6"/>
  <c r="E15" i="6"/>
  <c r="D16" i="6"/>
  <c r="E16" i="6"/>
  <c r="C15" i="6"/>
  <c r="C16" i="6"/>
  <c r="C14" i="6"/>
  <c r="G16" i="6" l="1"/>
  <c r="G15" i="6"/>
  <c r="G14" i="6"/>
  <c r="G13" i="6"/>
  <c r="I13" i="6"/>
  <c r="G12" i="6"/>
  <c r="I12" i="6"/>
  <c r="G11" i="6"/>
  <c r="I11" i="6"/>
  <c r="G10" i="6"/>
  <c r="I10" i="6"/>
  <c r="G9" i="6"/>
  <c r="I9" i="6"/>
  <c r="G8" i="6"/>
  <c r="I8" i="6"/>
  <c r="G7" i="6"/>
  <c r="I7" i="6"/>
  <c r="G6" i="6"/>
  <c r="I6" i="6"/>
  <c r="G5" i="6"/>
  <c r="I5" i="6"/>
  <c r="G4" i="6"/>
  <c r="I4" i="6"/>
  <c r="G3" i="6"/>
  <c r="I3" i="6"/>
  <c r="G2" i="6"/>
  <c r="I2" i="6"/>
  <c r="H3" i="6" l="1"/>
  <c r="H5" i="6"/>
  <c r="H9" i="6"/>
  <c r="H13" i="6"/>
  <c r="H15" i="6"/>
  <c r="H2" i="6"/>
  <c r="H4" i="6"/>
  <c r="H6" i="6"/>
  <c r="H8" i="6"/>
  <c r="H10" i="6"/>
  <c r="H12" i="6"/>
  <c r="H16" i="6"/>
  <c r="H7" i="6"/>
  <c r="H11" i="6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14" i="6" l="1"/>
  <c r="I14" i="6"/>
  <c r="I16" i="6"/>
  <c r="I15" i="6"/>
  <c r="C20" i="1"/>
  <c r="D20" i="1"/>
  <c r="C21" i="1"/>
  <c r="D21" i="1"/>
  <c r="C22" i="1"/>
  <c r="D22" i="1"/>
  <c r="E21" i="1"/>
  <c r="E22" i="1"/>
  <c r="E2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<sst xmlns="http://schemas.openxmlformats.org/spreadsheetml/2006/main" count="91" uniqueCount="17">
  <si>
    <t>Redes</t>
  </si>
  <si>
    <t>0.51 V</t>
  </si>
  <si>
    <t>0.52 V</t>
  </si>
  <si>
    <t>0.53 V</t>
  </si>
  <si>
    <t>Alex</t>
  </si>
  <si>
    <t>Base</t>
  </si>
  <si>
    <t>F+P</t>
  </si>
  <si>
    <t>SP+S</t>
  </si>
  <si>
    <t>Dense</t>
  </si>
  <si>
    <t>Mobile</t>
  </si>
  <si>
    <t>Squeeze</t>
  </si>
  <si>
    <t>VGG16</t>
  </si>
  <si>
    <t>ZF</t>
  </si>
  <si>
    <t>Avg</t>
  </si>
  <si>
    <t>Tecnic</t>
  </si>
  <si>
    <t>FaP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</si>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</sst>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1" xfId="0" applyFont="1" applyBorder="1"/>
    <xf numFmtId="164" fontId="1" fillId="0" borderId="0" xfId="0" applyNumberFormat="1" applyFont="1"/>
    <xf numFmtId="164" fontId="1" fillId="0" borderId="2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less_VBW/Acc_0.52/ACC_all_Experiment_all_Models_0.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promedio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0.1365269438536961</v>
          </cell>
          <cell r="C3">
            <v>0.12846714662761835</v>
          </cell>
          <cell r="D3">
            <v>0.13918305061705702</v>
          </cell>
          <cell r="E3">
            <v>0.13638967884966796</v>
          </cell>
          <cell r="F3">
            <v>0.14569536344191972</v>
          </cell>
          <cell r="G3">
            <v>0.14079999961376199</v>
          </cell>
        </row>
        <row r="5">
          <cell r="B5">
            <v>0.70718565002111122</v>
          </cell>
          <cell r="C5">
            <v>0.89109487703964596</v>
          </cell>
          <cell r="D5">
            <v>0.20090771740365437</v>
          </cell>
          <cell r="E5">
            <v>0.13180515256952804</v>
          </cell>
          <cell r="F5">
            <v>0.14569536344191972</v>
          </cell>
        </row>
        <row r="6">
          <cell r="B6">
            <v>0.99640720510406822</v>
          </cell>
          <cell r="C6">
            <v>0.99474448892531664</v>
          </cell>
          <cell r="D6">
            <v>0.98305593278111214</v>
          </cell>
          <cell r="E6">
            <v>0.99570199710567375</v>
          </cell>
          <cell r="F6">
            <v>0.99801328537231715</v>
          </cell>
          <cell r="G6">
            <v>0.99712002270507916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1" sqref="D11"/>
    </sheetView>
  </sheetViews>
  <sheetFormatPr baseColWidth="10" defaultRowHeight="14.5" x14ac:dyDescent="0.35"/>
  <cols>
    <col min="1" max="2" width="11" style="1" customWidth="1"/>
    <col min="3" max="6" width="10.90625" style="1"/>
    <col min="7" max="7" width="11.26953125" style="1" bestFit="1" customWidth="1"/>
    <col min="8" max="9" width="11.90625" style="1" bestFit="1" customWidth="1"/>
    <col min="10" max="16384" width="10.90625" style="1"/>
  </cols>
  <sheetData>
    <row r="1" spans="1:9" ht="15" thickBot="1" x14ac:dyDescent="0.4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</row>
    <row r="2" spans="1:9" ht="15" thickBot="1" x14ac:dyDescent="0.4">
      <c r="A2" s="1" t="s">
        <v>4</v>
      </c>
      <c r="B2" s="2" t="s">
        <v>5</v>
      </c>
      <c r="C2" s="1">
        <v>0.14910179960298239</v>
      </c>
      <c r="D2" s="1">
        <v>0.1365269438536961</v>
      </c>
      <c r="E2" s="3">
        <v>0.20553892057281783</v>
      </c>
      <c r="G2" s="8">
        <f>+C2</f>
        <v>0.14910179960298239</v>
      </c>
      <c r="H2" s="8">
        <f>+D2-C2</f>
        <v>-1.2574855749286296E-2</v>
      </c>
      <c r="I2" s="8">
        <f>+E2-D2</f>
        <v>6.9011976719121737E-2</v>
      </c>
    </row>
    <row r="3" spans="1:9" ht="14" customHeight="1" thickBot="1" x14ac:dyDescent="0.4">
      <c r="B3" s="2" t="s">
        <v>15</v>
      </c>
      <c r="C3" s="1">
        <v>0.19790419293916528</v>
      </c>
      <c r="D3" s="1">
        <v>0.70718565002111122</v>
      </c>
      <c r="E3" s="3">
        <v>1.0014970112575829</v>
      </c>
      <c r="G3" s="8">
        <f t="shared" ref="G3:G16" si="0">+C3</f>
        <v>0.19790419293916528</v>
      </c>
      <c r="H3" s="8">
        <f t="shared" ref="H3:I16" si="1">+D3-C3</f>
        <v>0.50928145708194594</v>
      </c>
      <c r="I3" s="8">
        <f t="shared" si="1"/>
        <v>0.29431136123647172</v>
      </c>
    </row>
    <row r="4" spans="1:9" ht="15" thickBot="1" x14ac:dyDescent="0.4">
      <c r="B4" s="2" t="s">
        <v>16</v>
      </c>
      <c r="C4" s="1">
        <v>0.98562875349488677</v>
      </c>
      <c r="D4" s="1">
        <v>0.99640720510406822</v>
      </c>
      <c r="E4" s="4">
        <v>0.99895209145047992</v>
      </c>
      <c r="G4" s="8">
        <f t="shared" si="0"/>
        <v>0.98562875349488677</v>
      </c>
      <c r="H4" s="8">
        <f t="shared" si="1"/>
        <v>1.077845160918145E-2</v>
      </c>
      <c r="I4" s="8">
        <f t="shared" si="1"/>
        <v>2.5448863464117011E-3</v>
      </c>
    </row>
    <row r="5" spans="1:9" ht="15" thickBot="1" x14ac:dyDescent="0.4">
      <c r="A5" s="1" t="s">
        <v>10</v>
      </c>
      <c r="B5" s="2" t="s">
        <v>5</v>
      </c>
      <c r="C5" s="1">
        <v>0.15472778397022768</v>
      </c>
      <c r="D5" s="1">
        <v>0.13638967884966796</v>
      </c>
      <c r="E5" s="1">
        <v>0.13409741570959799</v>
      </c>
      <c r="G5" s="8">
        <f t="shared" si="0"/>
        <v>0.15472778397022768</v>
      </c>
      <c r="H5" s="8">
        <f t="shared" si="1"/>
        <v>-1.8338105120559722E-2</v>
      </c>
      <c r="I5" s="8">
        <f t="shared" si="1"/>
        <v>-2.2922631400699722E-3</v>
      </c>
    </row>
    <row r="6" spans="1:9" ht="15" thickBot="1" x14ac:dyDescent="0.4">
      <c r="B6" s="2" t="s">
        <v>15</v>
      </c>
      <c r="C6" s="1">
        <v>0.13180515256952804</v>
      </c>
      <c r="D6" s="1">
        <v>0.13180515256952804</v>
      </c>
      <c r="E6" s="1">
        <v>0.15315186051668006</v>
      </c>
      <c r="G6" s="8">
        <f t="shared" si="0"/>
        <v>0.13180515256952804</v>
      </c>
      <c r="H6" s="8">
        <f t="shared" si="1"/>
        <v>0</v>
      </c>
      <c r="I6" s="8">
        <f t="shared" si="1"/>
        <v>2.1346707947152016E-2</v>
      </c>
    </row>
    <row r="7" spans="1:9" ht="15" thickBot="1" x14ac:dyDescent="0.4">
      <c r="B7" s="2" t="s">
        <v>16</v>
      </c>
      <c r="C7" s="1">
        <v>0.97593122221883499</v>
      </c>
      <c r="D7" s="1">
        <v>0.99570199710567375</v>
      </c>
      <c r="E7" s="1">
        <v>1.0010028438588048</v>
      </c>
      <c r="G7" s="8">
        <f t="shared" si="0"/>
        <v>0.97593122221883499</v>
      </c>
      <c r="H7" s="8">
        <f t="shared" si="1"/>
        <v>1.977077488683876E-2</v>
      </c>
      <c r="I7" s="8">
        <f t="shared" si="1"/>
        <v>5.3008467531310277E-3</v>
      </c>
    </row>
    <row r="8" spans="1:9" ht="15" thickBot="1" x14ac:dyDescent="0.4">
      <c r="A8" s="1" t="s">
        <v>11</v>
      </c>
      <c r="B8" s="2" t="s">
        <v>5</v>
      </c>
      <c r="C8" s="1">
        <v>0.14569536344191972</v>
      </c>
      <c r="D8" s="1">
        <v>0.14569536344191972</v>
      </c>
      <c r="E8" s="1">
        <v>0.14569536344191972</v>
      </c>
      <c r="G8" s="8">
        <f t="shared" si="0"/>
        <v>0.14569536344191972</v>
      </c>
      <c r="H8" s="8">
        <f t="shared" si="1"/>
        <v>0</v>
      </c>
      <c r="I8" s="8">
        <f t="shared" si="1"/>
        <v>0</v>
      </c>
    </row>
    <row r="9" spans="1:9" ht="15" thickBot="1" x14ac:dyDescent="0.4">
      <c r="B9" s="2" t="s">
        <v>15</v>
      </c>
      <c r="C9" s="1">
        <v>0.14569536344191972</v>
      </c>
      <c r="D9" s="1">
        <v>0.14569536344191972</v>
      </c>
      <c r="E9" s="1">
        <v>0.27235099843826466</v>
      </c>
      <c r="G9" s="8">
        <f t="shared" si="0"/>
        <v>0.14569536344191972</v>
      </c>
      <c r="H9" s="8">
        <f t="shared" si="1"/>
        <v>0</v>
      </c>
      <c r="I9" s="8">
        <f t="shared" si="1"/>
        <v>0.12665563499634494</v>
      </c>
    </row>
    <row r="10" spans="1:9" ht="15" thickBot="1" x14ac:dyDescent="0.4">
      <c r="B10" s="2" t="s">
        <v>16</v>
      </c>
      <c r="C10" s="1">
        <v>0.99238413970697492</v>
      </c>
      <c r="D10" s="1">
        <v>0.99801328537231715</v>
      </c>
      <c r="E10" s="1">
        <v>1.0001655657200066</v>
      </c>
      <c r="G10" s="8">
        <f t="shared" si="0"/>
        <v>0.99238413970697492</v>
      </c>
      <c r="H10" s="8">
        <f t="shared" si="1"/>
        <v>5.6291456653422278E-3</v>
      </c>
      <c r="I10" s="8">
        <f t="shared" si="1"/>
        <v>2.1522803476894392E-3</v>
      </c>
    </row>
    <row r="11" spans="1:9" ht="15" thickBot="1" x14ac:dyDescent="0.4">
      <c r="A11" s="1" t="s">
        <v>12</v>
      </c>
      <c r="B11" s="2" t="s">
        <v>5</v>
      </c>
      <c r="C11" s="1">
        <v>0.14079999961376199</v>
      </c>
      <c r="D11" s="1">
        <v>0.14079999961376199</v>
      </c>
      <c r="E11" s="1">
        <v>0.14240000080823911</v>
      </c>
      <c r="G11" s="8">
        <f t="shared" si="0"/>
        <v>0.14079999961376199</v>
      </c>
      <c r="H11" s="8">
        <f t="shared" si="1"/>
        <v>0</v>
      </c>
      <c r="I11" s="8">
        <f t="shared" si="1"/>
        <v>1.6000011944771186E-3</v>
      </c>
    </row>
    <row r="12" spans="1:9" ht="15" thickBot="1" x14ac:dyDescent="0.4">
      <c r="B12" s="2" t="s">
        <v>15</v>
      </c>
      <c r="C12" s="1">
        <v>0.14079999961376199</v>
      </c>
      <c r="D12" s="1">
        <v>0.14569536344191972</v>
      </c>
      <c r="E12" s="1">
        <v>0.61744000595665027</v>
      </c>
      <c r="G12" s="8">
        <f t="shared" si="0"/>
        <v>0.14079999961376199</v>
      </c>
      <c r="H12" s="8">
        <f t="shared" si="1"/>
        <v>4.8953638281577228E-3</v>
      </c>
      <c r="I12" s="8">
        <f t="shared" si="1"/>
        <v>0.47174464251473058</v>
      </c>
    </row>
    <row r="13" spans="1:9" ht="15" thickBot="1" x14ac:dyDescent="0.4">
      <c r="B13" s="2" t="s">
        <v>16</v>
      </c>
      <c r="C13" s="1">
        <v>0.99712002270507916</v>
      </c>
      <c r="D13" s="1">
        <v>0.99712002270507916</v>
      </c>
      <c r="E13" s="1">
        <v>0.99872002121734715</v>
      </c>
      <c r="G13" s="8">
        <f t="shared" si="0"/>
        <v>0.99712002270507916</v>
      </c>
      <c r="H13" s="8">
        <f t="shared" si="1"/>
        <v>0</v>
      </c>
      <c r="I13" s="8">
        <f t="shared" si="1"/>
        <v>1.5999985122679972E-3</v>
      </c>
    </row>
    <row r="14" spans="1:9" ht="15" thickBot="1" x14ac:dyDescent="0.4">
      <c r="A14" s="1" t="s">
        <v>13</v>
      </c>
      <c r="B14" s="2" t="s">
        <v>5</v>
      </c>
      <c r="C14" s="7">
        <f>+AVERAGE(C2,C5,C8,C11)</f>
        <v>0.14758123665722295</v>
      </c>
      <c r="D14" s="7">
        <f t="shared" ref="D14:E14" si="2">+AVERAGE(D2,D5,D8,D11)</f>
        <v>0.13985299643976143</v>
      </c>
      <c r="E14" s="7">
        <f t="shared" si="2"/>
        <v>0.15693292513314366</v>
      </c>
      <c r="G14" s="8">
        <f t="shared" si="0"/>
        <v>0.14758123665722295</v>
      </c>
      <c r="H14" s="8">
        <f t="shared" si="1"/>
        <v>-7.7282402174615183E-3</v>
      </c>
      <c r="I14" s="8">
        <f t="shared" si="1"/>
        <v>1.7079928693382235E-2</v>
      </c>
    </row>
    <row r="15" spans="1:9" ht="15" thickBot="1" x14ac:dyDescent="0.4">
      <c r="B15" s="2" t="s">
        <v>15</v>
      </c>
      <c r="C15" s="7">
        <f t="shared" ref="C15:E16" si="3">+AVERAGE(C3,C6,C9,C12)</f>
        <v>0.15405117714109376</v>
      </c>
      <c r="D15" s="7">
        <f t="shared" si="3"/>
        <v>0.2825953823686197</v>
      </c>
      <c r="E15" s="7">
        <f t="shared" si="3"/>
        <v>0.51110996904229444</v>
      </c>
      <c r="G15" s="8">
        <f t="shared" si="0"/>
        <v>0.15405117714109376</v>
      </c>
      <c r="H15" s="8">
        <f t="shared" si="1"/>
        <v>0.12854420522752594</v>
      </c>
      <c r="I15" s="8">
        <f t="shared" si="1"/>
        <v>0.22851458667367475</v>
      </c>
    </row>
    <row r="16" spans="1:9" ht="15" thickBot="1" x14ac:dyDescent="0.4">
      <c r="B16" s="2" t="s">
        <v>16</v>
      </c>
      <c r="C16" s="7">
        <f t="shared" si="3"/>
        <v>0.98776603453144385</v>
      </c>
      <c r="D16" s="7">
        <f t="shared" si="3"/>
        <v>0.99681062757178451</v>
      </c>
      <c r="E16" s="7">
        <f t="shared" si="3"/>
        <v>0.99971013056165958</v>
      </c>
      <c r="G16" s="8">
        <f t="shared" si="0"/>
        <v>0.98776603453144385</v>
      </c>
      <c r="H16" s="8">
        <f t="shared" si="1"/>
        <v>9.0445930403406649E-3</v>
      </c>
      <c r="I16" s="8">
        <f t="shared" si="1"/>
        <v>2.899502989875069E-3</v>
      </c>
    </row>
  </sheetData>
  <autoFilter ref="A1:E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4" sqref="E4"/>
    </sheetView>
  </sheetViews>
  <sheetFormatPr baseColWidth="10" defaultRowHeight="14.5" x14ac:dyDescent="0.35"/>
  <cols>
    <col min="1" max="2" width="11" style="1" customWidth="1"/>
    <col min="3" max="6" width="10.90625" style="1"/>
    <col min="7" max="7" width="11.26953125" style="1" bestFit="1" customWidth="1"/>
    <col min="8" max="9" width="11.90625" style="1" bestFit="1" customWidth="1"/>
    <col min="10" max="16384" width="10.90625" style="1"/>
  </cols>
  <sheetData>
    <row r="1" spans="1:9" ht="15" thickBot="1" x14ac:dyDescent="0.4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</row>
    <row r="2" spans="1:9" ht="15" thickBot="1" x14ac:dyDescent="0.4">
      <c r="A2" s="1" t="s">
        <v>4</v>
      </c>
      <c r="B2" s="2" t="s">
        <v>5</v>
      </c>
      <c r="C2" s="1">
        <v>0.14910179960298239</v>
      </c>
      <c r="D2" s="1">
        <v>-1.2574855749286296E-2</v>
      </c>
      <c r="E2" s="3">
        <v>6.9011976719121737E-2</v>
      </c>
      <c r="G2" s="8"/>
      <c r="H2" s="8"/>
      <c r="I2" s="8"/>
    </row>
    <row r="3" spans="1:9" ht="14" customHeight="1" thickBot="1" x14ac:dyDescent="0.4">
      <c r="B3" s="2" t="s">
        <v>15</v>
      </c>
      <c r="C3" s="1">
        <v>0.19790419293916528</v>
      </c>
      <c r="D3" s="1">
        <v>0.50928145708194594</v>
      </c>
      <c r="E3" s="3">
        <v>0.29431136123647172</v>
      </c>
      <c r="G3" s="8"/>
      <c r="H3" s="8"/>
      <c r="I3" s="8"/>
    </row>
    <row r="4" spans="1:9" ht="15" thickBot="1" x14ac:dyDescent="0.4">
      <c r="B4" s="2" t="s">
        <v>16</v>
      </c>
      <c r="C4" s="1">
        <v>0.98562875349488677</v>
      </c>
      <c r="D4" s="1">
        <v>1.077845160918145E-2</v>
      </c>
      <c r="E4" s="4">
        <v>2.5448863464117011E-3</v>
      </c>
      <c r="G4" s="8"/>
      <c r="H4" s="8"/>
      <c r="I4" s="8"/>
    </row>
    <row r="5" spans="1:9" ht="15" thickBot="1" x14ac:dyDescent="0.4">
      <c r="A5" s="1" t="s">
        <v>8</v>
      </c>
      <c r="B5" s="2" t="s">
        <v>5</v>
      </c>
      <c r="C5" s="1">
        <v>0.12846714662761835</v>
      </c>
      <c r="D5" s="1">
        <v>0</v>
      </c>
      <c r="E5" s="3">
        <v>4.0875909919806941E-3</v>
      </c>
      <c r="G5" s="8"/>
      <c r="H5" s="8"/>
      <c r="I5" s="8"/>
    </row>
    <row r="6" spans="1:9" ht="15" thickBot="1" x14ac:dyDescent="0.4">
      <c r="B6" s="2" t="s">
        <v>15</v>
      </c>
      <c r="C6" s="1">
        <v>0.12846714662761835</v>
      </c>
      <c r="D6" s="1">
        <v>0.76262773041202758</v>
      </c>
      <c r="E6" s="3">
        <v>0.10875910898715557</v>
      </c>
      <c r="G6" s="8"/>
      <c r="H6" s="8"/>
      <c r="I6" s="8"/>
    </row>
    <row r="7" spans="1:9" ht="15" thickBot="1" x14ac:dyDescent="0.4">
      <c r="B7" s="2" t="s">
        <v>16</v>
      </c>
      <c r="C7" s="1">
        <v>0.98306566824103481</v>
      </c>
      <c r="D7" s="1">
        <v>1.1678820684281832E-2</v>
      </c>
      <c r="E7" s="4">
        <v>5.1095101535966192E-3</v>
      </c>
      <c r="G7" s="8"/>
      <c r="H7" s="8"/>
      <c r="I7" s="8"/>
    </row>
    <row r="8" spans="1:9" ht="15" thickBot="1" x14ac:dyDescent="0.4">
      <c r="A8" s="1" t="s">
        <v>9</v>
      </c>
      <c r="B8" s="2" t="s">
        <v>5</v>
      </c>
      <c r="C8" s="5">
        <v>0.13767019109555337</v>
      </c>
      <c r="D8" s="1">
        <v>1.5128595215036511E-3</v>
      </c>
      <c r="E8" s="1">
        <v>0</v>
      </c>
      <c r="G8" s="8"/>
      <c r="H8" s="8"/>
      <c r="I8" s="8"/>
    </row>
    <row r="9" spans="1:9" ht="15" thickBot="1" x14ac:dyDescent="0.4">
      <c r="B9" s="2" t="s">
        <v>15</v>
      </c>
      <c r="C9" s="5">
        <v>0.13918305061705702</v>
      </c>
      <c r="D9" s="1">
        <v>6.1724666786597354E-2</v>
      </c>
      <c r="E9" s="1">
        <v>0.63600602448749988</v>
      </c>
      <c r="G9" s="8"/>
      <c r="H9" s="8"/>
      <c r="I9" s="8"/>
    </row>
    <row r="10" spans="1:9" ht="15" thickBot="1" x14ac:dyDescent="0.4">
      <c r="B10" s="2" t="s">
        <v>16</v>
      </c>
      <c r="C10" s="6">
        <v>0.96641451016885971</v>
      </c>
      <c r="D10" s="1">
        <v>1.6641422612252432E-2</v>
      </c>
      <c r="E10" s="1">
        <v>9.8336164779336821E-3</v>
      </c>
      <c r="G10" s="8"/>
      <c r="H10" s="8"/>
      <c r="I10" s="8"/>
    </row>
    <row r="11" spans="1:9" ht="15" thickBot="1" x14ac:dyDescent="0.4">
      <c r="A11" s="1" t="s">
        <v>10</v>
      </c>
      <c r="B11" s="2" t="s">
        <v>5</v>
      </c>
      <c r="C11" s="1">
        <v>0.15472778397022768</v>
      </c>
      <c r="D11" s="1">
        <v>-1.8338105120559722E-2</v>
      </c>
      <c r="E11" s="1">
        <v>-2.2922631400699722E-3</v>
      </c>
      <c r="G11" s="8"/>
      <c r="H11" s="8"/>
      <c r="I11" s="8"/>
    </row>
    <row r="12" spans="1:9" ht="15" thickBot="1" x14ac:dyDescent="0.4">
      <c r="B12" s="2" t="s">
        <v>15</v>
      </c>
      <c r="C12" s="1">
        <v>0.13180515256952804</v>
      </c>
      <c r="D12" s="1">
        <v>0</v>
      </c>
      <c r="E12" s="1">
        <v>2.1346707947152016E-2</v>
      </c>
      <c r="G12" s="8"/>
      <c r="H12" s="8"/>
      <c r="I12" s="8"/>
    </row>
    <row r="13" spans="1:9" ht="15" thickBot="1" x14ac:dyDescent="0.4">
      <c r="B13" s="2" t="s">
        <v>16</v>
      </c>
      <c r="C13" s="1">
        <v>0.97593122221883499</v>
      </c>
      <c r="D13" s="1">
        <v>1.977077488683876E-2</v>
      </c>
      <c r="E13" s="1">
        <v>5.3008467531310277E-3</v>
      </c>
      <c r="G13" s="8"/>
      <c r="H13" s="8"/>
      <c r="I13" s="8"/>
    </row>
    <row r="14" spans="1:9" ht="15" thickBot="1" x14ac:dyDescent="0.4">
      <c r="A14" s="1" t="s">
        <v>11</v>
      </c>
      <c r="B14" s="2" t="s">
        <v>5</v>
      </c>
      <c r="C14" s="1">
        <v>0.14569536344191972</v>
      </c>
      <c r="D14" s="1">
        <v>0</v>
      </c>
      <c r="E14" s="1">
        <v>0</v>
      </c>
      <c r="G14" s="8"/>
      <c r="H14" s="8"/>
      <c r="I14" s="8"/>
    </row>
    <row r="15" spans="1:9" ht="15" thickBot="1" x14ac:dyDescent="0.4">
      <c r="B15" s="2" t="s">
        <v>15</v>
      </c>
      <c r="C15" s="1">
        <v>0.14569536344191972</v>
      </c>
      <c r="D15" s="1">
        <v>0</v>
      </c>
      <c r="E15" s="1">
        <v>0.12665563499634494</v>
      </c>
      <c r="G15" s="8"/>
      <c r="H15" s="8"/>
      <c r="I15" s="8"/>
    </row>
    <row r="16" spans="1:9" ht="15" thickBot="1" x14ac:dyDescent="0.4">
      <c r="B16" s="2" t="s">
        <v>16</v>
      </c>
      <c r="C16" s="1">
        <v>0.99238413970697492</v>
      </c>
      <c r="D16" s="1">
        <v>5.6291456653422278E-3</v>
      </c>
      <c r="E16" s="1">
        <v>2.1522803476894392E-3</v>
      </c>
      <c r="G16" s="8"/>
      <c r="H16" s="8"/>
      <c r="I16" s="8"/>
    </row>
    <row r="17" spans="1:9" ht="15" thickBot="1" x14ac:dyDescent="0.4">
      <c r="A17" s="1" t="s">
        <v>12</v>
      </c>
      <c r="B17" s="2" t="s">
        <v>5</v>
      </c>
      <c r="C17" s="1">
        <v>0.14079999961376199</v>
      </c>
      <c r="D17" s="1">
        <v>0</v>
      </c>
      <c r="E17" s="1">
        <v>1.6000011944771186E-3</v>
      </c>
      <c r="G17" s="8"/>
      <c r="H17" s="8"/>
      <c r="I17" s="8"/>
    </row>
    <row r="18" spans="1:9" ht="15" thickBot="1" x14ac:dyDescent="0.4">
      <c r="B18" s="2" t="s">
        <v>15</v>
      </c>
      <c r="C18" s="1">
        <v>0.14079999961376199</v>
      </c>
      <c r="D18" s="1">
        <v>4.8953638281577228E-3</v>
      </c>
      <c r="E18" s="1">
        <v>0.47174464251473058</v>
      </c>
      <c r="G18" s="8"/>
      <c r="H18" s="8"/>
      <c r="I18" s="8"/>
    </row>
    <row r="19" spans="1:9" ht="15" thickBot="1" x14ac:dyDescent="0.4">
      <c r="B19" s="2" t="s">
        <v>16</v>
      </c>
      <c r="C19" s="1">
        <v>0.99712002270507916</v>
      </c>
      <c r="D19" s="1">
        <v>0</v>
      </c>
      <c r="E19" s="1">
        <v>1.5999985122679972E-3</v>
      </c>
      <c r="G19" s="8"/>
      <c r="H19" s="8"/>
      <c r="I19" s="8"/>
    </row>
    <row r="20" spans="1:9" ht="15" thickBot="1" x14ac:dyDescent="0.4">
      <c r="A20" s="1" t="s">
        <v>13</v>
      </c>
      <c r="B20" s="2" t="s">
        <v>5</v>
      </c>
      <c r="C20" s="7">
        <v>0.14274371405867725</v>
      </c>
      <c r="D20" s="7">
        <v>-4.900016891390413E-3</v>
      </c>
      <c r="E20" s="7">
        <v>1.2067884294251624E-2</v>
      </c>
      <c r="G20" s="8"/>
      <c r="H20" s="8"/>
      <c r="I20" s="8"/>
    </row>
    <row r="21" spans="1:9" ht="15" thickBot="1" x14ac:dyDescent="0.4">
      <c r="B21" s="2" t="s">
        <v>15</v>
      </c>
      <c r="C21" s="7">
        <v>0.14730915096817507</v>
      </c>
      <c r="D21" s="7">
        <v>0.22308820301812146</v>
      </c>
      <c r="E21" s="7">
        <v>0.27647058002822583</v>
      </c>
      <c r="G21" s="8"/>
      <c r="H21" s="8"/>
      <c r="I21" s="8"/>
    </row>
    <row r="22" spans="1:9" ht="15" thickBot="1" x14ac:dyDescent="0.4">
      <c r="B22" s="2" t="s">
        <v>16</v>
      </c>
      <c r="C22" s="7">
        <v>0.98342405275594513</v>
      </c>
      <c r="D22" s="7">
        <v>1.0749769242982765E-2</v>
      </c>
      <c r="E22" s="7">
        <v>4.4235230985051333E-3</v>
      </c>
      <c r="G22" s="8"/>
      <c r="H22" s="8"/>
      <c r="I22" s="8"/>
    </row>
  </sheetData>
  <autoFilter ref="A1:E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5" sqref="F5"/>
    </sheetView>
  </sheetViews>
  <sheetFormatPr baseColWidth="10" defaultRowHeight="14.5" x14ac:dyDescent="0.35"/>
  <cols>
    <col min="1" max="2" width="11" style="1" customWidth="1"/>
    <col min="3" max="6" width="10.90625" style="1"/>
    <col min="7" max="7" width="11.26953125" style="1" bestFit="1" customWidth="1"/>
    <col min="8" max="9" width="11.90625" style="1" bestFit="1" customWidth="1"/>
    <col min="10" max="16384" width="10.90625" style="1"/>
  </cols>
  <sheetData>
    <row r="1" spans="1:9" ht="15" thickBot="1" x14ac:dyDescent="0.4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</row>
    <row r="2" spans="1:9" ht="15" thickBot="1" x14ac:dyDescent="0.4">
      <c r="A2" s="1" t="s">
        <v>4</v>
      </c>
      <c r="B2" s="2" t="s">
        <v>5</v>
      </c>
      <c r="C2" s="1">
        <v>0.14910179960298239</v>
      </c>
      <c r="D2" s="1">
        <f>+[1]promedio!$B$3</f>
        <v>0.1365269438536961</v>
      </c>
      <c r="E2" s="3">
        <v>0.20553892057281783</v>
      </c>
      <c r="G2" s="8">
        <f>+C2</f>
        <v>0.14910179960298239</v>
      </c>
      <c r="H2" s="8">
        <f>+D2-C2</f>
        <v>-1.2574855749286296E-2</v>
      </c>
      <c r="I2" s="8">
        <f>+E2-D2</f>
        <v>6.9011976719121737E-2</v>
      </c>
    </row>
    <row r="3" spans="1:9" ht="14" customHeight="1" thickBot="1" x14ac:dyDescent="0.4">
      <c r="B3" s="2" t="s">
        <v>6</v>
      </c>
      <c r="C3" s="1">
        <v>0.19790419293916528</v>
      </c>
      <c r="D3" s="1">
        <f>+[1]promedio!$B$5</f>
        <v>0.70718565002111122</v>
      </c>
      <c r="E3" s="3">
        <v>1.0014970112575829</v>
      </c>
      <c r="G3" s="8">
        <f t="shared" ref="G3:G22" si="0">+C3</f>
        <v>0.19790419293916528</v>
      </c>
      <c r="H3" s="8">
        <f t="shared" ref="H3:H22" si="1">+D3-C3</f>
        <v>0.50928145708194594</v>
      </c>
      <c r="I3" s="8">
        <f t="shared" ref="I3:I22" si="2">+E3-D3</f>
        <v>0.29431136123647172</v>
      </c>
    </row>
    <row r="4" spans="1:9" ht="15" thickBot="1" x14ac:dyDescent="0.4">
      <c r="B4" s="2" t="s">
        <v>7</v>
      </c>
      <c r="C4" s="1">
        <v>0.98562875349488677</v>
      </c>
      <c r="D4" s="1">
        <f>+[1]promedio!$B$6</f>
        <v>0.99640720510406822</v>
      </c>
      <c r="E4" s="4">
        <v>0.99895209145047992</v>
      </c>
      <c r="G4" s="8">
        <f t="shared" si="0"/>
        <v>0.98562875349488677</v>
      </c>
      <c r="H4" s="8">
        <f t="shared" si="1"/>
        <v>1.077845160918145E-2</v>
      </c>
      <c r="I4" s="8">
        <f t="shared" si="2"/>
        <v>2.5448863464117011E-3</v>
      </c>
    </row>
    <row r="5" spans="1:9" ht="15" thickBot="1" x14ac:dyDescent="0.4">
      <c r="A5" s="1" t="s">
        <v>8</v>
      </c>
      <c r="B5" s="2" t="s">
        <v>5</v>
      </c>
      <c r="C5" s="1">
        <v>0.12846714662761835</v>
      </c>
      <c r="D5" s="1">
        <f>+[1]promedio!$C$3</f>
        <v>0.12846714662761835</v>
      </c>
      <c r="E5" s="3">
        <v>0.13255473761959904</v>
      </c>
      <c r="G5" s="8">
        <f t="shared" si="0"/>
        <v>0.12846714662761835</v>
      </c>
      <c r="H5" s="8">
        <f t="shared" si="1"/>
        <v>0</v>
      </c>
      <c r="I5" s="8">
        <f t="shared" si="2"/>
        <v>4.0875909919806941E-3</v>
      </c>
    </row>
    <row r="6" spans="1:9" ht="15" thickBot="1" x14ac:dyDescent="0.4">
      <c r="B6" s="2" t="s">
        <v>6</v>
      </c>
      <c r="C6" s="1">
        <v>0.12846714662761835</v>
      </c>
      <c r="D6" s="1">
        <f>+[1]promedio!$C$5</f>
        <v>0.89109487703964596</v>
      </c>
      <c r="E6" s="3">
        <v>0.99985398602680153</v>
      </c>
      <c r="G6" s="8">
        <f t="shared" si="0"/>
        <v>0.12846714662761835</v>
      </c>
      <c r="H6" s="8">
        <f t="shared" si="1"/>
        <v>0.76262773041202758</v>
      </c>
      <c r="I6" s="8">
        <f t="shared" si="2"/>
        <v>0.10875910898715557</v>
      </c>
    </row>
    <row r="7" spans="1:9" ht="15" thickBot="1" x14ac:dyDescent="0.4">
      <c r="B7" s="2" t="s">
        <v>7</v>
      </c>
      <c r="C7" s="1">
        <v>0.98306566824103481</v>
      </c>
      <c r="D7" s="1">
        <f>+[1]promedio!$C$6</f>
        <v>0.99474448892531664</v>
      </c>
      <c r="E7" s="4">
        <v>0.99985399907891326</v>
      </c>
      <c r="G7" s="8">
        <f t="shared" si="0"/>
        <v>0.98306566824103481</v>
      </c>
      <c r="H7" s="8">
        <f t="shared" si="1"/>
        <v>1.1678820684281832E-2</v>
      </c>
      <c r="I7" s="8">
        <f t="shared" si="2"/>
        <v>5.1095101535966192E-3</v>
      </c>
    </row>
    <row r="8" spans="1:9" ht="15" thickBot="1" x14ac:dyDescent="0.4">
      <c r="A8" s="1" t="s">
        <v>9</v>
      </c>
      <c r="B8" s="2" t="s">
        <v>5</v>
      </c>
      <c r="C8" s="5">
        <v>0.13767019109555337</v>
      </c>
      <c r="D8" s="1">
        <f>+[1]promedio!$D$3</f>
        <v>0.13918305061705702</v>
      </c>
      <c r="E8" s="1">
        <v>0.13918305061705702</v>
      </c>
      <c r="G8" s="8">
        <f t="shared" si="0"/>
        <v>0.13767019109555337</v>
      </c>
      <c r="H8" s="8">
        <f t="shared" si="1"/>
        <v>1.5128595215036511E-3</v>
      </c>
      <c r="I8" s="8">
        <f t="shared" si="2"/>
        <v>0</v>
      </c>
    </row>
    <row r="9" spans="1:9" ht="15" thickBot="1" x14ac:dyDescent="0.4">
      <c r="B9" s="2" t="s">
        <v>6</v>
      </c>
      <c r="C9" s="5">
        <v>0.13918305061705702</v>
      </c>
      <c r="D9" s="1">
        <f>+[1]promedio!$D$5</f>
        <v>0.20090771740365437</v>
      </c>
      <c r="E9" s="1">
        <v>0.83691374189115431</v>
      </c>
      <c r="G9" s="8">
        <f t="shared" si="0"/>
        <v>0.13918305061705702</v>
      </c>
      <c r="H9" s="8">
        <f t="shared" si="1"/>
        <v>6.1724666786597354E-2</v>
      </c>
      <c r="I9" s="8">
        <f t="shared" si="2"/>
        <v>0.63600602448749988</v>
      </c>
    </row>
    <row r="10" spans="1:9" ht="15" thickBot="1" x14ac:dyDescent="0.4">
      <c r="B10" s="2" t="s">
        <v>7</v>
      </c>
      <c r="C10" s="6">
        <v>0.96641451016885971</v>
      </c>
      <c r="D10" s="1">
        <f>+[1]promedio!$D$6</f>
        <v>0.98305593278111214</v>
      </c>
      <c r="E10" s="1">
        <v>0.99288954925904582</v>
      </c>
      <c r="G10" s="8">
        <f t="shared" si="0"/>
        <v>0.96641451016885971</v>
      </c>
      <c r="H10" s="8">
        <f t="shared" si="1"/>
        <v>1.6641422612252432E-2</v>
      </c>
      <c r="I10" s="8">
        <f t="shared" si="2"/>
        <v>9.8336164779336821E-3</v>
      </c>
    </row>
    <row r="11" spans="1:9" ht="15" thickBot="1" x14ac:dyDescent="0.4">
      <c r="A11" s="1" t="s">
        <v>10</v>
      </c>
      <c r="B11" s="2" t="s">
        <v>5</v>
      </c>
      <c r="C11" s="1">
        <v>0.15472778397022768</v>
      </c>
      <c r="D11" s="1">
        <f>+[1]promedio!$E$3</f>
        <v>0.13638967884966796</v>
      </c>
      <c r="E11" s="1">
        <v>0.13409741570959799</v>
      </c>
      <c r="G11" s="8">
        <f t="shared" si="0"/>
        <v>0.15472778397022768</v>
      </c>
      <c r="H11" s="8">
        <f t="shared" si="1"/>
        <v>-1.8338105120559722E-2</v>
      </c>
      <c r="I11" s="8">
        <f t="shared" si="2"/>
        <v>-2.2922631400699722E-3</v>
      </c>
    </row>
    <row r="12" spans="1:9" ht="15" thickBot="1" x14ac:dyDescent="0.4">
      <c r="B12" s="2" t="s">
        <v>6</v>
      </c>
      <c r="C12" s="1">
        <v>0.13180515256952804</v>
      </c>
      <c r="D12" s="1">
        <f>+[1]promedio!$E$5</f>
        <v>0.13180515256952804</v>
      </c>
      <c r="E12" s="1">
        <v>0.15315186051668006</v>
      </c>
      <c r="G12" s="8">
        <f t="shared" si="0"/>
        <v>0.13180515256952804</v>
      </c>
      <c r="H12" s="8">
        <f t="shared" si="1"/>
        <v>0</v>
      </c>
      <c r="I12" s="8">
        <f t="shared" si="2"/>
        <v>2.1346707947152016E-2</v>
      </c>
    </row>
    <row r="13" spans="1:9" ht="15" thickBot="1" x14ac:dyDescent="0.4">
      <c r="B13" s="2" t="s">
        <v>7</v>
      </c>
      <c r="C13" s="1">
        <v>0.97593122221883499</v>
      </c>
      <c r="D13" s="1">
        <f>+[1]promedio!$E$6</f>
        <v>0.99570199710567375</v>
      </c>
      <c r="E13" s="1">
        <v>1.0010028438588048</v>
      </c>
      <c r="G13" s="8">
        <f t="shared" si="0"/>
        <v>0.97593122221883499</v>
      </c>
      <c r="H13" s="8">
        <f t="shared" si="1"/>
        <v>1.977077488683876E-2</v>
      </c>
      <c r="I13" s="8">
        <f t="shared" si="2"/>
        <v>5.3008467531310277E-3</v>
      </c>
    </row>
    <row r="14" spans="1:9" ht="15" thickBot="1" x14ac:dyDescent="0.4">
      <c r="A14" s="1" t="s">
        <v>11</v>
      </c>
      <c r="B14" s="2" t="s">
        <v>5</v>
      </c>
      <c r="C14" s="1">
        <v>0.14569536344191972</v>
      </c>
      <c r="D14" s="1">
        <f>+[1]promedio!$F$3</f>
        <v>0.14569536344191972</v>
      </c>
      <c r="E14" s="1">
        <v>0.14569536344191972</v>
      </c>
      <c r="G14" s="8">
        <f t="shared" si="0"/>
        <v>0.14569536344191972</v>
      </c>
      <c r="H14" s="8">
        <f t="shared" si="1"/>
        <v>0</v>
      </c>
      <c r="I14" s="8">
        <f t="shared" si="2"/>
        <v>0</v>
      </c>
    </row>
    <row r="15" spans="1:9" ht="15" thickBot="1" x14ac:dyDescent="0.4">
      <c r="B15" s="2" t="s">
        <v>6</v>
      </c>
      <c r="C15" s="1">
        <v>0.14569536344191972</v>
      </c>
      <c r="D15" s="1">
        <f>+[1]promedio!$F$5</f>
        <v>0.14569536344191972</v>
      </c>
      <c r="E15" s="1">
        <v>0.27235099843826466</v>
      </c>
      <c r="G15" s="8">
        <f t="shared" si="0"/>
        <v>0.14569536344191972</v>
      </c>
      <c r="H15" s="8">
        <f t="shared" si="1"/>
        <v>0</v>
      </c>
      <c r="I15" s="8">
        <f t="shared" si="2"/>
        <v>0.12665563499634494</v>
      </c>
    </row>
    <row r="16" spans="1:9" ht="15" thickBot="1" x14ac:dyDescent="0.4">
      <c r="B16" s="2" t="s">
        <v>7</v>
      </c>
      <c r="C16" s="1">
        <v>0.99238413970697492</v>
      </c>
      <c r="D16" s="1">
        <f>+[1]promedio!$F$6</f>
        <v>0.99801328537231715</v>
      </c>
      <c r="E16" s="1">
        <v>1.0001655657200066</v>
      </c>
      <c r="G16" s="8">
        <f t="shared" si="0"/>
        <v>0.99238413970697492</v>
      </c>
      <c r="H16" s="8">
        <f t="shared" si="1"/>
        <v>5.6291456653422278E-3</v>
      </c>
      <c r="I16" s="8">
        <f t="shared" si="2"/>
        <v>2.1522803476894392E-3</v>
      </c>
    </row>
    <row r="17" spans="1:9" ht="15" thickBot="1" x14ac:dyDescent="0.4">
      <c r="A17" s="1" t="s">
        <v>12</v>
      </c>
      <c r="B17" s="2" t="s">
        <v>5</v>
      </c>
      <c r="C17" s="1">
        <v>0.14079999961376199</v>
      </c>
      <c r="D17" s="1">
        <f>+[1]promedio!$G$3</f>
        <v>0.14079999961376199</v>
      </c>
      <c r="E17" s="1">
        <v>0.14240000080823911</v>
      </c>
      <c r="G17" s="8">
        <f t="shared" si="0"/>
        <v>0.14079999961376199</v>
      </c>
      <c r="H17" s="8">
        <f t="shared" si="1"/>
        <v>0</v>
      </c>
      <c r="I17" s="8">
        <f t="shared" si="2"/>
        <v>1.6000011944771186E-3</v>
      </c>
    </row>
    <row r="18" spans="1:9" ht="15" thickBot="1" x14ac:dyDescent="0.4">
      <c r="B18" s="2" t="s">
        <v>6</v>
      </c>
      <c r="C18" s="1">
        <v>0.14079999961376199</v>
      </c>
      <c r="D18" s="1">
        <f>+[1]promedio!$F$5</f>
        <v>0.14569536344191972</v>
      </c>
      <c r="E18" s="1">
        <v>0.61744000595665027</v>
      </c>
      <c r="G18" s="8">
        <f t="shared" si="0"/>
        <v>0.14079999961376199</v>
      </c>
      <c r="H18" s="8">
        <f t="shared" si="1"/>
        <v>4.8953638281577228E-3</v>
      </c>
      <c r="I18" s="8">
        <f t="shared" si="2"/>
        <v>0.47174464251473058</v>
      </c>
    </row>
    <row r="19" spans="1:9" ht="15" thickBot="1" x14ac:dyDescent="0.4">
      <c r="B19" s="2" t="s">
        <v>7</v>
      </c>
      <c r="C19" s="1">
        <v>0.99712002270507916</v>
      </c>
      <c r="D19" s="1">
        <f>+[1]promedio!$G$6</f>
        <v>0.99712002270507916</v>
      </c>
      <c r="E19" s="1">
        <v>0.99872002121734715</v>
      </c>
      <c r="G19" s="8">
        <f t="shared" si="0"/>
        <v>0.99712002270507916</v>
      </c>
      <c r="H19" s="8">
        <f t="shared" si="1"/>
        <v>0</v>
      </c>
      <c r="I19" s="8">
        <f t="shared" si="2"/>
        <v>1.5999985122679972E-3</v>
      </c>
    </row>
    <row r="20" spans="1:9" ht="15" thickBot="1" x14ac:dyDescent="0.4">
      <c r="A20" s="1" t="s">
        <v>13</v>
      </c>
      <c r="B20" s="2" t="s">
        <v>5</v>
      </c>
      <c r="C20" s="7">
        <f t="shared" ref="C20:D20" si="3">+AVERAGE(C2,C5,C8,C11,C14,C17)</f>
        <v>0.14274371405867725</v>
      </c>
      <c r="D20" s="7">
        <f t="shared" si="3"/>
        <v>0.13784369716728684</v>
      </c>
      <c r="E20" s="7">
        <f t="shared" ref="E20" si="4">+AVERAGE(E2,E5,E8,E11,E14,E17)</f>
        <v>0.14991158146153846</v>
      </c>
      <c r="G20" s="8">
        <f t="shared" si="0"/>
        <v>0.14274371405867725</v>
      </c>
      <c r="H20" s="8">
        <f t="shared" si="1"/>
        <v>-4.900016891390413E-3</v>
      </c>
      <c r="I20" s="8">
        <f t="shared" si="2"/>
        <v>1.2067884294251624E-2</v>
      </c>
    </row>
    <row r="21" spans="1:9" ht="15" thickBot="1" x14ac:dyDescent="0.4">
      <c r="B21" s="2" t="s">
        <v>6</v>
      </c>
      <c r="C21" s="7">
        <f t="shared" ref="C21:D21" si="5">+AVERAGE(C3,C6,C9,C12,C15,C18)</f>
        <v>0.14730915096817507</v>
      </c>
      <c r="D21" s="7">
        <f t="shared" si="5"/>
        <v>0.37039735398629653</v>
      </c>
      <c r="E21" s="7">
        <f t="shared" ref="E21" si="6">+AVERAGE(E3,E6,E9,E12,E15,E18)</f>
        <v>0.64686793401452236</v>
      </c>
      <c r="G21" s="8">
        <f t="shared" si="0"/>
        <v>0.14730915096817507</v>
      </c>
      <c r="H21" s="8">
        <f t="shared" si="1"/>
        <v>0.22308820301812146</v>
      </c>
      <c r="I21" s="8">
        <f t="shared" si="2"/>
        <v>0.27647058002822583</v>
      </c>
    </row>
    <row r="22" spans="1:9" ht="15" thickBot="1" x14ac:dyDescent="0.4">
      <c r="B22" s="2" t="s">
        <v>7</v>
      </c>
      <c r="C22" s="7">
        <f t="shared" ref="C22:D22" si="7">+AVERAGE(C4,C7,C10,C13,C16,C19)</f>
        <v>0.98342405275594513</v>
      </c>
      <c r="D22" s="7">
        <f t="shared" si="7"/>
        <v>0.9941738219989279</v>
      </c>
      <c r="E22" s="7">
        <f t="shared" ref="E22" si="8">+AVERAGE(E4,E7,E10,E13,E16,E19)</f>
        <v>0.99859734509743303</v>
      </c>
      <c r="G22" s="8">
        <f t="shared" si="0"/>
        <v>0.98342405275594513</v>
      </c>
      <c r="H22" s="8">
        <f t="shared" si="1"/>
        <v>1.0749769242982765E-2</v>
      </c>
      <c r="I22" s="8">
        <f t="shared" si="2"/>
        <v>4.4235230985051333E-3</v>
      </c>
    </row>
  </sheetData>
  <autoFilter ref="A1:E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ICCD_shorter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2024-05-10T20:28:03Z</dcterms:created>
  <dcterms:modified xsi:type="dcterms:W3CDTF">2024-07-29T15:57:09Z</dcterms:modified>
</cp:coreProperties>
</file>