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Mors_Grafics\"/>
    </mc:Choice>
  </mc:AlternateContent>
  <bookViews>
    <workbookView xWindow="0" yWindow="0" windowWidth="19110" windowHeight="8180"/>
  </bookViews>
  <sheets>
    <sheet name="graficar _fig_1_52" sheetId="8" r:id="rId1"/>
    <sheet name="graficar_fig1_53" sheetId="7" r:id="rId2"/>
    <sheet name="graficar __ICCD_red" sheetId="6" r:id="rId3"/>
    <sheet name="graficar _versión1_ICCD" sheetId="5" r:id="rId4"/>
    <sheet name="graficar" sheetId="2" r:id="rId5"/>
    <sheet name="ECC_FP" sheetId="1" r:id="rId6"/>
    <sheet name="Hoja3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D9" i="8"/>
  <c r="D8" i="8"/>
  <c r="D7" i="8"/>
  <c r="D6" i="8"/>
  <c r="D5" i="8"/>
  <c r="H4" i="8"/>
  <c r="H3" i="8"/>
  <c r="H2" i="8"/>
  <c r="D9" i="7"/>
  <c r="D8" i="7"/>
  <c r="D7" i="7"/>
  <c r="D6" i="7"/>
  <c r="D5" i="7"/>
  <c r="D4" i="7"/>
  <c r="H3" i="7"/>
  <c r="H2" i="7"/>
  <c r="D6" i="6"/>
  <c r="D5" i="6"/>
  <c r="D4" i="6"/>
  <c r="H3" i="6"/>
  <c r="H2" i="6"/>
  <c r="D11" i="5" l="1"/>
  <c r="D10" i="5"/>
  <c r="D9" i="5"/>
  <c r="D8" i="5"/>
  <c r="D7" i="5"/>
  <c r="D6" i="5"/>
  <c r="H5" i="5"/>
  <c r="H4" i="5"/>
  <c r="H3" i="5"/>
  <c r="H2" i="5"/>
  <c r="H4" i="2" l="1"/>
  <c r="H5" i="2"/>
  <c r="H3" i="2"/>
  <c r="H2" i="2"/>
  <c r="D11" i="2" l="1"/>
  <c r="D10" i="2"/>
  <c r="D9" i="2"/>
  <c r="D8" i="2"/>
  <c r="D7" i="2"/>
  <c r="D6" i="2"/>
</calcChain>
</file>

<file path=xl/comments1.xml><?xml version="1.0" encoding="utf-8"?>
<comments xmlns="http://schemas.openxmlformats.org/spreadsheetml/2006/main">
  <authors>
    <author>usuario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direccciones con fallos</t>
        </r>
      </text>
    </comment>
    <comment ref="G4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direccciones con fallos</t>
        </r>
      </text>
    </comment>
    <comment ref="G3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direccciones con fallos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direccciones con fallos</t>
        </r>
      </text>
    </comment>
    <comment ref="G5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comments5.xml><?xml version="1.0" encoding="utf-8"?>
<comments xmlns="http://schemas.openxmlformats.org/spreadsheetml/2006/main">
  <authors>
    <author>usuario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direccciones con fallos</t>
        </r>
      </text>
    </comment>
    <comment ref="G5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sharedStrings.xml><?xml version="1.0" encoding="utf-8"?>
<sst xmlns="http://schemas.openxmlformats.org/spreadsheetml/2006/main" count="96" uniqueCount="30">
  <si>
    <t>Voltajes</t>
  </si>
  <si>
    <t>0.54</t>
  </si>
  <si>
    <t>0.55</t>
  </si>
  <si>
    <t>0.56</t>
  </si>
  <si>
    <t>0.57</t>
  </si>
  <si>
    <t>0.58</t>
  </si>
  <si>
    <t>0.59</t>
  </si>
  <si>
    <t>0.60</t>
  </si>
  <si>
    <t>FlipPatch</t>
  </si>
  <si>
    <t xml:space="preserve"> ECC_0.53</t>
  </si>
  <si>
    <t>FlipPatch_0.53</t>
  </si>
  <si>
    <t xml:space="preserve"> ECC_0.54</t>
  </si>
  <si>
    <t>FlipPatch_0.54</t>
  </si>
  <si>
    <t>Nets</t>
  </si>
  <si>
    <t>AlexNet</t>
  </si>
  <si>
    <t>DenseNet</t>
  </si>
  <si>
    <t>Inception</t>
  </si>
  <si>
    <t>MobileNet</t>
  </si>
  <si>
    <t>ResNet</t>
  </si>
  <si>
    <t>SqueezeNet</t>
  </si>
  <si>
    <t>VGG16</t>
  </si>
  <si>
    <t>VGG19</t>
  </si>
  <si>
    <t>Xception</t>
  </si>
  <si>
    <t>ZFNet</t>
  </si>
  <si>
    <t>0.53</t>
  </si>
  <si>
    <t>E</t>
  </si>
  <si>
    <t>Fallos</t>
  </si>
  <si>
    <t>% Fallos</t>
  </si>
  <si>
    <t>0.51</t>
  </si>
  <si>
    <t>0.52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</si>
</sst>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0"/>
    <numFmt numFmtId="167" formatCode="0.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 applyAlignment="1">
      <alignment vertical="top"/>
    </xf>
    <xf numFmtId="0" fontId="0" fillId="0" borderId="1" xfId="0" applyBorder="1" applyAlignment="1"/>
    <xf numFmtId="0" fontId="0" fillId="0" borderId="0" xfId="0" applyAlignment="1"/>
    <xf numFmtId="165" fontId="0" fillId="0" borderId="0" xfId="0" applyNumberFormat="1"/>
    <xf numFmtId="166" fontId="0" fillId="0" borderId="0" xfId="0" applyNumberFormat="1"/>
    <xf numFmtId="0" fontId="0" fillId="0" borderId="3" xfId="0" applyBorder="1"/>
    <xf numFmtId="164" fontId="0" fillId="0" borderId="0" xfId="0" applyNumberFormat="1" applyBorder="1"/>
    <xf numFmtId="0" fontId="0" fillId="0" borderId="4" xfId="0" applyBorder="1" applyAlignment="1"/>
    <xf numFmtId="0" fontId="0" fillId="0" borderId="5" xfId="0" applyBorder="1" applyAlignment="1"/>
    <xf numFmtId="164" fontId="0" fillId="0" borderId="6" xfId="0" applyNumberFormat="1" applyBorder="1"/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2" xfId="0" applyBorder="1"/>
    <xf numFmtId="164" fontId="0" fillId="0" borderId="10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3" xfId="0" applyFill="1" applyBorder="1"/>
    <xf numFmtId="0" fontId="2" fillId="0" borderId="0" xfId="0" applyFont="1" applyAlignment="1">
      <alignment vertical="center"/>
    </xf>
    <xf numFmtId="0" fontId="0" fillId="0" borderId="0" xfId="0" applyBorder="1"/>
    <xf numFmtId="0" fontId="1" fillId="0" borderId="14" xfId="0" applyFont="1" applyBorder="1" applyAlignment="1">
      <alignment horizontal="left" vertical="top"/>
    </xf>
    <xf numFmtId="1" fontId="0" fillId="0" borderId="0" xfId="0" applyNumberFormat="1"/>
    <xf numFmtId="167" fontId="6" fillId="2" borderId="0" xfId="1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16" sqref="D16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9" ht="15" thickBot="1">
      <c r="A1" s="15" t="s">
        <v>0</v>
      </c>
      <c r="B1" s="16" t="s">
        <v>25</v>
      </c>
      <c r="C1" s="17" t="s">
        <v>8</v>
      </c>
      <c r="D1" s="23" t="s">
        <v>27</v>
      </c>
      <c r="G1" s="9" t="s">
        <v>26</v>
      </c>
    </row>
    <row r="2" spans="1:9">
      <c r="A2" s="26" t="s">
        <v>29</v>
      </c>
      <c r="B2" s="10">
        <v>0.15861704449541777</v>
      </c>
      <c r="C2" s="10">
        <v>0.18997105673793635</v>
      </c>
      <c r="D2" s="1">
        <v>23.79</v>
      </c>
      <c r="G2" s="25">
        <v>265238</v>
      </c>
      <c r="H2" s="27">
        <f>+(D2*F$3)/100</f>
        <v>249456.2304</v>
      </c>
    </row>
    <row r="3" spans="1:9">
      <c r="A3" s="14" t="s">
        <v>24</v>
      </c>
      <c r="B3" s="10">
        <v>0.23761459149283357</v>
      </c>
      <c r="C3" s="10">
        <v>0.51110996904229444</v>
      </c>
      <c r="D3" s="1">
        <v>6.7</v>
      </c>
      <c r="F3">
        <v>1048576</v>
      </c>
      <c r="G3" s="24">
        <v>72408</v>
      </c>
      <c r="H3" s="27">
        <f t="shared" ref="H3:H4" si="0">+(D3*F$3)/100</f>
        <v>70254.592000000004</v>
      </c>
    </row>
    <row r="4" spans="1:9">
      <c r="A4" s="11" t="s">
        <v>1</v>
      </c>
      <c r="B4" s="2">
        <v>0.47327436999576605</v>
      </c>
      <c r="C4" s="18">
        <v>0.98861010386222203</v>
      </c>
      <c r="D4" s="1">
        <v>1.1100000000000001</v>
      </c>
      <c r="G4" s="24">
        <v>11817</v>
      </c>
      <c r="H4" s="27">
        <f t="shared" si="0"/>
        <v>11639.193600000001</v>
      </c>
    </row>
    <row r="5" spans="1:9">
      <c r="A5" s="11" t="s">
        <v>2</v>
      </c>
      <c r="B5" s="2">
        <v>0.72105575433499214</v>
      </c>
      <c r="C5" s="19">
        <v>1</v>
      </c>
      <c r="D5" s="1">
        <f>+(G5*100)/F3</f>
        <v>0.30431747436523438</v>
      </c>
      <c r="G5" s="21">
        <v>3191</v>
      </c>
    </row>
    <row r="6" spans="1:9">
      <c r="A6" s="11" t="s">
        <v>3</v>
      </c>
      <c r="B6" s="2">
        <v>0.91053765671606324</v>
      </c>
      <c r="C6" s="19">
        <v>1</v>
      </c>
      <c r="D6" s="1">
        <f>+(G6*100)/F3</f>
        <v>0.10738372802734375</v>
      </c>
      <c r="G6" s="21">
        <v>1126</v>
      </c>
    </row>
    <row r="7" spans="1:9">
      <c r="A7" s="11" t="s">
        <v>4</v>
      </c>
      <c r="B7" s="2">
        <v>0.995640982878638</v>
      </c>
      <c r="C7" s="19">
        <v>1</v>
      </c>
      <c r="D7" s="1">
        <f>+(G7*100)/F3</f>
        <v>3.2138824462890625E-2</v>
      </c>
      <c r="G7" s="21">
        <v>337</v>
      </c>
    </row>
    <row r="8" spans="1:9">
      <c r="A8" s="11" t="s">
        <v>5</v>
      </c>
      <c r="B8" s="2">
        <v>0.99570063939118603</v>
      </c>
      <c r="C8" s="19">
        <v>1</v>
      </c>
      <c r="D8" s="1">
        <f>+(G8*100)/F3</f>
        <v>5.340576171875E-3</v>
      </c>
      <c r="G8" s="21">
        <v>56</v>
      </c>
    </row>
    <row r="9" spans="1:9">
      <c r="A9" s="11" t="s">
        <v>6</v>
      </c>
      <c r="B9" s="2">
        <v>1.0009775223843953</v>
      </c>
      <c r="C9" s="19">
        <v>1</v>
      </c>
      <c r="D9" s="1">
        <f>+(G9*100)/F3</f>
        <v>5.7220458984375E-4</v>
      </c>
      <c r="G9" s="21">
        <v>6</v>
      </c>
    </row>
    <row r="10" spans="1:9" ht="15" thickBot="1">
      <c r="A10" s="12" t="s">
        <v>7</v>
      </c>
      <c r="B10" s="2">
        <v>1.0009775223843953</v>
      </c>
      <c r="C10" s="20">
        <v>1</v>
      </c>
      <c r="D10" s="1">
        <f>+(G10*100)/F3</f>
        <v>1.9073486328125E-4</v>
      </c>
      <c r="G10" s="22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D4" sqref="D4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9" ht="15" thickBot="1">
      <c r="A1" s="15" t="s">
        <v>0</v>
      </c>
      <c r="B1" s="16" t="s">
        <v>25</v>
      </c>
      <c r="C1" s="17" t="s">
        <v>8</v>
      </c>
      <c r="D1" s="23" t="s">
        <v>27</v>
      </c>
      <c r="G1" s="9" t="s">
        <v>26</v>
      </c>
    </row>
    <row r="2" spans="1:9">
      <c r="A2" s="14" t="s">
        <v>24</v>
      </c>
      <c r="B2" s="10">
        <v>0.23761459149283357</v>
      </c>
      <c r="C2" s="10">
        <v>0.51110996904229444</v>
      </c>
      <c r="D2" s="1">
        <v>6.7</v>
      </c>
      <c r="F2">
        <v>1048576</v>
      </c>
      <c r="G2" s="24">
        <v>72408</v>
      </c>
      <c r="H2" s="27">
        <f t="shared" ref="H2:H3" si="0">+(D2*F$2)/100</f>
        <v>70254.592000000004</v>
      </c>
    </row>
    <row r="3" spans="1:9">
      <c r="A3" s="11" t="s">
        <v>1</v>
      </c>
      <c r="B3" s="2">
        <v>0.47327436999576605</v>
      </c>
      <c r="C3" s="18">
        <v>0.98861010386222203</v>
      </c>
      <c r="D3" s="1">
        <v>1.1100000000000001</v>
      </c>
      <c r="G3" s="24">
        <v>11817</v>
      </c>
      <c r="H3" s="27">
        <f t="shared" si="0"/>
        <v>11639.193600000001</v>
      </c>
    </row>
    <row r="4" spans="1:9">
      <c r="A4" s="11" t="s">
        <v>2</v>
      </c>
      <c r="B4" s="2">
        <v>0.72105575433499214</v>
      </c>
      <c r="C4" s="19">
        <v>1</v>
      </c>
      <c r="D4" s="1">
        <f>+(G4*100)/F2</f>
        <v>0.30431747436523438</v>
      </c>
      <c r="G4" s="21">
        <v>3191</v>
      </c>
    </row>
    <row r="5" spans="1:9">
      <c r="A5" s="11" t="s">
        <v>3</v>
      </c>
      <c r="B5" s="2">
        <v>0.91053765671606324</v>
      </c>
      <c r="C5" s="19">
        <v>1</v>
      </c>
      <c r="D5" s="1">
        <f>+(G5*100)/F2</f>
        <v>0.10738372802734375</v>
      </c>
      <c r="G5" s="21">
        <v>1126</v>
      </c>
    </row>
    <row r="6" spans="1:9">
      <c r="A6" s="11" t="s">
        <v>4</v>
      </c>
      <c r="B6" s="2">
        <v>0.995640982878638</v>
      </c>
      <c r="C6" s="19">
        <v>1</v>
      </c>
      <c r="D6" s="1">
        <f>+(G6*100)/F2</f>
        <v>3.2138824462890625E-2</v>
      </c>
      <c r="G6" s="21">
        <v>337</v>
      </c>
    </row>
    <row r="7" spans="1:9">
      <c r="A7" s="11" t="s">
        <v>5</v>
      </c>
      <c r="B7" s="2">
        <v>0.99570063939118603</v>
      </c>
      <c r="C7" s="19">
        <v>1</v>
      </c>
      <c r="D7" s="1">
        <f>+(G7*100)/F2</f>
        <v>5.340576171875E-3</v>
      </c>
      <c r="G7" s="21">
        <v>56</v>
      </c>
    </row>
    <row r="8" spans="1:9">
      <c r="A8" s="11" t="s">
        <v>6</v>
      </c>
      <c r="B8" s="2">
        <v>1.0009775223843953</v>
      </c>
      <c r="C8" s="19">
        <v>1</v>
      </c>
      <c r="D8" s="1">
        <f>+(G8*100)/F2</f>
        <v>5.7220458984375E-4</v>
      </c>
      <c r="G8" s="21">
        <v>6</v>
      </c>
    </row>
    <row r="9" spans="1:9" ht="15" thickBot="1">
      <c r="A9" s="12" t="s">
        <v>7</v>
      </c>
      <c r="B9" s="2">
        <v>1.0009775223843953</v>
      </c>
      <c r="C9" s="20">
        <v>1</v>
      </c>
      <c r="D9" s="1">
        <f>+(G9*100)/F2</f>
        <v>1.9073486328125E-4</v>
      </c>
      <c r="G9" s="22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selection activeCell="B26" sqref="B26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9" ht="15" thickBot="1">
      <c r="A1" s="15" t="s">
        <v>0</v>
      </c>
      <c r="B1" s="16" t="s">
        <v>25</v>
      </c>
      <c r="C1" s="17" t="s">
        <v>8</v>
      </c>
      <c r="D1" s="23" t="s">
        <v>27</v>
      </c>
      <c r="G1" s="9" t="s">
        <v>26</v>
      </c>
    </row>
    <row r="2" spans="1:9">
      <c r="A2" s="26" t="s">
        <v>28</v>
      </c>
      <c r="B2" s="28">
        <v>0.14361847060167962</v>
      </c>
      <c r="C2" s="10">
        <v>0.14022103357386043</v>
      </c>
      <c r="D2" s="1">
        <v>55.9</v>
      </c>
      <c r="G2" s="25">
        <v>739940</v>
      </c>
      <c r="H2" s="27">
        <f>+(D2*F$3)/100</f>
        <v>586153.98399999994</v>
      </c>
    </row>
    <row r="3" spans="1:9">
      <c r="A3" s="14" t="s">
        <v>24</v>
      </c>
      <c r="B3" s="10">
        <v>0.28915213002430706</v>
      </c>
      <c r="C3" s="10">
        <v>0.63675950892402777</v>
      </c>
      <c r="D3" s="1">
        <v>6.7</v>
      </c>
      <c r="F3">
        <v>1048576</v>
      </c>
      <c r="G3" s="24">
        <v>72408</v>
      </c>
      <c r="H3" s="27">
        <f>+(D3*F$3)/100</f>
        <v>70254.592000000004</v>
      </c>
    </row>
    <row r="4" spans="1:9">
      <c r="A4" s="11" t="s">
        <v>2</v>
      </c>
      <c r="B4" s="2">
        <v>0.72773102355042218</v>
      </c>
      <c r="C4" s="19">
        <v>1</v>
      </c>
      <c r="D4" s="1">
        <f>+(G4*100)/F3</f>
        <v>0.30431747436523438</v>
      </c>
      <c r="G4" s="21">
        <v>3191</v>
      </c>
    </row>
    <row r="5" spans="1:9">
      <c r="A5" s="11" t="s">
        <v>4</v>
      </c>
      <c r="B5" s="2">
        <v>0.995640982878638</v>
      </c>
      <c r="C5" s="19">
        <v>1</v>
      </c>
      <c r="D5" s="1">
        <f>+(G5*100)/F3</f>
        <v>3.2138824462890625E-2</v>
      </c>
      <c r="G5" s="21">
        <v>337</v>
      </c>
    </row>
    <row r="6" spans="1:9">
      <c r="A6" s="11" t="s">
        <v>6</v>
      </c>
      <c r="B6" s="2">
        <v>1.0009775223843953</v>
      </c>
      <c r="C6" s="19">
        <v>1</v>
      </c>
      <c r="D6" s="1">
        <f>+(G6*100)/F3</f>
        <v>5.7220458984375E-4</v>
      </c>
      <c r="G6" s="21">
        <v>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B24" sqref="B24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9" ht="15" thickBot="1">
      <c r="A1" s="15" t="s">
        <v>0</v>
      </c>
      <c r="B1" s="16" t="s">
        <v>25</v>
      </c>
      <c r="C1" s="17" t="s">
        <v>8</v>
      </c>
      <c r="D1" s="23" t="s">
        <v>27</v>
      </c>
      <c r="G1" s="9" t="s">
        <v>26</v>
      </c>
    </row>
    <row r="2" spans="1:9">
      <c r="A2" s="26" t="s">
        <v>28</v>
      </c>
      <c r="B2" s="28">
        <v>0.14361847060167962</v>
      </c>
      <c r="C2" s="10">
        <v>0.14022103357386043</v>
      </c>
      <c r="D2" s="1">
        <v>55.9</v>
      </c>
      <c r="G2" s="25">
        <v>739940</v>
      </c>
      <c r="H2" s="27">
        <f>+(D2*F$4)/100</f>
        <v>586153.98399999994</v>
      </c>
    </row>
    <row r="3" spans="1:9">
      <c r="A3" s="26" t="s">
        <v>29</v>
      </c>
      <c r="B3" s="10">
        <v>0.15035306253772443</v>
      </c>
      <c r="C3" s="10">
        <v>0.2225939358413965</v>
      </c>
      <c r="D3" s="1">
        <v>23.79</v>
      </c>
      <c r="G3" s="25">
        <v>265238</v>
      </c>
      <c r="H3" s="27">
        <f>+(D3*F$4)/100</f>
        <v>249456.2304</v>
      </c>
    </row>
    <row r="4" spans="1:9">
      <c r="A4" s="14" t="s">
        <v>24</v>
      </c>
      <c r="B4" s="10">
        <v>0.28915213002430706</v>
      </c>
      <c r="C4" s="10">
        <v>0.63675950892402777</v>
      </c>
      <c r="D4" s="1">
        <v>6.7</v>
      </c>
      <c r="F4">
        <v>1048576</v>
      </c>
      <c r="G4" s="24">
        <v>72408</v>
      </c>
      <c r="H4" s="27">
        <f t="shared" ref="H4:H5" si="0">+(D4*F$4)/100</f>
        <v>70254.592000000004</v>
      </c>
    </row>
    <row r="5" spans="1:9">
      <c r="A5" s="11" t="s">
        <v>1</v>
      </c>
      <c r="B5" s="2">
        <v>0.62466522323606022</v>
      </c>
      <c r="C5" s="18">
        <v>0.99357562478435213</v>
      </c>
      <c r="D5" s="1">
        <v>1.1100000000000001</v>
      </c>
      <c r="G5" s="24">
        <v>11817</v>
      </c>
      <c r="H5" s="27">
        <f t="shared" si="0"/>
        <v>11639.193600000001</v>
      </c>
    </row>
    <row r="6" spans="1:9">
      <c r="A6" s="11" t="s">
        <v>2</v>
      </c>
      <c r="B6" s="2">
        <v>0.72773102355042218</v>
      </c>
      <c r="C6" s="19">
        <v>1</v>
      </c>
      <c r="D6" s="1">
        <f>+(G6*100)/F4</f>
        <v>0.30431747436523438</v>
      </c>
      <c r="G6" s="21">
        <v>3191</v>
      </c>
    </row>
    <row r="7" spans="1:9">
      <c r="A7" s="11" t="s">
        <v>3</v>
      </c>
      <c r="B7" s="2">
        <v>0.90199465952234636</v>
      </c>
      <c r="C7" s="19">
        <v>1</v>
      </c>
      <c r="D7" s="1">
        <f>+(G7*100)/F4</f>
        <v>0.10738372802734375</v>
      </c>
      <c r="G7" s="21">
        <v>1126</v>
      </c>
    </row>
    <row r="8" spans="1:9">
      <c r="A8" s="11" t="s">
        <v>4</v>
      </c>
      <c r="B8" s="2">
        <v>0.995640982878638</v>
      </c>
      <c r="C8" s="19">
        <v>1</v>
      </c>
      <c r="D8" s="1">
        <f>+(G8*100)/F4</f>
        <v>3.2138824462890625E-2</v>
      </c>
      <c r="G8" s="21">
        <v>337</v>
      </c>
    </row>
    <row r="9" spans="1:9">
      <c r="A9" s="11" t="s">
        <v>5</v>
      </c>
      <c r="B9" s="2">
        <v>0.99570063939118603</v>
      </c>
      <c r="C9" s="19">
        <v>1</v>
      </c>
      <c r="D9" s="1">
        <f>+(G9*100)/F4</f>
        <v>5.340576171875E-3</v>
      </c>
      <c r="G9" s="21">
        <v>56</v>
      </c>
    </row>
    <row r="10" spans="1:9">
      <c r="A10" s="11" t="s">
        <v>6</v>
      </c>
      <c r="B10" s="2">
        <v>1.0009775223843953</v>
      </c>
      <c r="C10" s="19">
        <v>1</v>
      </c>
      <c r="D10" s="1">
        <f>+(G10*100)/F4</f>
        <v>5.7220458984375E-4</v>
      </c>
      <c r="G10" s="21">
        <v>6</v>
      </c>
    </row>
    <row r="11" spans="1:9" ht="15" thickBot="1">
      <c r="A11" s="12" t="s">
        <v>7</v>
      </c>
      <c r="B11" s="2">
        <v>1.0009775223843953</v>
      </c>
      <c r="C11" s="20">
        <v>1</v>
      </c>
      <c r="D11" s="1">
        <f>+(G11*100)/F4</f>
        <v>1.9073486328125E-4</v>
      </c>
      <c r="G11" s="22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D17" sqref="D17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9" ht="15" thickBot="1">
      <c r="A1" s="15" t="s">
        <v>0</v>
      </c>
      <c r="B1" s="16" t="s">
        <v>25</v>
      </c>
      <c r="C1" s="17" t="s">
        <v>8</v>
      </c>
      <c r="D1" s="23" t="s">
        <v>27</v>
      </c>
      <c r="G1" s="9" t="s">
        <v>26</v>
      </c>
    </row>
    <row r="2" spans="1:9">
      <c r="A2" s="26" t="s">
        <v>28</v>
      </c>
      <c r="B2" s="28">
        <v>0.14414091848706145</v>
      </c>
      <c r="C2" s="10">
        <v>0.14730915096817507</v>
      </c>
      <c r="D2" s="1">
        <v>55.9</v>
      </c>
      <c r="G2" s="25">
        <v>739940</v>
      </c>
      <c r="H2" s="27">
        <f>+(D2*F$4)/100</f>
        <v>586153.98399999994</v>
      </c>
    </row>
    <row r="3" spans="1:9">
      <c r="A3" s="26" t="s">
        <v>29</v>
      </c>
      <c r="B3" s="10">
        <v>0.15173813490034421</v>
      </c>
      <c r="C3" s="10">
        <v>0.38949504211031866</v>
      </c>
      <c r="D3" s="1">
        <v>23.79</v>
      </c>
      <c r="G3" s="25">
        <v>265238</v>
      </c>
      <c r="H3" s="27">
        <f>+(D3*F$4)/100</f>
        <v>249456.2304</v>
      </c>
    </row>
    <row r="4" spans="1:9">
      <c r="A4" s="14" t="s">
        <v>24</v>
      </c>
      <c r="B4" s="10">
        <v>0.33185002257843105</v>
      </c>
      <c r="C4" s="10">
        <v>0.63675950892402777</v>
      </c>
      <c r="D4" s="1">
        <v>6.7</v>
      </c>
      <c r="F4">
        <v>1048576</v>
      </c>
      <c r="G4" s="24">
        <v>72408</v>
      </c>
      <c r="H4" s="27">
        <f t="shared" ref="H4:H5" si="0">+(D4*F$4)/100</f>
        <v>70254.592000000004</v>
      </c>
    </row>
    <row r="5" spans="1:9">
      <c r="A5" s="11" t="s">
        <v>1</v>
      </c>
      <c r="B5" s="2">
        <v>0.5851802986246647</v>
      </c>
      <c r="C5" s="18">
        <v>0.98299911383812777</v>
      </c>
      <c r="D5" s="1">
        <v>1.1100000000000001</v>
      </c>
      <c r="G5" s="24">
        <v>11817</v>
      </c>
      <c r="H5" s="27">
        <f t="shared" si="0"/>
        <v>11639.193600000001</v>
      </c>
    </row>
    <row r="6" spans="1:9">
      <c r="A6" s="11" t="s">
        <v>2</v>
      </c>
      <c r="B6" s="2">
        <v>0.64547896818585282</v>
      </c>
      <c r="C6" s="19">
        <v>1</v>
      </c>
      <c r="D6" s="1">
        <f>+(G6*100)/F4</f>
        <v>0.30431747436523438</v>
      </c>
      <c r="G6" s="21">
        <v>3191</v>
      </c>
    </row>
    <row r="7" spans="1:9">
      <c r="A7" s="11" t="s">
        <v>3</v>
      </c>
      <c r="B7" s="2">
        <v>0.71209035179303604</v>
      </c>
      <c r="C7" s="19">
        <v>1</v>
      </c>
      <c r="D7" s="1">
        <f>+(G7*100)/F4</f>
        <v>0.10738372802734375</v>
      </c>
      <c r="G7" s="21">
        <v>1126</v>
      </c>
    </row>
    <row r="8" spans="1:9">
      <c r="A8" s="11" t="s">
        <v>4</v>
      </c>
      <c r="B8" s="2">
        <v>0.84446180682810912</v>
      </c>
      <c r="C8" s="19">
        <v>1</v>
      </c>
      <c r="D8" s="1">
        <f>+(G8*100)/F4</f>
        <v>3.2138824462890625E-2</v>
      </c>
      <c r="G8" s="21">
        <v>337</v>
      </c>
    </row>
    <row r="9" spans="1:9">
      <c r="A9" s="11" t="s">
        <v>5</v>
      </c>
      <c r="B9" s="2">
        <v>0.99955753065729169</v>
      </c>
      <c r="C9" s="19">
        <v>1</v>
      </c>
      <c r="D9" s="1">
        <f>+(G9*100)/F4</f>
        <v>5.340576171875E-3</v>
      </c>
      <c r="G9" s="21">
        <v>56</v>
      </c>
    </row>
    <row r="10" spans="1:9">
      <c r="A10" s="11" t="s">
        <v>6</v>
      </c>
      <c r="B10" s="2">
        <v>0.99955753065729169</v>
      </c>
      <c r="C10" s="19">
        <v>1</v>
      </c>
      <c r="D10" s="1">
        <f>+(G10*100)/F4</f>
        <v>5.7220458984375E-4</v>
      </c>
      <c r="G10" s="21">
        <v>6</v>
      </c>
    </row>
    <row r="11" spans="1:9" ht="15" thickBot="1">
      <c r="A11" s="12" t="s">
        <v>7</v>
      </c>
      <c r="B11" s="13">
        <v>0.99955753065729169</v>
      </c>
      <c r="C11" s="20">
        <v>1</v>
      </c>
      <c r="D11" s="1">
        <f>+(G11*100)/F4</f>
        <v>1.9073486328125E-4</v>
      </c>
      <c r="G11" s="22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4" sqref="H14"/>
    </sheetView>
  </sheetViews>
  <sheetFormatPr baseColWidth="10" defaultRowHeight="14.5"/>
  <cols>
    <col min="1" max="1" width="10.90625" style="6"/>
    <col min="2" max="2" width="15.90625" bestFit="1" customWidth="1"/>
    <col min="3" max="3" width="18.26953125" bestFit="1" customWidth="1"/>
    <col min="4" max="4" width="13" bestFit="1" customWidth="1"/>
    <col min="5" max="5" width="15.36328125" bestFit="1" customWidth="1"/>
  </cols>
  <sheetData>
    <row r="1" spans="1:5">
      <c r="A1" s="4" t="s">
        <v>13</v>
      </c>
      <c r="B1" s="1" t="s">
        <v>9</v>
      </c>
      <c r="C1" t="s">
        <v>10</v>
      </c>
      <c r="D1" s="1" t="s">
        <v>11</v>
      </c>
      <c r="E1" t="s">
        <v>12</v>
      </c>
    </row>
    <row r="2" spans="1:5">
      <c r="A2" s="5" t="s">
        <v>14</v>
      </c>
      <c r="B2" s="3">
        <v>0.4329333335161209</v>
      </c>
      <c r="C2" s="3">
        <v>0.89200000166893001</v>
      </c>
      <c r="D2" s="3">
        <v>0.79280000329017641</v>
      </c>
      <c r="E2" s="3">
        <v>0.89173333644866948</v>
      </c>
    </row>
    <row r="3" spans="1:5">
      <c r="A3" s="5" t="s">
        <v>15</v>
      </c>
      <c r="B3" s="3">
        <v>0.58893333673477177</v>
      </c>
      <c r="C3" s="3">
        <v>0.91319999694824217</v>
      </c>
      <c r="D3" s="3">
        <v>0.90933334827423096</v>
      </c>
      <c r="E3" s="3">
        <v>0.91466665267944336</v>
      </c>
    </row>
    <row r="4" spans="1:5">
      <c r="A4" s="5" t="s">
        <v>16</v>
      </c>
      <c r="B4" s="3">
        <v>0.13199999928474429</v>
      </c>
      <c r="C4" s="3">
        <v>0.2843999922275543</v>
      </c>
      <c r="D4" s="3">
        <v>0.13199999928474429</v>
      </c>
      <c r="E4" s="3">
        <v>0.70440000891685484</v>
      </c>
    </row>
    <row r="5" spans="1:5">
      <c r="A5" s="5" t="s">
        <v>17</v>
      </c>
      <c r="B5" s="3">
        <v>0.12306666448712351</v>
      </c>
      <c r="C5" s="3">
        <v>0.73759999275207522</v>
      </c>
      <c r="D5" s="3">
        <v>0.63306666612625118</v>
      </c>
      <c r="E5" s="3">
        <v>0.86853332519531246</v>
      </c>
    </row>
    <row r="6" spans="1:5">
      <c r="A6" s="5" t="s">
        <v>18</v>
      </c>
      <c r="B6" s="3">
        <v>0.58079999983310704</v>
      </c>
      <c r="C6" s="3">
        <v>0.79560000300407407</v>
      </c>
      <c r="D6" s="3">
        <v>0.76960000395774841</v>
      </c>
      <c r="E6" s="3">
        <v>0.81519998311996456</v>
      </c>
    </row>
    <row r="7" spans="1:5">
      <c r="A7" s="5" t="s">
        <v>19</v>
      </c>
      <c r="B7" s="3">
        <v>0.12266666442155841</v>
      </c>
      <c r="C7" s="3">
        <v>0.14253333434462548</v>
      </c>
      <c r="D7" s="3">
        <v>0.17239999920129775</v>
      </c>
      <c r="E7" s="3">
        <v>0.91333334445953374</v>
      </c>
    </row>
    <row r="8" spans="1:5">
      <c r="A8" s="5" t="s">
        <v>20</v>
      </c>
      <c r="B8" s="3">
        <v>0.11733333021402362</v>
      </c>
      <c r="C8" s="3">
        <v>0.21933333277702333</v>
      </c>
      <c r="D8" s="3">
        <v>0.23733332753181463</v>
      </c>
      <c r="E8" s="3">
        <v>0.80400002002716064</v>
      </c>
    </row>
    <row r="9" spans="1:5">
      <c r="A9" s="6" t="s">
        <v>21</v>
      </c>
      <c r="B9" s="7">
        <v>0.51959999799728396</v>
      </c>
      <c r="C9" s="7">
        <v>0.93479998707771306</v>
      </c>
      <c r="D9" s="7">
        <v>0.79119998812675474</v>
      </c>
      <c r="E9" s="7">
        <v>0.93320000767707822</v>
      </c>
    </row>
    <row r="10" spans="1:5">
      <c r="A10" s="6" t="s">
        <v>22</v>
      </c>
      <c r="B10" s="7">
        <v>0.13199999928474429</v>
      </c>
      <c r="C10" s="7">
        <v>0.13199999928474429</v>
      </c>
      <c r="D10" s="7">
        <v>0.13199999928474429</v>
      </c>
      <c r="E10" s="7">
        <v>0.86679999828338627</v>
      </c>
    </row>
    <row r="11" spans="1:5">
      <c r="A11" s="6" t="s">
        <v>23</v>
      </c>
      <c r="B11" s="7">
        <v>0.15573333278298379</v>
      </c>
      <c r="C11" s="7">
        <v>0.51453332602977753</v>
      </c>
      <c r="D11" s="7">
        <v>0.5533333420753479</v>
      </c>
      <c r="E11" s="7">
        <v>0.82800000905990601</v>
      </c>
    </row>
    <row r="12" spans="1:5">
      <c r="B12" s="7"/>
      <c r="C1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24" sqref="C24"/>
    </sheetView>
  </sheetViews>
  <sheetFormatPr baseColWidth="10" defaultRowHeight="14.5"/>
  <cols>
    <col min="1" max="1" width="12.81640625" bestFit="1" customWidth="1"/>
    <col min="2" max="11" width="11.26953125" bestFit="1" customWidth="1"/>
  </cols>
  <sheetData>
    <row r="1" spans="1:11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>
      <c r="A2" t="s">
        <v>9</v>
      </c>
      <c r="B2" s="8">
        <v>0.4329333335161209</v>
      </c>
      <c r="C2" s="8">
        <v>0.58893333673477177</v>
      </c>
      <c r="D2" s="8">
        <v>0.13199999928474429</v>
      </c>
      <c r="E2" s="8">
        <v>0.12306666448712351</v>
      </c>
      <c r="F2" s="8">
        <v>0.58079999983310704</v>
      </c>
      <c r="G2" s="8">
        <v>0.12266666442155841</v>
      </c>
      <c r="H2" s="8">
        <v>0.11733333021402362</v>
      </c>
      <c r="I2" s="8">
        <v>0.51959999799728396</v>
      </c>
      <c r="J2" s="8">
        <v>0.13199999928474429</v>
      </c>
      <c r="K2" s="8">
        <v>0.15573333278298379</v>
      </c>
    </row>
    <row r="3" spans="1:11">
      <c r="A3" t="s">
        <v>10</v>
      </c>
      <c r="B3" s="8">
        <v>0.89200000166893001</v>
      </c>
      <c r="C3" s="8">
        <v>0.91319999694824217</v>
      </c>
      <c r="D3" s="8">
        <v>0.2843999922275543</v>
      </c>
      <c r="E3" s="8">
        <v>0.73759999275207522</v>
      </c>
      <c r="F3" s="8">
        <v>0.79560000300407407</v>
      </c>
      <c r="G3" s="8">
        <v>0.14253333434462548</v>
      </c>
      <c r="H3" s="8">
        <v>0.21933333277702333</v>
      </c>
      <c r="I3" s="8">
        <v>0.93479998707771306</v>
      </c>
      <c r="J3" s="8">
        <v>0.13199999928474429</v>
      </c>
      <c r="K3" s="8">
        <v>0.51453332602977753</v>
      </c>
    </row>
    <row r="4" spans="1:11">
      <c r="A4" t="s">
        <v>11</v>
      </c>
      <c r="B4" s="8">
        <v>0.79280000329017641</v>
      </c>
      <c r="C4" s="8">
        <v>0.90933334827423096</v>
      </c>
      <c r="D4" s="8">
        <v>0.13199999928474429</v>
      </c>
      <c r="E4" s="8">
        <v>0.63306666612625118</v>
      </c>
      <c r="F4" s="8">
        <v>0.76960000395774841</v>
      </c>
      <c r="G4" s="8">
        <v>0.17239999920129775</v>
      </c>
      <c r="H4" s="8">
        <v>0.23733332753181463</v>
      </c>
      <c r="I4" s="8">
        <v>0.79119998812675474</v>
      </c>
      <c r="J4" s="8">
        <v>0.13199999928474429</v>
      </c>
      <c r="K4" s="8">
        <v>0.5533333420753479</v>
      </c>
    </row>
    <row r="5" spans="1:11">
      <c r="A5" t="s">
        <v>12</v>
      </c>
      <c r="B5" s="8">
        <v>0.89173333644866948</v>
      </c>
      <c r="C5" s="8">
        <v>0.91466665267944336</v>
      </c>
      <c r="D5" s="8">
        <v>0.70440000891685484</v>
      </c>
      <c r="E5" s="8">
        <v>0.86853332519531246</v>
      </c>
      <c r="F5" s="8">
        <v>0.81519998311996456</v>
      </c>
      <c r="G5" s="8">
        <v>0.91333334445953374</v>
      </c>
      <c r="H5" s="8">
        <v>0.80400002002716064</v>
      </c>
      <c r="I5" s="8">
        <v>0.93320000767707822</v>
      </c>
      <c r="J5" s="8">
        <v>0.86679999828338627</v>
      </c>
      <c r="K5" s="8">
        <v>0.82800000905990601</v>
      </c>
    </row>
    <row r="6" spans="1:11">
      <c r="B6" s="8"/>
      <c r="C6" s="8"/>
      <c r="D6" s="8"/>
      <c r="E6" s="8"/>
      <c r="F6" s="8"/>
      <c r="G6" s="8"/>
      <c r="H6" s="8"/>
      <c r="I6" s="8"/>
      <c r="J6" s="8"/>
      <c r="K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graficar _fig_1_52</vt:lpstr>
      <vt:lpstr>graficar_fig1_53</vt:lpstr>
      <vt:lpstr>graficar __ICCD_red</vt:lpstr>
      <vt:lpstr>graficar _versión1_ICCD</vt:lpstr>
      <vt:lpstr>graficar</vt:lpstr>
      <vt:lpstr>ECC_FP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2024-03-08T10:09:38Z</dcterms:created>
  <dcterms:modified xsi:type="dcterms:W3CDTF">2024-10-08T13:16:54Z</dcterms:modified>
</cp:coreProperties>
</file>