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H29" i="1" l="1"/>
  <c r="F29" i="1"/>
  <c r="D29" i="1"/>
  <c r="I27" i="1"/>
  <c r="G27" i="1"/>
  <c r="E27" i="1"/>
  <c r="I26" i="1"/>
  <c r="H26" i="1"/>
  <c r="G26" i="1"/>
  <c r="F26" i="1"/>
  <c r="E26" i="1"/>
  <c r="D26" i="1"/>
  <c r="C25" i="1" l="1"/>
  <c r="B25" i="1"/>
</calcChain>
</file>

<file path=xl/sharedStrings.xml><?xml version="1.0" encoding="utf-8"?>
<sst xmlns="http://schemas.openxmlformats.org/spreadsheetml/2006/main" count="33" uniqueCount="11">
  <si>
    <t>capa</t>
  </si>
  <si>
    <t>Total_ctvs</t>
  </si>
  <si>
    <t>df_actvs_lo</t>
  </si>
  <si>
    <t>diff_F_P</t>
  </si>
  <si>
    <t>actvs_FP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</si>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</sst>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7" workbookViewId="0">
      <selection activeCell="D26" sqref="D26:I29"/>
    </sheetView>
  </sheetViews>
  <sheetFormatPr baseColWidth="10" defaultColWidth="8.7265625" defaultRowHeight="14.5" x14ac:dyDescent="0.35"/>
  <cols>
    <col min="2" max="2" width="10.81640625" bestFit="1" customWidth="1"/>
    <col min="3" max="3" width="10.36328125" bestFit="1" customWidth="1"/>
    <col min="5" max="5" width="9.81640625" bestFit="1" customWidth="1"/>
    <col min="6" max="6" width="11.81640625" bestFit="1" customWidth="1"/>
    <col min="7" max="7" width="9.81640625" bestFit="1" customWidth="1"/>
    <col min="8" max="8" width="11.81640625" bestFit="1" customWidth="1"/>
    <col min="9" max="9" width="9.81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150528</v>
      </c>
      <c r="C2">
        <v>10881</v>
      </c>
      <c r="D2">
        <v>17411.75</v>
      </c>
      <c r="E2">
        <v>302916</v>
      </c>
      <c r="F2">
        <v>17411.75</v>
      </c>
      <c r="G2">
        <v>302916</v>
      </c>
      <c r="H2">
        <v>8625.525390625</v>
      </c>
      <c r="I2">
        <v>256187</v>
      </c>
    </row>
    <row r="3" spans="1:9" x14ac:dyDescent="0.35">
      <c r="A3" t="s">
        <v>9</v>
      </c>
      <c r="B3">
        <v>1204224</v>
      </c>
      <c r="C3">
        <v>66017</v>
      </c>
      <c r="D3">
        <v>275396.3125</v>
      </c>
      <c r="E3">
        <v>19857995</v>
      </c>
      <c r="F3">
        <v>186862.65625</v>
      </c>
      <c r="G3">
        <v>19842860</v>
      </c>
      <c r="H3">
        <v>72356.0625</v>
      </c>
      <c r="I3">
        <v>15645364</v>
      </c>
    </row>
    <row r="4" spans="1:9" x14ac:dyDescent="0.35">
      <c r="A4" t="s">
        <v>9</v>
      </c>
      <c r="B4">
        <v>301056</v>
      </c>
      <c r="C4">
        <v>20873</v>
      </c>
      <c r="D4">
        <v>414288.0625</v>
      </c>
      <c r="E4">
        <v>8443918</v>
      </c>
      <c r="F4">
        <v>231384.6875</v>
      </c>
      <c r="G4">
        <v>8416025</v>
      </c>
      <c r="H4">
        <v>46885.5078125</v>
      </c>
      <c r="I4">
        <v>5646848</v>
      </c>
    </row>
    <row r="5" spans="1:9" x14ac:dyDescent="0.35">
      <c r="A5" t="s">
        <v>9</v>
      </c>
      <c r="B5">
        <v>50176</v>
      </c>
      <c r="C5">
        <v>3227</v>
      </c>
      <c r="D5">
        <v>383787.375</v>
      </c>
      <c r="E5">
        <v>1854946</v>
      </c>
      <c r="F5">
        <v>98782.625</v>
      </c>
      <c r="G5">
        <v>1805675</v>
      </c>
      <c r="H5">
        <v>24485.587890625</v>
      </c>
      <c r="I5">
        <v>1630228</v>
      </c>
    </row>
    <row r="6" spans="1:9" x14ac:dyDescent="0.35">
      <c r="A6" t="s">
        <v>9</v>
      </c>
      <c r="B6">
        <v>401408</v>
      </c>
      <c r="C6">
        <v>27560</v>
      </c>
      <c r="D6">
        <v>1914889.75</v>
      </c>
      <c r="E6">
        <v>12223199</v>
      </c>
      <c r="F6">
        <v>390320.125</v>
      </c>
      <c r="G6">
        <v>11620303</v>
      </c>
      <c r="H6">
        <v>105068.984375</v>
      </c>
      <c r="I6">
        <v>10283347</v>
      </c>
    </row>
    <row r="7" spans="1:9" x14ac:dyDescent="0.35">
      <c r="A7" t="s">
        <v>9</v>
      </c>
      <c r="B7">
        <v>50176</v>
      </c>
      <c r="C7">
        <v>3227</v>
      </c>
      <c r="D7">
        <v>335847</v>
      </c>
      <c r="E7">
        <v>1727369</v>
      </c>
      <c r="F7">
        <v>69681.5234375</v>
      </c>
      <c r="G7">
        <v>1581442</v>
      </c>
      <c r="H7">
        <v>20704.91796875</v>
      </c>
      <c r="I7">
        <v>1423931</v>
      </c>
    </row>
    <row r="8" spans="1:9" x14ac:dyDescent="0.35">
      <c r="A8" t="s">
        <v>9</v>
      </c>
      <c r="B8">
        <v>401408</v>
      </c>
      <c r="C8">
        <v>27560</v>
      </c>
      <c r="D8">
        <v>1640605.625</v>
      </c>
      <c r="E8">
        <v>12746077</v>
      </c>
      <c r="F8">
        <v>318223.78125</v>
      </c>
      <c r="G8">
        <v>11604678</v>
      </c>
      <c r="H8">
        <v>99796.859375</v>
      </c>
      <c r="I8">
        <v>10318078</v>
      </c>
    </row>
    <row r="9" spans="1:9" x14ac:dyDescent="0.35">
      <c r="A9" t="s">
        <v>9</v>
      </c>
      <c r="B9">
        <v>100352</v>
      </c>
      <c r="C9">
        <v>6945</v>
      </c>
      <c r="D9">
        <v>529262.8125</v>
      </c>
      <c r="E9">
        <v>3323850</v>
      </c>
      <c r="F9">
        <v>105561.5625</v>
      </c>
      <c r="G9">
        <v>2901147</v>
      </c>
      <c r="H9">
        <v>34612.6328125</v>
      </c>
      <c r="I9">
        <v>2580994</v>
      </c>
    </row>
    <row r="10" spans="1:9" x14ac:dyDescent="0.35">
      <c r="A10" t="s">
        <v>9</v>
      </c>
      <c r="B10">
        <v>802816</v>
      </c>
      <c r="C10">
        <v>50698</v>
      </c>
      <c r="D10">
        <v>1944256.75</v>
      </c>
      <c r="E10">
        <v>19349505</v>
      </c>
      <c r="F10">
        <v>401245.03125</v>
      </c>
      <c r="G10">
        <v>16778558</v>
      </c>
      <c r="H10">
        <v>123776.671875</v>
      </c>
      <c r="I10">
        <v>14250376</v>
      </c>
    </row>
    <row r="11" spans="1:9" x14ac:dyDescent="0.35">
      <c r="A11" t="s">
        <v>9</v>
      </c>
      <c r="B11">
        <v>200704</v>
      </c>
      <c r="C11">
        <v>14198</v>
      </c>
      <c r="D11">
        <v>1566302</v>
      </c>
      <c r="E11">
        <v>8369812</v>
      </c>
      <c r="F11">
        <v>287459.625</v>
      </c>
      <c r="G11">
        <v>7317932</v>
      </c>
      <c r="H11">
        <v>62636.09765625</v>
      </c>
      <c r="I11">
        <v>5541756</v>
      </c>
    </row>
    <row r="12" spans="1:9" x14ac:dyDescent="0.35">
      <c r="A12" t="s">
        <v>9</v>
      </c>
      <c r="B12">
        <v>25088</v>
      </c>
      <c r="C12">
        <v>1800</v>
      </c>
      <c r="D12">
        <v>278516.3125</v>
      </c>
      <c r="E12">
        <v>805487</v>
      </c>
      <c r="F12">
        <v>43884.92578125</v>
      </c>
      <c r="G12">
        <v>685763</v>
      </c>
      <c r="H12">
        <v>10631.28515625</v>
      </c>
      <c r="I12">
        <v>592380</v>
      </c>
    </row>
    <row r="13" spans="1:9" x14ac:dyDescent="0.35">
      <c r="A13" t="s">
        <v>9</v>
      </c>
      <c r="B13">
        <v>200704</v>
      </c>
      <c r="C13">
        <v>14198</v>
      </c>
      <c r="D13">
        <v>1473393</v>
      </c>
      <c r="E13">
        <v>6867329</v>
      </c>
      <c r="F13">
        <v>206304.859375</v>
      </c>
      <c r="G13">
        <v>5923387</v>
      </c>
      <c r="H13">
        <v>49196.03125</v>
      </c>
      <c r="I13">
        <v>4893593</v>
      </c>
    </row>
    <row r="14" spans="1:9" x14ac:dyDescent="0.35">
      <c r="A14" t="s">
        <v>9</v>
      </c>
      <c r="B14">
        <v>37632</v>
      </c>
      <c r="C14">
        <v>2397</v>
      </c>
      <c r="D14">
        <v>336009.75</v>
      </c>
      <c r="E14">
        <v>1247242</v>
      </c>
      <c r="F14">
        <v>52427.984375</v>
      </c>
      <c r="G14">
        <v>1077574</v>
      </c>
      <c r="H14">
        <v>12706.6484375</v>
      </c>
      <c r="I14">
        <v>900102</v>
      </c>
    </row>
    <row r="15" spans="1:9" x14ac:dyDescent="0.35">
      <c r="A15" t="s">
        <v>9</v>
      </c>
      <c r="B15">
        <v>301056</v>
      </c>
      <c r="C15">
        <v>20873</v>
      </c>
      <c r="D15">
        <v>2358944</v>
      </c>
      <c r="E15">
        <v>9910360</v>
      </c>
      <c r="F15">
        <v>372958.5625</v>
      </c>
      <c r="G15">
        <v>8784924</v>
      </c>
      <c r="H15">
        <v>84218.15625</v>
      </c>
      <c r="I15">
        <v>7309745</v>
      </c>
    </row>
    <row r="16" spans="1:9" x14ac:dyDescent="0.35">
      <c r="A16" t="s">
        <v>9</v>
      </c>
      <c r="B16">
        <v>37632</v>
      </c>
      <c r="C16">
        <v>2397</v>
      </c>
      <c r="D16">
        <v>618356.0625</v>
      </c>
      <c r="E16">
        <v>1209992</v>
      </c>
      <c r="F16">
        <v>101153.984375</v>
      </c>
      <c r="G16">
        <v>1107587</v>
      </c>
      <c r="H16">
        <v>22751.96875</v>
      </c>
      <c r="I16">
        <v>962834</v>
      </c>
    </row>
    <row r="17" spans="1:9" x14ac:dyDescent="0.35">
      <c r="A17" t="s">
        <v>9</v>
      </c>
      <c r="B17">
        <v>301056</v>
      </c>
      <c r="C17">
        <v>20873</v>
      </c>
      <c r="D17">
        <v>5657400.5</v>
      </c>
      <c r="E17">
        <v>10786025</v>
      </c>
      <c r="F17">
        <v>1030909.9375</v>
      </c>
      <c r="G17">
        <v>9529474</v>
      </c>
      <c r="H17">
        <v>209723.25</v>
      </c>
      <c r="I17">
        <v>8209951</v>
      </c>
    </row>
    <row r="18" spans="1:9" x14ac:dyDescent="0.35">
      <c r="A18" t="s">
        <v>9</v>
      </c>
      <c r="B18">
        <v>50176</v>
      </c>
      <c r="C18">
        <v>3227</v>
      </c>
      <c r="D18">
        <v>2544383.5</v>
      </c>
      <c r="E18">
        <v>1816469</v>
      </c>
      <c r="F18">
        <v>569920.5</v>
      </c>
      <c r="G18">
        <v>1665049</v>
      </c>
      <c r="H18">
        <v>106406.015625</v>
      </c>
      <c r="I18">
        <v>1433519</v>
      </c>
    </row>
    <row r="19" spans="1:9" x14ac:dyDescent="0.35">
      <c r="A19" t="s">
        <v>9</v>
      </c>
      <c r="B19">
        <v>401408</v>
      </c>
      <c r="C19">
        <v>27560</v>
      </c>
      <c r="D19">
        <v>21402712</v>
      </c>
      <c r="E19">
        <v>11823167</v>
      </c>
      <c r="F19">
        <v>4857373</v>
      </c>
      <c r="G19">
        <v>10320490</v>
      </c>
      <c r="H19">
        <v>853084.25</v>
      </c>
      <c r="I19">
        <v>8353426</v>
      </c>
    </row>
    <row r="20" spans="1:9" x14ac:dyDescent="0.35">
      <c r="A20" t="s">
        <v>9</v>
      </c>
      <c r="B20">
        <v>100352</v>
      </c>
      <c r="C20">
        <v>6945</v>
      </c>
      <c r="D20">
        <v>8623996</v>
      </c>
      <c r="E20">
        <v>3965314</v>
      </c>
      <c r="F20">
        <v>1682033.25</v>
      </c>
      <c r="G20">
        <v>3646540</v>
      </c>
      <c r="H20">
        <v>300931.375</v>
      </c>
      <c r="I20">
        <v>2764541</v>
      </c>
    </row>
    <row r="21" spans="1:9" x14ac:dyDescent="0.35">
      <c r="A21" t="s">
        <v>9</v>
      </c>
      <c r="B21">
        <v>12544</v>
      </c>
      <c r="C21">
        <v>719</v>
      </c>
      <c r="D21">
        <v>1753157.5</v>
      </c>
      <c r="E21">
        <v>298326</v>
      </c>
      <c r="F21">
        <v>422487.875</v>
      </c>
      <c r="G21">
        <v>279930</v>
      </c>
      <c r="H21">
        <v>74164.109375</v>
      </c>
      <c r="I21">
        <v>224344</v>
      </c>
    </row>
    <row r="22" spans="1:9" x14ac:dyDescent="0.35">
      <c r="A22" t="s">
        <v>9</v>
      </c>
      <c r="B22">
        <v>100352</v>
      </c>
      <c r="C22">
        <v>6945</v>
      </c>
      <c r="D22">
        <v>12364029</v>
      </c>
      <c r="E22">
        <v>2950510</v>
      </c>
      <c r="F22">
        <v>3493546</v>
      </c>
      <c r="G22">
        <v>2660502</v>
      </c>
      <c r="H22">
        <v>594147.625</v>
      </c>
      <c r="I22">
        <v>2225648</v>
      </c>
    </row>
    <row r="23" spans="1:9" x14ac:dyDescent="0.35">
      <c r="A23" t="s">
        <v>9</v>
      </c>
      <c r="B23">
        <v>1568</v>
      </c>
      <c r="C23">
        <v>73</v>
      </c>
      <c r="D23">
        <v>1182534.125</v>
      </c>
      <c r="E23">
        <v>54591</v>
      </c>
      <c r="F23">
        <v>496413.6875</v>
      </c>
      <c r="G23">
        <v>54680</v>
      </c>
      <c r="H23">
        <v>74120.53125</v>
      </c>
      <c r="I23">
        <v>54335</v>
      </c>
    </row>
    <row r="24" spans="1:9" x14ac:dyDescent="0.35">
      <c r="A24" t="s">
        <v>9</v>
      </c>
      <c r="B24">
        <v>8</v>
      </c>
      <c r="C24">
        <v>3</v>
      </c>
      <c r="D24">
        <v>273.03515625</v>
      </c>
      <c r="E24">
        <v>501</v>
      </c>
      <c r="F24">
        <v>271.20703125</v>
      </c>
      <c r="G24">
        <v>720</v>
      </c>
      <c r="H24">
        <v>9.681640625</v>
      </c>
      <c r="I24">
        <v>314</v>
      </c>
    </row>
    <row r="25" spans="1:9" x14ac:dyDescent="0.35">
      <c r="A25" t="s">
        <v>10</v>
      </c>
      <c r="B25">
        <f>5232424*750</f>
        <v>3924318000</v>
      </c>
      <c r="C25">
        <f>339196*750</f>
        <v>254397000</v>
      </c>
      <c r="D25">
        <v>67615752</v>
      </c>
      <c r="E25">
        <v>139934900</v>
      </c>
      <c r="F25">
        <v>15436619</v>
      </c>
      <c r="G25">
        <v>127908156</v>
      </c>
      <c r="H25">
        <v>2991039.75</v>
      </c>
      <c r="I25">
        <v>105501841</v>
      </c>
    </row>
    <row r="26" spans="1:9" x14ac:dyDescent="0.35">
      <c r="D26">
        <f>+(D25*100)/B25</f>
        <v>1.7229937023452229</v>
      </c>
      <c r="E26">
        <f>+E25/B25</f>
        <v>3.5658399752517507E-2</v>
      </c>
      <c r="F26">
        <f>+(F25*100)/B25</f>
        <v>0.39335800513617908</v>
      </c>
      <c r="G26">
        <f>+G25/B25</f>
        <v>3.2593728642785827E-2</v>
      </c>
      <c r="H26">
        <f>+H25/B25</f>
        <v>7.6218077892770152E-4</v>
      </c>
      <c r="I26">
        <f>+I25/B25</f>
        <v>2.6884121266421326E-2</v>
      </c>
    </row>
    <row r="27" spans="1:9" x14ac:dyDescent="0.35">
      <c r="E27">
        <f>+E25/C25</f>
        <v>0.55006505579861398</v>
      </c>
      <c r="G27">
        <f>+G25/C25</f>
        <v>0.50278956119765561</v>
      </c>
      <c r="I27">
        <f>+I25/C25</f>
        <v>0.4147133849848858</v>
      </c>
    </row>
    <row r="29" spans="1:9" x14ac:dyDescent="0.35">
      <c r="D29">
        <f>+D25/E25</f>
        <v>0.48319434251212529</v>
      </c>
      <c r="F29">
        <f>+F25/G25</f>
        <v>0.12068518132651369</v>
      </c>
      <c r="H29">
        <f>+H25/I25</f>
        <v>2.8350592953159937E-2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2024-03-19T22:20:44Z</dcterms:created>
  <dcterms:modified xsi:type="dcterms:W3CDTF">2024-03-22T14:35:47Z</dcterms:modified>
</cp:coreProperties>
</file>