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uario\Desktop\CNN_Gating\MoRS\Analisis_Resultados\test_Shift\ratio_análisis_varias_variables\"/>
    </mc:Choice>
  </mc:AlternateContent>
  <bookViews>
    <workbookView xWindow="240" yWindow="20" windowWidth="16100" windowHeight="9660"/>
  </bookViews>
  <sheets>
    <sheet name="fichero_707" sheetId="1" r:id="rId1"/>
  </sheets>
  <calcPr calcId="162913"/>
</workbook>
</file>

<file path=xl/calcChain.xml><?xml version="1.0" encoding="utf-8"?>
<calcChain xmlns="http://schemas.openxmlformats.org/spreadsheetml/2006/main">
  <c r="B2" i="1" l="1"/>
  <c r="C2" i="1"/>
  <c r="C24" i="1"/>
  <c r="B24" i="1"/>
  <c r="E25" i="1" s="1"/>
  <c r="H28" i="1"/>
  <c r="F28" i="1"/>
  <c r="D28" i="1"/>
  <c r="I26" i="1"/>
  <c r="G26" i="1"/>
  <c r="E26" i="1"/>
  <c r="H25" i="1"/>
  <c r="G25" i="1"/>
  <c r="F25" i="1"/>
  <c r="I25" i="1" l="1"/>
  <c r="D25" i="1"/>
</calcChain>
</file>

<file path=xl/sharedStrings.xml><?xml version="1.0" encoding="utf-8"?>
<sst xmlns="http://schemas.openxmlformats.org/spreadsheetml/2006/main" count="32" uniqueCount="11">
  <si>
    <t>capa</t>
  </si>
  <si>
    <t>Total_ctvs</t>
  </si>
  <si>
    <t>df_actvs_lo</t>
  </si>
  <si>
    <t>diff_F_P</t>
  </si>
  <si>
    <t>actvs_FP</t>
  </si>
  <si>
    <t>df_diff_S_P</t>
  </si>
  <si>
    <t>Actvs_S_P</t>
  </si>
  <si>
    <t>diff_shift</t>
  </si>
  <si>
    <t>actvs_Shit</t>
  </si>
  <si>
    <t>Lambda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</si>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</sst>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tabSelected="1" workbookViewId="0">
      <selection activeCell="N7" sqref="N7"/>
    </sheetView>
  </sheetViews>
  <sheetFormatPr baseColWidth="10" defaultColWidth="8.7265625" defaultRowHeight="14.5" x14ac:dyDescent="0.35"/>
  <cols>
    <col min="2" max="2" width="11.81640625" bestFit="1" customWidth="1"/>
    <col min="3" max="3" width="10.36328125" bestFit="1" customWidth="1"/>
    <col min="4" max="4" width="10.26953125" bestFit="1" customWidth="1"/>
    <col min="5" max="5" width="12.26953125" bestFit="1" customWidth="1"/>
    <col min="6" max="6" width="11.90625" bestFit="1" customWidth="1"/>
    <col min="7" max="7" width="12.26953125" bestFit="1" customWidth="1"/>
    <col min="8" max="8" width="11.90625" bestFit="1" customWidth="1"/>
    <col min="9" max="9" width="12.26953125" bestFit="1" customWidth="1"/>
  </cols>
  <sheetData>
    <row r="1" spans="1: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5">
      <c r="A2" t="s">
        <v>9</v>
      </c>
      <c r="B2">
        <f>150528</f>
        <v>150528</v>
      </c>
      <c r="C2">
        <f>10881</f>
        <v>10881</v>
      </c>
      <c r="D2" s="2">
        <v>2150.896240234375</v>
      </c>
      <c r="E2" s="2">
        <v>302493</v>
      </c>
      <c r="F2" s="2">
        <v>2150.896240234375</v>
      </c>
      <c r="G2" s="2">
        <v>302493</v>
      </c>
      <c r="H2" s="2">
        <v>1076.67724609375</v>
      </c>
      <c r="I2" s="2">
        <v>253385</v>
      </c>
    </row>
    <row r="3" spans="1:9" x14ac:dyDescent="0.35">
      <c r="A3" t="s">
        <v>9</v>
      </c>
      <c r="B3">
        <v>3211264</v>
      </c>
      <c r="C3">
        <v>66017</v>
      </c>
      <c r="D3" s="2">
        <v>16740.4609375</v>
      </c>
      <c r="E3" s="2">
        <v>10961843</v>
      </c>
      <c r="F3" s="2">
        <v>13367.34765625</v>
      </c>
      <c r="G3" s="2">
        <v>10954851</v>
      </c>
      <c r="H3" s="2">
        <v>5805.59521484375</v>
      </c>
      <c r="I3" s="2">
        <v>8854049</v>
      </c>
    </row>
    <row r="4" spans="1:9" x14ac:dyDescent="0.35">
      <c r="A4" t="s">
        <v>9</v>
      </c>
      <c r="B4">
        <v>3211264</v>
      </c>
      <c r="C4">
        <v>66017</v>
      </c>
      <c r="D4" s="2">
        <v>56454.4609375</v>
      </c>
      <c r="E4" s="2">
        <v>20085877</v>
      </c>
      <c r="F4" s="2">
        <v>26000.271484375</v>
      </c>
      <c r="G4" s="2">
        <v>19749975</v>
      </c>
      <c r="H4" s="2">
        <v>8934.494140625</v>
      </c>
      <c r="I4" s="2">
        <v>15108639</v>
      </c>
    </row>
    <row r="5" spans="1:9" x14ac:dyDescent="0.35">
      <c r="A5" t="s">
        <v>9</v>
      </c>
      <c r="B5">
        <v>802816</v>
      </c>
      <c r="C5">
        <v>50698</v>
      </c>
      <c r="D5" s="2">
        <v>126868.21875</v>
      </c>
      <c r="E5" s="2">
        <v>17852837</v>
      </c>
      <c r="F5" s="2">
        <v>35183.62109375</v>
      </c>
      <c r="G5" s="2">
        <v>17213028</v>
      </c>
      <c r="H5" s="2">
        <v>9635.763671875</v>
      </c>
      <c r="I5" s="2">
        <v>12359184</v>
      </c>
    </row>
    <row r="6" spans="1:9" x14ac:dyDescent="0.35">
      <c r="A6" t="s">
        <v>9</v>
      </c>
      <c r="B6">
        <v>1605632</v>
      </c>
      <c r="C6">
        <v>66017</v>
      </c>
      <c r="D6" s="2">
        <v>235597.828125</v>
      </c>
      <c r="E6" s="2">
        <v>20245109</v>
      </c>
      <c r="F6" s="2">
        <v>46821.859375</v>
      </c>
      <c r="G6" s="2">
        <v>18506057</v>
      </c>
      <c r="H6" s="2">
        <v>13136.76171875</v>
      </c>
      <c r="I6" s="2">
        <v>15849323</v>
      </c>
    </row>
    <row r="7" spans="1:9" x14ac:dyDescent="0.35">
      <c r="A7" t="s">
        <v>9</v>
      </c>
      <c r="B7">
        <v>1605632</v>
      </c>
      <c r="C7">
        <v>66017</v>
      </c>
      <c r="D7" s="2">
        <v>227209.578125</v>
      </c>
      <c r="E7" s="2">
        <v>17052647</v>
      </c>
      <c r="F7" s="2">
        <v>35852.3203125</v>
      </c>
      <c r="G7" s="2">
        <v>14551811</v>
      </c>
      <c r="H7" s="2">
        <v>9357.6103515625</v>
      </c>
      <c r="I7" s="2">
        <v>12125297</v>
      </c>
    </row>
    <row r="8" spans="1:9" x14ac:dyDescent="0.35">
      <c r="A8" t="s">
        <v>9</v>
      </c>
      <c r="B8">
        <v>401408</v>
      </c>
      <c r="C8">
        <v>27560</v>
      </c>
      <c r="D8" s="2">
        <v>206950.453125</v>
      </c>
      <c r="E8" s="2">
        <v>10309231</v>
      </c>
      <c r="F8" s="2">
        <v>28127.41015625</v>
      </c>
      <c r="G8" s="2">
        <v>8154886</v>
      </c>
      <c r="H8" s="2">
        <v>5603.9990234375</v>
      </c>
      <c r="I8" s="2">
        <v>5953354</v>
      </c>
    </row>
    <row r="9" spans="1:9" x14ac:dyDescent="0.35">
      <c r="A9" t="s">
        <v>9</v>
      </c>
      <c r="B9">
        <v>802816</v>
      </c>
      <c r="C9">
        <v>50698</v>
      </c>
      <c r="D9" s="2">
        <v>377362.0625</v>
      </c>
      <c r="E9" s="2">
        <v>16479527</v>
      </c>
      <c r="F9" s="2">
        <v>43923.8671875</v>
      </c>
      <c r="G9" s="2">
        <v>12913848</v>
      </c>
      <c r="H9" s="2">
        <v>9161.974609375</v>
      </c>
      <c r="I9" s="2">
        <v>10368326</v>
      </c>
    </row>
    <row r="10" spans="1:9" x14ac:dyDescent="0.35">
      <c r="A10" t="s">
        <v>9</v>
      </c>
      <c r="B10">
        <v>802816</v>
      </c>
      <c r="C10">
        <v>50698</v>
      </c>
      <c r="D10" s="2">
        <v>322547.40625</v>
      </c>
      <c r="E10" s="2">
        <v>13071937</v>
      </c>
      <c r="F10" s="2">
        <v>31984.30859375</v>
      </c>
      <c r="G10" s="2">
        <v>9602962</v>
      </c>
      <c r="H10" s="2">
        <v>6286.8017578125</v>
      </c>
      <c r="I10" s="2">
        <v>7410055</v>
      </c>
    </row>
    <row r="11" spans="1:9" x14ac:dyDescent="0.35">
      <c r="A11" t="s">
        <v>9</v>
      </c>
      <c r="B11">
        <v>802816</v>
      </c>
      <c r="C11">
        <v>50698</v>
      </c>
      <c r="D11" s="2">
        <v>308880.5625</v>
      </c>
      <c r="E11" s="2">
        <v>13067178</v>
      </c>
      <c r="F11" s="2">
        <v>29822.18359375</v>
      </c>
      <c r="G11" s="2">
        <v>9578209</v>
      </c>
      <c r="H11" s="2">
        <v>5423.943359375</v>
      </c>
      <c r="I11" s="2">
        <v>7195943</v>
      </c>
    </row>
    <row r="12" spans="1:9" x14ac:dyDescent="0.35">
      <c r="A12" t="s">
        <v>9</v>
      </c>
      <c r="B12">
        <v>200704</v>
      </c>
      <c r="C12">
        <v>14198</v>
      </c>
      <c r="D12" s="2">
        <v>160421.59375</v>
      </c>
      <c r="E12" s="2">
        <v>5559946</v>
      </c>
      <c r="F12" s="2">
        <v>19366.353515625</v>
      </c>
      <c r="G12" s="2">
        <v>4052409</v>
      </c>
      <c r="H12" s="2">
        <v>2442.13720703125</v>
      </c>
      <c r="I12" s="2">
        <v>2415928</v>
      </c>
    </row>
    <row r="13" spans="1:9" x14ac:dyDescent="0.35">
      <c r="A13" t="s">
        <v>9</v>
      </c>
      <c r="B13">
        <v>401408</v>
      </c>
      <c r="C13">
        <v>27560</v>
      </c>
      <c r="D13" s="2">
        <v>197931.421875</v>
      </c>
      <c r="E13" s="2">
        <v>7187930</v>
      </c>
      <c r="F13" s="2">
        <v>24952.087890625</v>
      </c>
      <c r="G13" s="2">
        <v>5980370</v>
      </c>
      <c r="H13" s="2">
        <v>4381.0234375</v>
      </c>
      <c r="I13" s="2">
        <v>4627449</v>
      </c>
    </row>
    <row r="14" spans="1:9" x14ac:dyDescent="0.35">
      <c r="A14" t="s">
        <v>9</v>
      </c>
      <c r="B14">
        <v>401408</v>
      </c>
      <c r="C14">
        <v>27560</v>
      </c>
      <c r="D14" s="2">
        <v>193222.28125</v>
      </c>
      <c r="E14" s="2">
        <v>5535526</v>
      </c>
      <c r="F14" s="2">
        <v>21243.1015625</v>
      </c>
      <c r="G14" s="2">
        <v>4536220</v>
      </c>
      <c r="H14" s="2">
        <v>3466.283203125</v>
      </c>
      <c r="I14" s="2">
        <v>3408729</v>
      </c>
    </row>
    <row r="15" spans="1:9" x14ac:dyDescent="0.35">
      <c r="A15" t="s">
        <v>9</v>
      </c>
      <c r="B15">
        <v>401408</v>
      </c>
      <c r="C15">
        <v>27560</v>
      </c>
      <c r="D15" s="2">
        <v>175492.859375</v>
      </c>
      <c r="E15" s="2">
        <v>5406753</v>
      </c>
      <c r="F15" s="2">
        <v>20738.173828125</v>
      </c>
      <c r="G15" s="2">
        <v>4333607</v>
      </c>
      <c r="H15" s="2">
        <v>3245.516357421875</v>
      </c>
      <c r="I15" s="2">
        <v>3081800</v>
      </c>
    </row>
    <row r="16" spans="1:9" x14ac:dyDescent="0.35">
      <c r="A16" t="s">
        <v>9</v>
      </c>
      <c r="B16">
        <v>100352</v>
      </c>
      <c r="C16">
        <v>6945</v>
      </c>
      <c r="D16" s="2">
        <v>61366.19140625</v>
      </c>
      <c r="E16" s="2">
        <v>2062440</v>
      </c>
      <c r="F16" s="2">
        <v>11046.4423828125</v>
      </c>
      <c r="G16" s="2">
        <v>1793429</v>
      </c>
      <c r="H16" s="2">
        <v>1179.31494140625</v>
      </c>
      <c r="I16" s="2">
        <v>956077</v>
      </c>
    </row>
    <row r="17" spans="1:9" x14ac:dyDescent="0.35">
      <c r="A17" t="s">
        <v>9</v>
      </c>
      <c r="B17">
        <v>100352</v>
      </c>
      <c r="C17">
        <v>6945</v>
      </c>
      <c r="D17" s="2">
        <v>65025.05078125</v>
      </c>
      <c r="E17" s="2">
        <v>1577603</v>
      </c>
      <c r="F17" s="2">
        <v>8606.1162109375</v>
      </c>
      <c r="G17" s="2">
        <v>1319912</v>
      </c>
      <c r="H17" s="2">
        <v>1263.809814453125</v>
      </c>
      <c r="I17" s="2">
        <v>1025793</v>
      </c>
    </row>
    <row r="18" spans="1:9" x14ac:dyDescent="0.35">
      <c r="A18" t="s">
        <v>9</v>
      </c>
      <c r="B18">
        <v>100352</v>
      </c>
      <c r="C18">
        <v>6945</v>
      </c>
      <c r="D18" s="2">
        <v>50545.61328125</v>
      </c>
      <c r="E18" s="2">
        <v>1312044</v>
      </c>
      <c r="F18" s="2">
        <v>7966.27392578125</v>
      </c>
      <c r="G18" s="2">
        <v>1108317</v>
      </c>
      <c r="H18" s="2">
        <v>908.708984375</v>
      </c>
      <c r="I18" s="2">
        <v>779205</v>
      </c>
    </row>
    <row r="19" spans="1:9" x14ac:dyDescent="0.35">
      <c r="A19" t="s">
        <v>9</v>
      </c>
      <c r="B19">
        <v>100352</v>
      </c>
      <c r="C19">
        <v>6945</v>
      </c>
      <c r="D19" s="2">
        <v>42515.02734375</v>
      </c>
      <c r="E19" s="2">
        <v>1306121</v>
      </c>
      <c r="F19" s="2">
        <v>7913.0283203125</v>
      </c>
      <c r="G19" s="2">
        <v>1110220</v>
      </c>
      <c r="H19" s="2">
        <v>713.64990234375</v>
      </c>
      <c r="I19" s="2">
        <v>698878</v>
      </c>
    </row>
    <row r="20" spans="1:9" x14ac:dyDescent="0.35">
      <c r="A20" t="s">
        <v>9</v>
      </c>
      <c r="B20">
        <v>25088</v>
      </c>
      <c r="C20">
        <v>1800</v>
      </c>
      <c r="D20" s="2">
        <v>18424.318359375</v>
      </c>
      <c r="E20" s="2">
        <v>560891</v>
      </c>
      <c r="F20" s="2">
        <v>4028.822998046875</v>
      </c>
      <c r="G20" s="2">
        <v>492428</v>
      </c>
      <c r="H20" s="2">
        <v>306.79150390625</v>
      </c>
      <c r="I20" s="2">
        <v>271369</v>
      </c>
    </row>
    <row r="21" spans="1:9" x14ac:dyDescent="0.35">
      <c r="A21" t="s">
        <v>9</v>
      </c>
      <c r="B21">
        <v>4096</v>
      </c>
      <c r="C21">
        <v>175</v>
      </c>
      <c r="D21" s="2">
        <v>8122.53125</v>
      </c>
      <c r="E21" s="2">
        <v>75841</v>
      </c>
      <c r="F21" s="2">
        <v>1727.44580078125</v>
      </c>
      <c r="G21" s="2">
        <v>73291</v>
      </c>
      <c r="H21" s="2">
        <v>109.558349609375</v>
      </c>
      <c r="I21" s="2">
        <v>22272</v>
      </c>
    </row>
    <row r="22" spans="1:9" x14ac:dyDescent="0.35">
      <c r="A22" t="s">
        <v>9</v>
      </c>
      <c r="B22">
        <v>4096</v>
      </c>
      <c r="C22">
        <v>175</v>
      </c>
      <c r="D22" s="2">
        <v>21242.181640625</v>
      </c>
      <c r="E22" s="2">
        <v>83850</v>
      </c>
      <c r="F22" s="2">
        <v>3513.26025390625</v>
      </c>
      <c r="G22" s="2">
        <v>80559</v>
      </c>
      <c r="H22" s="2">
        <v>232.861328125</v>
      </c>
      <c r="I22" s="2">
        <v>35252</v>
      </c>
    </row>
    <row r="23" spans="1:9" x14ac:dyDescent="0.35">
      <c r="A23" t="s">
        <v>9</v>
      </c>
      <c r="B23">
        <v>8</v>
      </c>
      <c r="C23">
        <v>3</v>
      </c>
      <c r="D23" s="2">
        <v>296.463134765625</v>
      </c>
      <c r="E23" s="2">
        <v>1575</v>
      </c>
      <c r="F23" s="2">
        <v>143.147216796875</v>
      </c>
      <c r="G23" s="2">
        <v>1606</v>
      </c>
      <c r="H23" s="2">
        <v>4.251708984375</v>
      </c>
      <c r="I23" s="2">
        <v>1006</v>
      </c>
    </row>
    <row r="24" spans="1:9" x14ac:dyDescent="0.35">
      <c r="A24" t="s">
        <v>10</v>
      </c>
      <c r="B24">
        <f>15236616*750</f>
        <v>11427462000</v>
      </c>
      <c r="C24">
        <f>632112*750</f>
        <v>474084000</v>
      </c>
      <c r="D24" s="2">
        <v>2875367.25</v>
      </c>
      <c r="E24" s="2">
        <v>170099199</v>
      </c>
      <c r="F24" s="2">
        <v>424478.3125</v>
      </c>
      <c r="G24" s="2">
        <v>146410488</v>
      </c>
      <c r="H24" s="2">
        <v>92677.515625</v>
      </c>
      <c r="I24" s="2">
        <v>112801313</v>
      </c>
    </row>
    <row r="25" spans="1:9" x14ac:dyDescent="0.35">
      <c r="D25" s="2">
        <f>+(D24*100)/B24</f>
        <v>2.5161906029527815E-2</v>
      </c>
      <c r="E25" s="2">
        <f>+E24/B24</f>
        <v>1.4885124885998309E-2</v>
      </c>
      <c r="F25" s="2">
        <f>+(F24*100)/B24</f>
        <v>3.7145458239108563E-3</v>
      </c>
      <c r="G25" s="2">
        <f>+G24/B24</f>
        <v>1.2812161440571844E-2</v>
      </c>
      <c r="H25" s="2">
        <f>+H24/B24</f>
        <v>8.1100699022232584E-6</v>
      </c>
      <c r="I25" s="2">
        <f>+I24/B24</f>
        <v>9.871073121923311E-3</v>
      </c>
    </row>
    <row r="26" spans="1:9" x14ac:dyDescent="0.35">
      <c r="D26" s="2"/>
      <c r="E26" s="2">
        <f>+E24/C24</f>
        <v>0.35879548561014502</v>
      </c>
      <c r="F26" s="2"/>
      <c r="G26" s="2">
        <f>+G24/C24</f>
        <v>0.30882815703546207</v>
      </c>
      <c r="H26" s="2"/>
      <c r="I26" s="2">
        <f>+I24/C24</f>
        <v>0.23793528783928586</v>
      </c>
    </row>
    <row r="28" spans="1:9" x14ac:dyDescent="0.35">
      <c r="D28">
        <f>+D24/E24</f>
        <v>1.690406108261568E-2</v>
      </c>
      <c r="F28">
        <f>+F24/G24</f>
        <v>2.8992343260272448E-3</v>
      </c>
      <c r="H28">
        <f>+H24/I24</f>
        <v>8.2159961759487672E-4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fichero_707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usuario</cp:lastModifiedBy>
  <dcterms:created xsi:type="dcterms:W3CDTF">2024-03-21T14:33:48Z</dcterms:created>
  <dcterms:modified xsi:type="dcterms:W3CDTF">2024-03-22T14:34:51Z</dcterms:modified>
</cp:coreProperties>
</file>