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omments8.xml" ContentType="application/vnd.openxmlformats-officedocument.spreadsheetml.comments+xml"/>
  <Override PartName="/xl/drawings/drawing7.xml" ContentType="application/vnd.openxmlformats-officedocument.drawing+xml"/>
  <Override PartName="/xl/comments9.xml" ContentType="application/vnd.openxmlformats-officedocument.spreadsheetml.comment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omments10.xml" ContentType="application/vnd.openxmlformats-officedocument.spreadsheetml.comments+xml"/>
  <Override PartName="/xl/tables/table1.xml" ContentType="application/vnd.openxmlformats-officedocument.spreadsheetml.table+xml"/>
  <Override PartName="/xl/comments11.xml" ContentType="application/vnd.openxmlformats-officedocument.spreadsheetml.comments+xml"/>
  <Override PartName="/xl/drawings/drawing8.xml" ContentType="application/vnd.openxmlformats-officedocument.drawing+xml"/>
  <Override PartName="/xl/comments12.xml" ContentType="application/vnd.openxmlformats-officedocument.spreadsheetml.comment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160" windowHeight="7610" activeTab="2"/>
  </bookViews>
  <sheets>
    <sheet name="graf_base_vbw16x" sheetId="25" r:id="rId1"/>
    <sheet name="054" sheetId="1" r:id="rId2"/>
    <sheet name="Golden_Acc" sheetId="26" r:id="rId3"/>
    <sheet name="055" sheetId="19" r:id="rId4"/>
    <sheet name="056" sheetId="20" r:id="rId5"/>
    <sheet name="057" sheetId="21" r:id="rId6"/>
    <sheet name="058" sheetId="22" r:id="rId7"/>
    <sheet name="059" sheetId="23" r:id="rId8"/>
    <sheet name="graf_base" sheetId="9" r:id="rId9"/>
    <sheet name="060" sheetId="24" r:id="rId10"/>
    <sheet name="resu_1_2_3_4_normal_acc" sheetId="13" r:id="rId11"/>
    <sheet name="resum_1_2_3_4_acc" sheetId="14" r:id="rId12"/>
    <sheet name="Todo" sheetId="16" r:id="rId13"/>
    <sheet name="base" sheetId="8" r:id="rId14"/>
    <sheet name="graf_base_esp" sheetId="17" r:id="rId15"/>
    <sheet name="graf_basex2" sheetId="10" r:id="rId16"/>
    <sheet name="graf_basex3" sheetId="11" r:id="rId17"/>
    <sheet name="graf_basex4" sheetId="12" r:id="rId18"/>
  </sheets>
  <externalReferences>
    <externalReference r:id="rId19"/>
    <externalReference r:id="rId20"/>
    <externalReference r:id="rId21"/>
  </externalReferences>
  <definedNames>
    <definedName name="_xlcn.LinkedTable_Tabla11" hidden="1">Tabla1[]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LinkedTable_Tabla1"/>
        </x15:modelTables>
      </x15:dataModel>
    </ext>
  </extLst>
</workbook>
</file>

<file path=xl/calcChain.xml><?xml version="1.0" encoding="utf-8"?>
<calcChain xmlns="http://schemas.openxmlformats.org/spreadsheetml/2006/main">
  <c r="L7" i="1" l="1"/>
  <c r="D21" i="1" l="1"/>
  <c r="E21" i="1"/>
  <c r="F21" i="1"/>
  <c r="G21" i="1"/>
  <c r="H21" i="1"/>
  <c r="I21" i="1"/>
  <c r="J21" i="1"/>
  <c r="C21" i="1"/>
  <c r="K17" i="1" l="1"/>
  <c r="K8" i="1"/>
  <c r="K7" i="1"/>
  <c r="K6" i="1"/>
  <c r="K5" i="1"/>
  <c r="B10" i="25" s="1"/>
  <c r="B12" i="25" s="1"/>
  <c r="M17" i="1"/>
  <c r="M8" i="1"/>
  <c r="M7" i="1"/>
  <c r="M6" i="1"/>
  <c r="M5" i="1"/>
  <c r="M21" i="1" s="1"/>
  <c r="L17" i="1"/>
  <c r="L8" i="1"/>
  <c r="L6" i="1"/>
  <c r="L5" i="1"/>
  <c r="L21" i="1" l="1"/>
  <c r="D10" i="9"/>
  <c r="D10" i="25"/>
  <c r="D12" i="25" s="1"/>
  <c r="C10" i="9"/>
  <c r="C10" i="25"/>
  <c r="C12" i="25" s="1"/>
  <c r="F10" i="9"/>
  <c r="F10" i="25"/>
  <c r="F12" i="25" s="1"/>
  <c r="E11" i="9"/>
  <c r="E11" i="25"/>
  <c r="E12" i="25" s="1"/>
  <c r="B10" i="9"/>
  <c r="K21" i="1"/>
  <c r="F5" i="13"/>
  <c r="E5" i="13"/>
  <c r="D3" i="13"/>
  <c r="D5" i="13"/>
  <c r="C5" i="13"/>
  <c r="B5" i="13"/>
  <c r="B12" i="9" l="1"/>
  <c r="I77" i="24" l="1"/>
  <c r="I76" i="24"/>
  <c r="I75" i="24"/>
  <c r="I77" i="23"/>
  <c r="I76" i="23"/>
  <c r="I75" i="23"/>
  <c r="I77" i="22"/>
  <c r="I76" i="22"/>
  <c r="I75" i="22"/>
  <c r="I77" i="21"/>
  <c r="I76" i="21"/>
  <c r="I75" i="21"/>
  <c r="I77" i="20"/>
  <c r="I76" i="20"/>
  <c r="I75" i="20"/>
  <c r="I77" i="19"/>
  <c r="I76" i="19"/>
  <c r="I75" i="19"/>
  <c r="I77" i="1" l="1"/>
  <c r="H77" i="1"/>
  <c r="G77" i="1"/>
  <c r="F77" i="1"/>
  <c r="E77" i="1"/>
  <c r="D77" i="1"/>
  <c r="C77" i="1"/>
  <c r="I76" i="1"/>
  <c r="H76" i="1"/>
  <c r="G76" i="1"/>
  <c r="F76" i="1"/>
  <c r="E76" i="1"/>
  <c r="D76" i="1"/>
  <c r="C76" i="1"/>
  <c r="I75" i="1"/>
  <c r="H75" i="1"/>
  <c r="G75" i="1"/>
  <c r="F75" i="1"/>
  <c r="E75" i="1"/>
  <c r="D75" i="1"/>
  <c r="C75" i="1"/>
  <c r="U8" i="16"/>
  <c r="B8" i="16"/>
  <c r="F8" i="16"/>
  <c r="J8" i="16"/>
  <c r="K8" i="16"/>
  <c r="L8" i="16"/>
  <c r="M8" i="16"/>
  <c r="N8" i="16"/>
  <c r="O8" i="16"/>
  <c r="P8" i="16"/>
  <c r="Q8" i="16"/>
  <c r="R8" i="16"/>
  <c r="S8" i="16"/>
  <c r="T8" i="16"/>
  <c r="W9" i="14" l="1"/>
  <c r="V9" i="14"/>
  <c r="R9" i="14"/>
  <c r="N9" i="14"/>
  <c r="J9" i="14"/>
  <c r="G35" i="14"/>
  <c r="F35" i="14"/>
  <c r="E35" i="14"/>
  <c r="D35" i="14"/>
  <c r="C35" i="14"/>
  <c r="B35" i="14"/>
  <c r="G26" i="14"/>
  <c r="F26" i="14"/>
  <c r="E26" i="14"/>
  <c r="D26" i="14"/>
  <c r="C26" i="14"/>
  <c r="B26" i="14"/>
  <c r="G17" i="14"/>
  <c r="F17" i="14"/>
  <c r="E17" i="14"/>
  <c r="D17" i="14"/>
  <c r="C17" i="14"/>
  <c r="B17" i="14"/>
  <c r="G8" i="14"/>
  <c r="F8" i="14"/>
  <c r="E8" i="14"/>
  <c r="D8" i="14"/>
  <c r="C8" i="14"/>
  <c r="B8" i="14"/>
  <c r="F36" i="13"/>
  <c r="E36" i="13"/>
  <c r="D36" i="13"/>
  <c r="C36" i="13"/>
  <c r="B36" i="13"/>
  <c r="F27" i="13"/>
  <c r="E27" i="13"/>
  <c r="D27" i="13"/>
  <c r="C27" i="13"/>
  <c r="B27" i="13"/>
  <c r="F18" i="13"/>
  <c r="E18" i="13"/>
  <c r="D18" i="13"/>
  <c r="C18" i="13"/>
  <c r="B18" i="13"/>
  <c r="F9" i="13"/>
  <c r="E9" i="13"/>
  <c r="D9" i="13"/>
  <c r="C9" i="13"/>
  <c r="B9" i="13"/>
  <c r="B8" i="12" l="1"/>
  <c r="C8" i="12"/>
  <c r="D8" i="12"/>
  <c r="E8" i="12"/>
  <c r="F8" i="12"/>
  <c r="B81" i="8"/>
  <c r="C81" i="8"/>
  <c r="D81" i="8"/>
  <c r="E81" i="8"/>
  <c r="F81" i="8"/>
  <c r="G81" i="8"/>
  <c r="B82" i="8"/>
  <c r="C82" i="8"/>
  <c r="D82" i="8"/>
  <c r="E82" i="8"/>
  <c r="F82" i="8"/>
  <c r="G82" i="8"/>
  <c r="B83" i="8"/>
  <c r="C83" i="8"/>
  <c r="D83" i="8"/>
  <c r="E83" i="8"/>
  <c r="F83" i="8"/>
  <c r="G83" i="8"/>
  <c r="B84" i="8"/>
  <c r="C84" i="8"/>
  <c r="D84" i="8"/>
  <c r="E84" i="8"/>
  <c r="F84" i="8"/>
  <c r="G84" i="8"/>
  <c r="G80" i="8"/>
  <c r="F80" i="8"/>
  <c r="E80" i="8"/>
  <c r="D80" i="8"/>
  <c r="C80" i="8"/>
  <c r="B80" i="8"/>
  <c r="F8" i="11"/>
  <c r="E8" i="11"/>
  <c r="D8" i="11"/>
  <c r="C8" i="11"/>
  <c r="B8" i="11"/>
  <c r="B62" i="8"/>
  <c r="C62" i="8"/>
  <c r="D62" i="8"/>
  <c r="E62" i="8"/>
  <c r="F62" i="8"/>
  <c r="G62" i="8"/>
  <c r="B63" i="8"/>
  <c r="C63" i="8"/>
  <c r="D63" i="8"/>
  <c r="E63" i="8"/>
  <c r="F63" i="8"/>
  <c r="G63" i="8"/>
  <c r="B65" i="8"/>
  <c r="C65" i="8"/>
  <c r="D65" i="8"/>
  <c r="E65" i="8"/>
  <c r="F65" i="8"/>
  <c r="G65" i="8"/>
  <c r="B64" i="8"/>
  <c r="C64" i="8"/>
  <c r="D64" i="8"/>
  <c r="E64" i="8"/>
  <c r="F64" i="8"/>
  <c r="G64" i="8"/>
  <c r="G61" i="8"/>
  <c r="F61" i="8"/>
  <c r="E61" i="8"/>
  <c r="D61" i="8"/>
  <c r="C61" i="8"/>
  <c r="B61" i="8"/>
  <c r="F8" i="10"/>
  <c r="E8" i="10"/>
  <c r="D8" i="10"/>
  <c r="C8" i="10"/>
  <c r="B8" i="10"/>
  <c r="D44" i="8"/>
  <c r="E44" i="8"/>
  <c r="F44" i="8"/>
  <c r="G44" i="8"/>
  <c r="D45" i="8"/>
  <c r="E45" i="8"/>
  <c r="F45" i="8"/>
  <c r="G45" i="8"/>
  <c r="D47" i="8"/>
  <c r="E47" i="8"/>
  <c r="F47" i="8"/>
  <c r="G47" i="8"/>
  <c r="D46" i="8"/>
  <c r="E46" i="8"/>
  <c r="F46" i="8"/>
  <c r="G46" i="8"/>
  <c r="G43" i="8"/>
  <c r="F43" i="8"/>
  <c r="E43" i="8"/>
  <c r="D43" i="8"/>
  <c r="B44" i="8"/>
  <c r="C44" i="8"/>
  <c r="B45" i="8"/>
  <c r="C45" i="8"/>
  <c r="B47" i="8"/>
  <c r="C47" i="8"/>
  <c r="B46" i="8"/>
  <c r="C46" i="8"/>
  <c r="C43" i="8"/>
  <c r="B43" i="8"/>
  <c r="C12" i="9" l="1"/>
  <c r="D12" i="9"/>
  <c r="F12" i="9"/>
  <c r="E12" i="9"/>
  <c r="B13" i="8" l="1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F12" i="8"/>
  <c r="E12" i="8"/>
  <c r="D12" i="8"/>
  <c r="C12" i="8"/>
  <c r="B12" i="8"/>
  <c r="D27" i="8" l="1"/>
  <c r="D22" i="8"/>
  <c r="D25" i="8"/>
  <c r="D28" i="8"/>
  <c r="D23" i="8"/>
  <c r="D26" i="8"/>
  <c r="D24" i="8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la máscara original, aquellas máscaras con un error colocarla todo en xxxx.... y correr el experimento base</t>
        </r>
      </text>
    </comment>
  </commentList>
</comments>
</file>

<file path=xl/comments10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la máscara original, aquellas máscaras con un error colocarla todo en xxxx.... y correr el experimento base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la máscara original, aquellas máscaras con un error colocarla todo en xxxx.... y correr el experimento base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la máscara original, aquellas máscaras con un error colocarla todo en xxxx.... y correr el experimento base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la máscara original, aquellas máscaras con un error colocarla todo en xxxx.... y correr el experimento base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la máscara original, aquellas máscaras con un error colocarla todo en xxxx.... y correr el experimento base</t>
        </r>
      </text>
    </comment>
  </commentList>
</comments>
</file>

<file path=xl/comments11.xml><?xml version="1.0" encoding="utf-8"?>
<comments xmlns="http://schemas.openxmlformats.org/spreadsheetml/2006/main">
  <authors>
    <author>Autor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</commentList>
</comments>
</file>

<file path=xl/comments12.xml><?xml version="1.0" encoding="utf-8"?>
<comments xmlns="http://schemas.openxmlformats.org/spreadsheetml/2006/main">
  <authors>
    <author>Autor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la máscara original, aquellas máscaras con un error colocarla todo en xxxx.... y correr el experimento base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la máscara original, aquellas máscaras con un error colocarla todo en xxxx.... y correr el experimento base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la máscara original, aquellas máscaras con un error colocarla todo en xxxx.... y correr el experimento base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D7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</commentList>
</comments>
</file>

<file path=xl/comments13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la máscara original, aquellas máscaras con un error colocarla todo en xxxx.... y correr el experimento base</t>
        </r>
      </text>
    </comment>
  </commentList>
</comments>
</file>

<file path=xl/comments14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la máscara original, aquellas máscaras con un error colocarla todo en xxxx.... y correr el experimento base</t>
        </r>
      </text>
    </comment>
  </commentList>
</comments>
</file>

<file path=xl/comments15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la máscara original, aquellas máscaras con un error colocarla todo en xxxx.... y correr el experimento base</t>
        </r>
      </text>
    </comment>
  </commentList>
</comments>
</file>

<file path=xl/comments16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la máscara original, aquellas máscaras con un error colocarla todo en xxxx.... y correr el experimento base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cant volteadas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cantidad invertidas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la máscara original, aquellas máscaras con un error colocarla todo en xxxx.... y correr el experimento base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Iso-area ECC :Tomar las direcciones de 4 en 4 y si existen en estas máscaras 1 error lo corrijo, sino lo dejo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Iso-area ECC :Tomar las direcciones de 4 en 4 y si existen en estas máscaras 1 error lo corrijo, sino lo dejo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cant volteadas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cantidad invertidas
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la máscara original, aquellas máscaras con un error colocarla todo en xxxx.... y correr el experimento base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Iso-area ECC :Tomar las direcciones de 4 en 4 y si existen en estas máscaras 1 error lo corrijo, sino lo dejo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Iso-area ECC :Tomar las direcciones de 4 en 4 y si existen en estas máscaras 1 error lo corrijo, sino lo dejo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cant volteadas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cantidad invertidas
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la máscara original, aquellas máscaras con un error colocarla todo en xxxx.... y correr el experimento base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Iso-area ECC :Tomar las direcciones de 4 en 4 y si existen en estas máscaras 1 error lo corrijo, sino lo dejo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Iso-area ECC :Tomar las direcciones de 4 en 4 y si existen en estas máscaras 1 error lo corrijo, sino lo dejo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cant volteadas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cantidad invertidas
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la máscara original, aquellas máscaras con un error colocarla todo en xxxx.... y correr el experimento base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va mejor porque corrige las 56 palabras 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Iso-area ECC :Tomar las direcciones de 4 en 4 y si existen en estas máscaras 1 error lo corrijo, sino lo dejo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Iso-area ECC :Tomar las direcciones de 4 en 4 y si existen en estas máscaras 1 error lo corrijo, sino lo dejo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cant volteadas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cantidad invertidas
</t>
        </r>
      </text>
    </comment>
  </commentList>
</comments>
</file>

<file path=xl/comments7.xml><?xml version="1.0" encoding="utf-8"?>
<comments xmlns="http://schemas.openxmlformats.org/spreadsheetml/2006/main">
  <authors>
    <author>Autor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la máscara original, aquellas máscaras con un error colocarla todo en xxxx.... y correr el experimento base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Iso-area ECC :Tomar las direcciones de 4 en 4 y si existen en estas máscaras 1 error lo corrijo, sino lo dejo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Iso-area ECC :Tomar las direcciones de 4 en 4 y si existen en estas máscaras 1 error lo corrijo, sino lo dejo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cant volteadas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cantidad invertidas
</t>
        </r>
      </text>
    </comment>
  </commentList>
</comments>
</file>

<file path=xl/comments8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la máscara original, aquellas máscaras con un error colocarla todo en xxxx.... y correr el experimento base</t>
        </r>
      </text>
    </comment>
  </commentList>
</comments>
</file>

<file path=xl/comments9.xml><?xml version="1.0" encoding="utf-8"?>
<comments xmlns="http://schemas.openxmlformats.org/spreadsheetml/2006/main">
  <authors>
    <author>Autor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la máscara original, aquellas máscaras con un error colocarla todo en xxxx.... y correr el experimento base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Iso-area ECC :Tomar las direcciones de 4 en 4 y si existen en estas máscaras 1 error lo corrijo, sino lo dejo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Iso-area ECC :Tomar las direcciones de 4 en 4 y si existen en estas máscaras 1 error lo corrijo, sino lo dejo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cuando lo cori 0.60vol 0.9160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Autor:
very bad words</t>
        </r>
        <r>
          <rPr>
            <sz val="9"/>
            <color indexed="81"/>
            <rFont val="Tahoma"/>
            <family val="2"/>
          </rPr>
          <t xml:space="preserve">
máscara volteada con los 37 casos contraproducentes todo xxxxxxxxxxxxxx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cant volteadas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cantidad invertidas
</t>
        </r>
      </text>
    </comment>
  </commentList>
</comments>
</file>

<file path=xl/connections.xml><?xml version="1.0" encoding="utf-8"?>
<connections xmlns="http://schemas.openxmlformats.org/spreadsheetml/2006/main">
  <connection id="1" name="LinkedTable_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LinkedTable_Tabla11"/>
        </x15:connection>
      </ext>
    </extLst>
  </connection>
  <connection id="2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<sst xmlns="http://schemas.openxmlformats.org/spreadsheetml/2006/main" count="1219" uniqueCount="77">
  <si>
    <t>Mascara Original</t>
  </si>
  <si>
    <t>Fichero Alterado FF</t>
  </si>
  <si>
    <t>AlexNet</t>
  </si>
  <si>
    <t>SqueezeNet</t>
  </si>
  <si>
    <t>DenseNet</t>
  </si>
  <si>
    <t>MobileNet</t>
  </si>
  <si>
    <t>VGG16</t>
  </si>
  <si>
    <t>ZFNet</t>
  </si>
  <si>
    <t>PilotNet</t>
  </si>
  <si>
    <t>Original</t>
  </si>
  <si>
    <t>Base</t>
  </si>
  <si>
    <t>base_Volt</t>
  </si>
  <si>
    <t>Mask_0</t>
  </si>
  <si>
    <t>vecinos</t>
  </si>
  <si>
    <t>Redondeo</t>
  </si>
  <si>
    <t>Redond_Volt</t>
  </si>
  <si>
    <t>Volteo_Invert</t>
  </si>
  <si>
    <t>Red_Volt_Invet</t>
  </si>
  <si>
    <t>ECC</t>
  </si>
  <si>
    <t>Vbw16x</t>
  </si>
  <si>
    <t>Base_invert</t>
  </si>
  <si>
    <t>Máscara error x 3</t>
  </si>
  <si>
    <t>Máscara error x 4</t>
  </si>
  <si>
    <t>1bytexxxxxxx</t>
  </si>
  <si>
    <t>Mascara error x 5</t>
  </si>
  <si>
    <t>ECC_base_x4</t>
  </si>
  <si>
    <t>ECC_x4_x4</t>
  </si>
  <si>
    <t>ECC_base_x4_x2</t>
  </si>
  <si>
    <t>ECC_base_x4_x3</t>
  </si>
  <si>
    <t>ECC_x4_x5</t>
  </si>
  <si>
    <t>volte_byte(x)_red_x4</t>
  </si>
  <si>
    <t>volte_byte(x)_red_x2</t>
  </si>
  <si>
    <t>volte_byte(x)_red_x</t>
  </si>
  <si>
    <t>Experimentos</t>
  </si>
  <si>
    <t>redes</t>
  </si>
  <si>
    <t>1bytex</t>
  </si>
  <si>
    <t>Flip</t>
  </si>
  <si>
    <t>Iso-area ECC</t>
  </si>
  <si>
    <t>Baseline</t>
  </si>
  <si>
    <t>Flip+Patch</t>
  </si>
  <si>
    <t>Avg</t>
  </si>
  <si>
    <t>Alex</t>
  </si>
  <si>
    <t>Dense</t>
  </si>
  <si>
    <t>Mobile</t>
  </si>
  <si>
    <t>VGG</t>
  </si>
  <si>
    <t>ZF</t>
  </si>
  <si>
    <t>Squeeze</t>
  </si>
  <si>
    <t>Resumenx_2</t>
  </si>
  <si>
    <t>Resumenx_3</t>
  </si>
  <si>
    <t>Máscara error x 2</t>
  </si>
  <si>
    <t>Resumenx_4</t>
  </si>
  <si>
    <t>Mask_base</t>
  </si>
  <si>
    <t>Mask_x3</t>
  </si>
  <si>
    <t>Mask_x2</t>
  </si>
  <si>
    <t>Mask_x4</t>
  </si>
  <si>
    <t>Baseline_x2</t>
  </si>
  <si>
    <t>Baseline_x3</t>
  </si>
  <si>
    <t>Baseline_x4</t>
  </si>
  <si>
    <t>Iso-area ECC_x2</t>
  </si>
  <si>
    <t>Iso-area ECC_x3</t>
  </si>
  <si>
    <t>Iso-area ECC_x4</t>
  </si>
  <si>
    <t>I-A ECC</t>
  </si>
  <si>
    <t>F+P</t>
  </si>
  <si>
    <t>Iso-A ECC</t>
  </si>
  <si>
    <t>ResNet</t>
  </si>
  <si>
    <t>Xception</t>
  </si>
  <si>
    <t>Inception</t>
  </si>
  <si>
    <t>Se evidencia que Squue y VGG son muy sencible a los errores en este voltaje quedan 24 palabras con 2 errores dentro de estas 2 VBW y el acc es  muy bajo</t>
  </si>
  <si>
    <t xml:space="preserve">Aquí solo hay 3 palabras con 2 errores  dentro de estaa 1 VBW y vemos que el acc mejora pero no del todo </t>
  </si>
  <si>
    <t>Las 56 palabras solo tienen 1 errore por tanto ECC lo corrige y es mejor opción que las demás técnicas</t>
  </si>
  <si>
    <t>Aquí se demuestra que los errores en la parte baja no afectan tanto pues quedan aunque hay 6 palabras con error luego de voltear las 3 VBW</t>
  </si>
  <si>
    <t>El acc es el óptimo al igua que con ECC porque todas las palabras tiene 1 solo error</t>
  </si>
  <si>
    <t>high_order_grather_2</t>
  </si>
  <si>
    <t>Res</t>
  </si>
  <si>
    <t>VGG19</t>
  </si>
  <si>
    <t>normalizada_base</t>
  </si>
  <si>
    <t>F +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</si>
</sst>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€_-;\-* #,##0.00\ _€_-;_-* &quot;-&quot;??\ _€_-;_-@_-"/>
    <numFmt numFmtId="164" formatCode="0.0000"/>
    <numFmt numFmtId="165" formatCode="_-* #,##0.0000\ _€_-;\-* #,##0.0000\ _€_-;_-* &quot;-&quot;??\ _€_-;_-@_-"/>
    <numFmt numFmtId="166" formatCode="0.000000"/>
    <numFmt numFmtId="167" formatCode="0.00000"/>
    <numFmt numFmtId="168" formatCode="0.000"/>
  </numFmts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6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164" fontId="0" fillId="0" borderId="6" xfId="0" applyNumberFormat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2" borderId="5" xfId="0" applyFill="1" applyBorder="1"/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5" xfId="0" applyFill="1" applyBorder="1" applyAlignment="1"/>
    <xf numFmtId="164" fontId="0" fillId="0" borderId="7" xfId="0" applyNumberFormat="1" applyBorder="1" applyAlignment="1">
      <alignment horizontal="center"/>
    </xf>
    <xf numFmtId="0" fontId="0" fillId="2" borderId="8" xfId="0" applyFill="1" applyBorder="1" applyAlignment="1"/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2" borderId="11" xfId="0" applyFill="1" applyBorder="1" applyAlignment="1"/>
    <xf numFmtId="164" fontId="0" fillId="0" borderId="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2" borderId="13" xfId="0" applyFill="1" applyBorder="1" applyAlignment="1"/>
    <xf numFmtId="164" fontId="1" fillId="0" borderId="1" xfId="0" applyNumberFormat="1" applyFont="1" applyBorder="1" applyAlignment="1">
      <alignment horizontal="center"/>
    </xf>
    <xf numFmtId="0" fontId="0" fillId="2" borderId="0" xfId="0" applyFill="1" applyBorder="1" applyAlignment="1"/>
    <xf numFmtId="164" fontId="0" fillId="0" borderId="0" xfId="0" applyNumberFormat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5" fontId="0" fillId="0" borderId="6" xfId="1" applyNumberFormat="1" applyFont="1" applyBorder="1" applyAlignment="1"/>
    <xf numFmtId="165" fontId="0" fillId="0" borderId="6" xfId="1" applyNumberFormat="1" applyFont="1" applyFill="1" applyBorder="1" applyAlignment="1"/>
    <xf numFmtId="165" fontId="0" fillId="0" borderId="7" xfId="1" applyNumberFormat="1" applyFont="1" applyFill="1" applyBorder="1" applyAlignment="1"/>
    <xf numFmtId="165" fontId="0" fillId="2" borderId="6" xfId="1" applyNumberFormat="1" applyFont="1" applyFill="1" applyBorder="1" applyAlignment="1"/>
    <xf numFmtId="165" fontId="0" fillId="2" borderId="7" xfId="1" applyNumberFormat="1" applyFont="1" applyFill="1" applyBorder="1" applyAlignment="1"/>
    <xf numFmtId="165" fontId="1" fillId="2" borderId="6" xfId="1" applyNumberFormat="1" applyFont="1" applyFill="1" applyBorder="1" applyAlignment="1"/>
    <xf numFmtId="165" fontId="1" fillId="2" borderId="7" xfId="1" applyNumberFormat="1" applyFont="1" applyFill="1" applyBorder="1" applyAlignment="1"/>
    <xf numFmtId="165" fontId="0" fillId="0" borderId="0" xfId="1" applyNumberFormat="1" applyFont="1" applyAlignment="1"/>
    <xf numFmtId="165" fontId="0" fillId="0" borderId="7" xfId="1" applyNumberFormat="1" applyFont="1" applyBorder="1" applyAlignment="1"/>
    <xf numFmtId="165" fontId="0" fillId="0" borderId="9" xfId="1" applyNumberFormat="1" applyFont="1" applyBorder="1" applyAlignment="1"/>
    <xf numFmtId="165" fontId="0" fillId="0" borderId="10" xfId="1" applyNumberFormat="1" applyFont="1" applyBorder="1" applyAlignment="1"/>
    <xf numFmtId="168" fontId="0" fillId="0" borderId="0" xfId="0" applyNumberFormat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/>
    </xf>
    <xf numFmtId="168" fontId="0" fillId="0" borderId="6" xfId="0" applyNumberFormat="1" applyFill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1" fillId="0" borderId="6" xfId="0" applyNumberFormat="1" applyFont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3" borderId="5" xfId="0" applyFill="1" applyBorder="1"/>
    <xf numFmtId="0" fontId="0" fillId="3" borderId="11" xfId="0" applyFill="1" applyBorder="1" applyAlignment="1"/>
    <xf numFmtId="0" fontId="0" fillId="3" borderId="0" xfId="0" applyFill="1" applyBorder="1" applyAlignment="1"/>
    <xf numFmtId="167" fontId="0" fillId="0" borderId="6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4" xfId="0" applyFill="1" applyBorder="1"/>
    <xf numFmtId="0" fontId="0" fillId="4" borderId="5" xfId="0" applyFill="1" applyBorder="1"/>
    <xf numFmtId="0" fontId="0" fillId="4" borderId="5" xfId="0" applyFill="1" applyBorder="1" applyAlignment="1"/>
    <xf numFmtId="0" fontId="0" fillId="4" borderId="8" xfId="0" applyFill="1" applyBorder="1" applyAlignment="1"/>
    <xf numFmtId="0" fontId="0" fillId="0" borderId="18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8" xfId="0" applyFill="1" applyBorder="1"/>
    <xf numFmtId="164" fontId="0" fillId="3" borderId="1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0" fontId="0" fillId="0" borderId="6" xfId="0" applyBorder="1"/>
    <xf numFmtId="0" fontId="0" fillId="3" borderId="6" xfId="0" applyFill="1" applyBorder="1"/>
    <xf numFmtId="0" fontId="0" fillId="3" borderId="6" xfId="0" applyFill="1" applyBorder="1" applyAlignment="1"/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5" xfId="0" applyFill="1" applyBorder="1" applyAlignment="1"/>
    <xf numFmtId="0" fontId="0" fillId="3" borderId="8" xfId="0" applyFill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4" borderId="20" xfId="0" applyFill="1" applyBorder="1" applyAlignment="1"/>
    <xf numFmtId="0" fontId="0" fillId="4" borderId="20" xfId="0" applyFill="1" applyBorder="1"/>
    <xf numFmtId="0" fontId="0" fillId="4" borderId="23" xfId="0" applyFill="1" applyBorder="1" applyAlignment="1"/>
    <xf numFmtId="168" fontId="0" fillId="0" borderId="7" xfId="0" applyNumberForma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4" fontId="0" fillId="0" borderId="0" xfId="0" applyNumberFormat="1"/>
    <xf numFmtId="168" fontId="0" fillId="0" borderId="0" xfId="0" applyNumberFormat="1"/>
    <xf numFmtId="165" fontId="0" fillId="0" borderId="6" xfId="1" applyNumberFormat="1" applyFont="1" applyBorder="1" applyAlignment="1">
      <alignment horizontal="center"/>
    </xf>
    <xf numFmtId="165" fontId="0" fillId="2" borderId="6" xfId="1" applyNumberFormat="1" applyFont="1" applyFill="1" applyBorder="1" applyAlignment="1">
      <alignment horizontal="center"/>
    </xf>
    <xf numFmtId="165" fontId="1" fillId="2" borderId="6" xfId="1" applyNumberFormat="1" applyFont="1" applyFill="1" applyBorder="1" applyAlignment="1">
      <alignment horizontal="center"/>
    </xf>
    <xf numFmtId="165" fontId="0" fillId="0" borderId="6" xfId="1" applyNumberFormat="1" applyFont="1" applyFill="1" applyBorder="1" applyAlignment="1">
      <alignment horizontal="center"/>
    </xf>
    <xf numFmtId="164" fontId="0" fillId="0" borderId="6" xfId="0" applyNumberFormat="1" applyBorder="1" applyAlignment="1"/>
    <xf numFmtId="164" fontId="0" fillId="2" borderId="6" xfId="0" applyNumberFormat="1" applyFill="1" applyBorder="1" applyAlignment="1"/>
    <xf numFmtId="164" fontId="1" fillId="2" borderId="6" xfId="0" applyNumberFormat="1" applyFont="1" applyFill="1" applyBorder="1" applyAlignment="1"/>
    <xf numFmtId="164" fontId="0" fillId="0" borderId="6" xfId="0" applyNumberFormat="1" applyFill="1" applyBorder="1" applyAlignment="1"/>
    <xf numFmtId="164" fontId="0" fillId="0" borderId="9" xfId="0" applyNumberFormat="1" applyBorder="1" applyAlignment="1"/>
    <xf numFmtId="164" fontId="0" fillId="0" borderId="10" xfId="0" applyNumberFormat="1" applyBorder="1" applyAlignment="1"/>
    <xf numFmtId="164" fontId="0" fillId="0" borderId="0" xfId="0" applyNumberFormat="1" applyAlignment="1"/>
    <xf numFmtId="164" fontId="0" fillId="0" borderId="1" xfId="0" applyNumberFormat="1" applyBorder="1" applyAlignment="1"/>
    <xf numFmtId="164" fontId="0" fillId="0" borderId="1" xfId="0" applyNumberFormat="1" applyFill="1" applyBorder="1" applyAlignment="1">
      <alignment horizontal="center"/>
    </xf>
    <xf numFmtId="0" fontId="0" fillId="0" borderId="24" xfId="0" applyFill="1" applyBorder="1"/>
    <xf numFmtId="164" fontId="0" fillId="0" borderId="25" xfId="0" applyNumberFormat="1" applyBorder="1" applyAlignment="1"/>
    <xf numFmtId="164" fontId="0" fillId="0" borderId="26" xfId="0" applyNumberFormat="1" applyBorder="1" applyAlignment="1"/>
    <xf numFmtId="0" fontId="0" fillId="7" borderId="8" xfId="0" applyFont="1" applyFill="1" applyBorder="1"/>
    <xf numFmtId="0" fontId="6" fillId="5" borderId="2" xfId="0" applyFont="1" applyFill="1" applyBorder="1"/>
    <xf numFmtId="0" fontId="6" fillId="4" borderId="2" xfId="0" applyFont="1" applyFill="1" applyBorder="1" applyAlignment="1"/>
    <xf numFmtId="0" fontId="6" fillId="4" borderId="32" xfId="0" applyFont="1" applyFill="1" applyBorder="1" applyAlignment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7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168" fontId="0" fillId="7" borderId="9" xfId="0" applyNumberFormat="1" applyFont="1" applyFill="1" applyBorder="1" applyAlignment="1">
      <alignment horizontal="right"/>
    </xf>
    <xf numFmtId="168" fontId="0" fillId="7" borderId="10" xfId="0" applyNumberFormat="1" applyFont="1" applyFill="1" applyBorder="1" applyAlignment="1">
      <alignment horizontal="right"/>
    </xf>
    <xf numFmtId="168" fontId="0" fillId="2" borderId="6" xfId="0" applyNumberFormat="1" applyFont="1" applyFill="1" applyBorder="1" applyAlignment="1">
      <alignment horizontal="right"/>
    </xf>
    <xf numFmtId="168" fontId="0" fillId="7" borderId="6" xfId="0" applyNumberFormat="1" applyFont="1" applyFill="1" applyBorder="1" applyAlignment="1">
      <alignment horizontal="right"/>
    </xf>
    <xf numFmtId="168" fontId="0" fillId="2" borderId="6" xfId="0" applyNumberFormat="1" applyFill="1" applyBorder="1" applyAlignment="1">
      <alignment horizontal="right"/>
    </xf>
    <xf numFmtId="168" fontId="1" fillId="2" borderId="6" xfId="0" applyNumberFormat="1" applyFont="1" applyFill="1" applyBorder="1" applyAlignment="1">
      <alignment horizontal="right"/>
    </xf>
    <xf numFmtId="168" fontId="0" fillId="7" borderId="7" xfId="0" applyNumberFormat="1" applyFont="1" applyFill="1" applyBorder="1" applyAlignment="1">
      <alignment horizontal="right"/>
    </xf>
    <xf numFmtId="168" fontId="0" fillId="2" borderId="7" xfId="0" applyNumberFormat="1" applyFont="1" applyFill="1" applyBorder="1" applyAlignment="1">
      <alignment horizontal="right"/>
    </xf>
    <xf numFmtId="168" fontId="0" fillId="2" borderId="9" xfId="0" applyNumberFormat="1" applyFill="1" applyBorder="1" applyAlignment="1">
      <alignment horizontal="right"/>
    </xf>
    <xf numFmtId="0" fontId="6" fillId="5" borderId="29" xfId="0" applyFont="1" applyFill="1" applyBorder="1"/>
    <xf numFmtId="0" fontId="0" fillId="7" borderId="33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center"/>
    </xf>
    <xf numFmtId="0" fontId="0" fillId="7" borderId="34" xfId="0" applyFont="1" applyFill="1" applyBorder="1"/>
    <xf numFmtId="168" fontId="0" fillId="7" borderId="35" xfId="0" applyNumberFormat="1" applyFont="1" applyFill="1" applyBorder="1" applyAlignment="1">
      <alignment horizontal="right"/>
    </xf>
    <xf numFmtId="168" fontId="0" fillId="2" borderId="35" xfId="0" applyNumberFormat="1" applyFont="1" applyFill="1" applyBorder="1" applyAlignment="1">
      <alignment horizontal="right"/>
    </xf>
    <xf numFmtId="168" fontId="0" fillId="7" borderId="36" xfId="0" applyNumberFormat="1" applyFont="1" applyFill="1" applyBorder="1" applyAlignment="1">
      <alignment horizontal="right"/>
    </xf>
    <xf numFmtId="168" fontId="0" fillId="2" borderId="5" xfId="0" applyNumberFormat="1" applyFont="1" applyFill="1" applyBorder="1" applyAlignment="1">
      <alignment horizontal="right"/>
    </xf>
    <xf numFmtId="168" fontId="0" fillId="2" borderId="7" xfId="0" applyNumberFormat="1" applyFill="1" applyBorder="1" applyAlignment="1">
      <alignment horizontal="right"/>
    </xf>
    <xf numFmtId="168" fontId="0" fillId="7" borderId="8" xfId="0" applyNumberFormat="1" applyFont="1" applyFill="1" applyBorder="1" applyAlignment="1">
      <alignment horizontal="right"/>
    </xf>
    <xf numFmtId="168" fontId="0" fillId="2" borderId="10" xfId="0" applyNumberFormat="1" applyFill="1" applyBorder="1" applyAlignment="1">
      <alignment horizontal="right"/>
    </xf>
    <xf numFmtId="168" fontId="0" fillId="7" borderId="5" xfId="0" applyNumberFormat="1" applyFont="1" applyFill="1" applyBorder="1" applyAlignment="1">
      <alignment horizontal="right"/>
    </xf>
    <xf numFmtId="0" fontId="6" fillId="4" borderId="6" xfId="0" applyFont="1" applyFill="1" applyBorder="1" applyAlignment="1"/>
    <xf numFmtId="0" fontId="6" fillId="6" borderId="30" xfId="0" applyFont="1" applyFill="1" applyBorder="1" applyAlignment="1"/>
    <xf numFmtId="168" fontId="0" fillId="7" borderId="40" xfId="0" applyNumberFormat="1" applyFont="1" applyFill="1" applyBorder="1" applyAlignment="1">
      <alignment horizontal="right"/>
    </xf>
    <xf numFmtId="168" fontId="0" fillId="0" borderId="7" xfId="0" applyNumberFormat="1" applyBorder="1"/>
    <xf numFmtId="168" fontId="0" fillId="0" borderId="6" xfId="0" applyNumberFormat="1" applyBorder="1"/>
    <xf numFmtId="168" fontId="0" fillId="2" borderId="41" xfId="0" applyNumberFormat="1" applyFont="1" applyFill="1" applyBorder="1" applyAlignment="1">
      <alignment horizontal="right"/>
    </xf>
    <xf numFmtId="168" fontId="1" fillId="2" borderId="41" xfId="0" applyNumberFormat="1" applyFont="1" applyFill="1" applyBorder="1" applyAlignment="1">
      <alignment horizontal="right"/>
    </xf>
    <xf numFmtId="168" fontId="0" fillId="7" borderId="41" xfId="0" applyNumberFormat="1" applyFont="1" applyFill="1" applyBorder="1" applyAlignment="1">
      <alignment horizontal="right"/>
    </xf>
    <xf numFmtId="164" fontId="0" fillId="7" borderId="8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5" fontId="0" fillId="0" borderId="0" xfId="1" applyNumberFormat="1" applyFont="1" applyFill="1" applyBorder="1" applyAlignment="1"/>
    <xf numFmtId="165" fontId="0" fillId="2" borderId="0" xfId="1" applyNumberFormat="1" applyFont="1" applyFill="1" applyBorder="1" applyAlignment="1"/>
    <xf numFmtId="165" fontId="1" fillId="2" borderId="0" xfId="1" applyNumberFormat="1" applyFont="1" applyFill="1" applyBorder="1" applyAlignment="1"/>
    <xf numFmtId="165" fontId="0" fillId="0" borderId="0" xfId="1" applyNumberFormat="1" applyFont="1" applyBorder="1" applyAlignment="1"/>
    <xf numFmtId="164" fontId="0" fillId="3" borderId="0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6" xfId="0" applyFill="1" applyBorder="1" applyAlignment="1"/>
    <xf numFmtId="166" fontId="0" fillId="0" borderId="6" xfId="0" applyNumberFormat="1" applyBorder="1" applyAlignment="1">
      <alignment horizontal="center"/>
    </xf>
    <xf numFmtId="166" fontId="1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left"/>
    </xf>
    <xf numFmtId="0" fontId="0" fillId="0" borderId="0" xfId="0" applyAlignment="1">
      <alignment horizontal="left"/>
    </xf>
    <xf numFmtId="164" fontId="5" fillId="0" borderId="6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1" fillId="0" borderId="0" xfId="0" applyFont="1"/>
    <xf numFmtId="16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0" fillId="0" borderId="46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6" xfId="0" applyNumberFormat="1" applyFont="1" applyBorder="1" applyAlignment="1">
      <alignment horizontal="right"/>
    </xf>
    <xf numFmtId="164" fontId="1" fillId="2" borderId="45" xfId="0" applyNumberFormat="1" applyFont="1" applyFill="1" applyBorder="1" applyAlignment="1">
      <alignment horizontal="right"/>
    </xf>
    <xf numFmtId="166" fontId="1" fillId="2" borderId="6" xfId="0" applyNumberFormat="1" applyFont="1" applyFill="1" applyBorder="1" applyAlignment="1">
      <alignment horizontal="center"/>
    </xf>
    <xf numFmtId="0" fontId="0" fillId="0" borderId="47" xfId="0" applyBorder="1" applyAlignment="1">
      <alignment horizontal="center"/>
    </xf>
    <xf numFmtId="164" fontId="0" fillId="0" borderId="41" xfId="0" applyNumberFormat="1" applyFill="1" applyBorder="1" applyAlignment="1">
      <alignment horizontal="center"/>
    </xf>
    <xf numFmtId="164" fontId="0" fillId="2" borderId="41" xfId="0" applyNumberFormat="1" applyFill="1" applyBorder="1" applyAlignment="1">
      <alignment horizontal="center"/>
    </xf>
    <xf numFmtId="164" fontId="1" fillId="2" borderId="41" xfId="0" applyNumberFormat="1" applyFont="1" applyFill="1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165" fontId="0" fillId="0" borderId="41" xfId="1" applyNumberFormat="1" applyFont="1" applyFill="1" applyBorder="1" applyAlignment="1"/>
    <xf numFmtId="165" fontId="0" fillId="2" borderId="41" xfId="1" applyNumberFormat="1" applyFont="1" applyFill="1" applyBorder="1" applyAlignment="1"/>
    <xf numFmtId="165" fontId="1" fillId="2" borderId="41" xfId="1" applyNumberFormat="1" applyFont="1" applyFill="1" applyBorder="1" applyAlignment="1"/>
    <xf numFmtId="165" fontId="0" fillId="0" borderId="41" xfId="1" applyNumberFormat="1" applyFont="1" applyBorder="1" applyAlignment="1"/>
    <xf numFmtId="165" fontId="0" fillId="0" borderId="40" xfId="1" applyNumberFormat="1" applyFont="1" applyBorder="1" applyAlignment="1"/>
    <xf numFmtId="167" fontId="0" fillId="11" borderId="6" xfId="0" applyNumberFormat="1" applyFill="1" applyBorder="1"/>
    <xf numFmtId="0" fontId="0" fillId="11" borderId="0" xfId="0" applyFill="1" applyAlignment="1">
      <alignment horizontal="center"/>
    </xf>
    <xf numFmtId="166" fontId="1" fillId="11" borderId="6" xfId="0" applyNumberFormat="1" applyFont="1" applyFill="1" applyBorder="1" applyAlignment="1">
      <alignment horizontal="right"/>
    </xf>
    <xf numFmtId="167" fontId="0" fillId="11" borderId="0" xfId="0" applyNumberFormat="1" applyFill="1"/>
    <xf numFmtId="0" fontId="0" fillId="8" borderId="6" xfId="0" applyFill="1" applyBorder="1" applyAlignment="1"/>
    <xf numFmtId="166" fontId="0" fillId="8" borderId="6" xfId="0" applyNumberFormat="1" applyFill="1" applyBorder="1" applyAlignment="1">
      <alignment horizontal="center"/>
    </xf>
    <xf numFmtId="166" fontId="1" fillId="8" borderId="6" xfId="0" applyNumberFormat="1" applyFont="1" applyFill="1" applyBorder="1" applyAlignment="1">
      <alignment horizontal="center"/>
    </xf>
    <xf numFmtId="164" fontId="1" fillId="8" borderId="6" xfId="0" applyNumberFormat="1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164" fontId="1" fillId="8" borderId="6" xfId="0" applyNumberFormat="1" applyFont="1" applyFill="1" applyBorder="1" applyAlignment="1">
      <alignment horizontal="right"/>
    </xf>
    <xf numFmtId="166" fontId="0" fillId="8" borderId="6" xfId="0" applyNumberFormat="1" applyFill="1" applyBorder="1"/>
    <xf numFmtId="0" fontId="0" fillId="8" borderId="0" xfId="0" applyFill="1"/>
    <xf numFmtId="167" fontId="0" fillId="8" borderId="1" xfId="0" applyNumberFormat="1" applyFill="1" applyBorder="1" applyAlignment="1">
      <alignment horizontal="center"/>
    </xf>
    <xf numFmtId="167" fontId="1" fillId="8" borderId="1" xfId="0" applyNumberFormat="1" applyFont="1" applyFill="1" applyBorder="1" applyAlignment="1">
      <alignment horizontal="center"/>
    </xf>
    <xf numFmtId="167" fontId="0" fillId="8" borderId="6" xfId="0" applyNumberFormat="1" applyFill="1" applyBorder="1" applyAlignment="1">
      <alignment horizontal="center"/>
    </xf>
    <xf numFmtId="167" fontId="0" fillId="8" borderId="6" xfId="0" applyNumberFormat="1" applyFill="1" applyBorder="1"/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0" fontId="0" fillId="8" borderId="6" xfId="0" applyFill="1" applyBorder="1"/>
    <xf numFmtId="0" fontId="0" fillId="8" borderId="13" xfId="0" applyFill="1" applyBorder="1" applyAlignme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6" fillId="6" borderId="30" xfId="0" applyFont="1" applyFill="1" applyBorder="1" applyAlignment="1">
      <alignment horizontal="center"/>
    </xf>
    <xf numFmtId="0" fontId="6" fillId="6" borderId="31" xfId="0" applyFont="1" applyFill="1" applyBorder="1" applyAlignment="1">
      <alignment horizontal="center"/>
    </xf>
    <xf numFmtId="0" fontId="6" fillId="8" borderId="37" xfId="0" applyFont="1" applyFill="1" applyBorder="1" applyAlignment="1">
      <alignment horizontal="center"/>
    </xf>
    <xf numFmtId="0" fontId="6" fillId="8" borderId="38" xfId="0" applyFont="1" applyFill="1" applyBorder="1" applyAlignment="1">
      <alignment horizontal="center"/>
    </xf>
    <xf numFmtId="0" fontId="6" fillId="8" borderId="39" xfId="0" applyFont="1" applyFill="1" applyBorder="1" applyAlignment="1">
      <alignment horizontal="center"/>
    </xf>
    <xf numFmtId="0" fontId="6" fillId="8" borderId="43" xfId="0" applyFont="1" applyFill="1" applyBorder="1" applyAlignment="1">
      <alignment horizontal="center"/>
    </xf>
    <xf numFmtId="0" fontId="6" fillId="8" borderId="42" xfId="0" applyFont="1" applyFill="1" applyBorder="1" applyAlignment="1">
      <alignment horizontal="center"/>
    </xf>
    <xf numFmtId="0" fontId="6" fillId="10" borderId="44" xfId="0" applyFont="1" applyFill="1" applyBorder="1" applyAlignment="1">
      <alignment horizontal="center"/>
    </xf>
    <xf numFmtId="0" fontId="6" fillId="10" borderId="43" xfId="0" applyFont="1" applyFill="1" applyBorder="1" applyAlignment="1">
      <alignment horizontal="center"/>
    </xf>
    <xf numFmtId="0" fontId="6" fillId="10" borderId="42" xfId="0" applyFont="1" applyFill="1" applyBorder="1" applyAlignment="1">
      <alignment horizontal="center"/>
    </xf>
    <xf numFmtId="0" fontId="6" fillId="9" borderId="44" xfId="0" applyFont="1" applyFill="1" applyBorder="1" applyAlignment="1">
      <alignment horizontal="center"/>
    </xf>
    <xf numFmtId="0" fontId="6" fillId="9" borderId="43" xfId="0" applyFont="1" applyFill="1" applyBorder="1" applyAlignment="1">
      <alignment horizontal="center"/>
    </xf>
    <xf numFmtId="0" fontId="6" fillId="9" borderId="42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9">
    <dxf>
      <numFmt numFmtId="164" formatCode="0.000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owerPivotData" Target="model/item.data"/><Relationship Id="rId39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34" Type="http://schemas.openxmlformats.org/officeDocument/2006/relationships/customXml" Target="../customXml/item7.xml"/><Relationship Id="rId42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6.xml"/><Relationship Id="rId38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customXml" Target="../customXml/item2.xml"/><Relationship Id="rId41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32" Type="http://schemas.openxmlformats.org/officeDocument/2006/relationships/customXml" Target="../customXml/item5.xml"/><Relationship Id="rId37" Type="http://schemas.openxmlformats.org/officeDocument/2006/relationships/customXml" Target="../customXml/item10.xml"/><Relationship Id="rId40" Type="http://schemas.openxmlformats.org/officeDocument/2006/relationships/customXml" Target="../customXml/item13.xml"/><Relationship Id="rId45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36" Type="http://schemas.openxmlformats.org/officeDocument/2006/relationships/customXml" Target="../customXml/item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customXml" Target="../customXml/item4.xml"/><Relationship Id="rId44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Relationship Id="rId35" Type="http://schemas.openxmlformats.org/officeDocument/2006/relationships/customXml" Target="../customXml/item8.xml"/><Relationship Id="rId43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'054'!$B$24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'054'!$C$23:$I$23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'054'!$C$24:$I$24</c:f>
              <c:numCache>
                <c:formatCode>0.0000</c:formatCode>
                <c:ptCount val="7"/>
                <c:pt idx="0">
                  <c:v>0.890666663646697</c:v>
                </c:pt>
                <c:pt idx="1">
                  <c:v>0.93066668510437001</c:v>
                </c:pt>
                <c:pt idx="2">
                  <c:v>0.9133</c:v>
                </c:pt>
                <c:pt idx="3">
                  <c:v>0.88133335113525391</c:v>
                </c:pt>
                <c:pt idx="4">
                  <c:v>0.80533331632614102</c:v>
                </c:pt>
                <c:pt idx="5">
                  <c:v>0.83333331346511796</c:v>
                </c:pt>
                <c:pt idx="6">
                  <c:v>2.3999999999999998E-3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A-4FFB-ACC8-F00BE60764C5}"/>
            </c:ext>
          </c:extLst>
        </c:ser>
        <c:ser>
          <c:idx val="1"/>
          <c:order val="1"/>
          <c:tx>
            <c:strRef>
              <c:f>'054'!$B$25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'054'!$C$23:$I$23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'054'!$C$25:$I$25</c:f>
              <c:numCache>
                <c:formatCode>0.0000</c:formatCode>
                <c:ptCount val="7"/>
                <c:pt idx="0">
                  <c:v>0.31066668033599848</c:v>
                </c:pt>
                <c:pt idx="1">
                  <c:v>0.12266666442155839</c:v>
                </c:pt>
                <c:pt idx="2">
                  <c:v>0.390666663646698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4.5353029854595661E-3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A-4FFB-ACC8-F00BE60764C5}"/>
            </c:ext>
          </c:extLst>
        </c:ser>
        <c:ser>
          <c:idx val="2"/>
          <c:order val="2"/>
          <c:tx>
            <c:strRef>
              <c:f>'054'!$B$26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'054'!$C$23:$I$23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'054'!$C$26:$I$26</c:f>
              <c:numCache>
                <c:formatCode>0.0000</c:formatCode>
                <c:ptCount val="7"/>
                <c:pt idx="0">
                  <c:v>0.89200001955032349</c:v>
                </c:pt>
                <c:pt idx="1">
                  <c:v>0.54799997806549072</c:v>
                </c:pt>
                <c:pt idx="2">
                  <c:v>0.91333335638046265</c:v>
                </c:pt>
                <c:pt idx="3">
                  <c:v>0.84133332967758179</c:v>
                </c:pt>
                <c:pt idx="4">
                  <c:v>0.52266669273376465</c:v>
                </c:pt>
                <c:pt idx="5">
                  <c:v>0.71066665649414063</c:v>
                </c:pt>
                <c:pt idx="6">
                  <c:v>2.4129948578774929E-3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1A-4FFB-ACC8-F00BE60764C5}"/>
            </c:ext>
          </c:extLst>
        </c:ser>
        <c:ser>
          <c:idx val="3"/>
          <c:order val="3"/>
          <c:tx>
            <c:strRef>
              <c:f>'054'!$B$27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'054'!$C$23:$I$23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'054'!$C$27:$I$27</c:f>
              <c:numCache>
                <c:formatCode>0.0000</c:formatCode>
                <c:ptCount val="7"/>
                <c:pt idx="0">
                  <c:v>0.76666665077209473</c:v>
                </c:pt>
                <c:pt idx="1">
                  <c:v>0.62133336067199707</c:v>
                </c:pt>
                <c:pt idx="2">
                  <c:v>0.54933333396911621</c:v>
                </c:pt>
                <c:pt idx="3">
                  <c:v>0.30533334612846369</c:v>
                </c:pt>
                <c:pt idx="4">
                  <c:v>0.52666664123535156</c:v>
                </c:pt>
                <c:pt idx="5">
                  <c:v>0.59733331203460693</c:v>
                </c:pt>
                <c:pt idx="6">
                  <c:v>2.5286634918302302E-3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1A-4FFB-ACC8-F00BE60764C5}"/>
            </c:ext>
          </c:extLst>
        </c:ser>
        <c:ser>
          <c:idx val="4"/>
          <c:order val="4"/>
          <c:tx>
            <c:strRef>
              <c:f>'054'!$B$28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'054'!$C$23:$I$23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'054'!$C$28:$I$28</c:f>
              <c:numCache>
                <c:formatCode>0.0000</c:formatCode>
                <c:ptCount val="7"/>
                <c:pt idx="0">
                  <c:v>0.31333333253860468</c:v>
                </c:pt>
                <c:pt idx="1">
                  <c:v>0.12266666442155839</c:v>
                </c:pt>
                <c:pt idx="2">
                  <c:v>0.38400000333786011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4.4130724854767323E-3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1A-4FFB-ACC8-F00BE60764C5}"/>
            </c:ext>
          </c:extLst>
        </c:ser>
        <c:ser>
          <c:idx val="5"/>
          <c:order val="5"/>
          <c:tx>
            <c:strRef>
              <c:f>'054'!$B$29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'054'!$C$23:$I$23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'054'!$C$29:$I$29</c:f>
              <c:numCache>
                <c:formatCode>0.0000</c:formatCode>
                <c:ptCount val="7"/>
                <c:pt idx="0">
                  <c:v>0.30399999022483831</c:v>
                </c:pt>
                <c:pt idx="1">
                  <c:v>0.12266666442155839</c:v>
                </c:pt>
                <c:pt idx="2">
                  <c:v>0.40133333206176758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4.2243888601660728E-3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1A-4FFB-ACC8-F00BE60764C5}"/>
            </c:ext>
          </c:extLst>
        </c:ser>
        <c:ser>
          <c:idx val="6"/>
          <c:order val="6"/>
          <c:tx>
            <c:strRef>
              <c:f>'054'!$B$30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'054'!$C$23:$I$23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'054'!$C$30:$I$30</c:f>
              <c:numCache>
                <c:formatCode>0.0000</c:formatCode>
                <c:ptCount val="7"/>
                <c:pt idx="0">
                  <c:v>0.89200001955032349</c:v>
                </c:pt>
                <c:pt idx="1">
                  <c:v>0.5559999942779541</c:v>
                </c:pt>
                <c:pt idx="2">
                  <c:v>0.91600000858306885</c:v>
                </c:pt>
                <c:pt idx="3">
                  <c:v>0.86000001430511475</c:v>
                </c:pt>
                <c:pt idx="4">
                  <c:v>0.52666664123535156</c:v>
                </c:pt>
                <c:pt idx="5">
                  <c:v>0.70933336019515991</c:v>
                </c:pt>
                <c:pt idx="6">
                  <c:v>2.4118265137076378E-3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1A-4FFB-ACC8-F00BE60764C5}"/>
            </c:ext>
          </c:extLst>
        </c:ser>
        <c:ser>
          <c:idx val="7"/>
          <c:order val="7"/>
          <c:tx>
            <c:strRef>
              <c:f>'054'!$B$31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'054'!$C$23:$I$23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'054'!$C$31:$I$31</c:f>
              <c:numCache>
                <c:formatCode>0.0000</c:formatCode>
                <c:ptCount val="7"/>
                <c:pt idx="0">
                  <c:v>0.89200001955032349</c:v>
                </c:pt>
                <c:pt idx="1">
                  <c:v>0.7693333625793457</c:v>
                </c:pt>
                <c:pt idx="2">
                  <c:v>0.91600000858306885</c:v>
                </c:pt>
                <c:pt idx="3">
                  <c:v>0.87333333492279053</c:v>
                </c:pt>
                <c:pt idx="4">
                  <c:v>0.79066663980484009</c:v>
                </c:pt>
                <c:pt idx="5">
                  <c:v>0.79466664791107178</c:v>
                </c:pt>
                <c:pt idx="6">
                  <c:v>2.4130514357239008E-3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1A-4FFB-ACC8-F00BE60764C5}"/>
            </c:ext>
          </c:extLst>
        </c:ser>
        <c:ser>
          <c:idx val="8"/>
          <c:order val="8"/>
          <c:tx>
            <c:strRef>
              <c:f>'054'!$B$32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'054'!$C$23:$I$23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'054'!$C$32:$I$32</c:f>
              <c:numCache>
                <c:formatCode>0.0000</c:formatCode>
                <c:ptCount val="7"/>
                <c:pt idx="0">
                  <c:v>0.890666663646698</c:v>
                </c:pt>
                <c:pt idx="1">
                  <c:v>0.76800000667572021</c:v>
                </c:pt>
                <c:pt idx="2">
                  <c:v>0.91600000858306885</c:v>
                </c:pt>
                <c:pt idx="3">
                  <c:v>0.87333333492279053</c:v>
                </c:pt>
                <c:pt idx="4">
                  <c:v>0.79199999570846558</c:v>
                </c:pt>
                <c:pt idx="5">
                  <c:v>0.80800002813339233</c:v>
                </c:pt>
                <c:pt idx="6">
                  <c:v>2.4118123110383749E-3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1A-4FFB-ACC8-F00BE60764C5}"/>
            </c:ext>
          </c:extLst>
        </c:ser>
        <c:ser>
          <c:idx val="9"/>
          <c:order val="9"/>
          <c:tx>
            <c:strRef>
              <c:f>'054'!$B$33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'054'!$C$23:$I$23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'054'!$C$33:$I$33</c:f>
              <c:numCache>
                <c:formatCode>0.0000</c:formatCode>
                <c:ptCount val="7"/>
                <c:pt idx="0">
                  <c:v>0.64933335781097412</c:v>
                </c:pt>
                <c:pt idx="1">
                  <c:v>0.12266666442155839</c:v>
                </c:pt>
                <c:pt idx="2">
                  <c:v>0.86533331871032715</c:v>
                </c:pt>
                <c:pt idx="3">
                  <c:v>0.1666666716337204</c:v>
                </c:pt>
                <c:pt idx="4">
                  <c:v>0.1173333302140236</c:v>
                </c:pt>
                <c:pt idx="5">
                  <c:v>0.15866667032241821</c:v>
                </c:pt>
                <c:pt idx="6">
                  <c:v>2.3423591628670688E-3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1A-4FFB-ACC8-F00BE60764C5}"/>
            </c:ext>
          </c:extLst>
        </c:ser>
        <c:ser>
          <c:idx val="10"/>
          <c:order val="10"/>
          <c:tx>
            <c:strRef>
              <c:f>'054'!$B$34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'054'!$C$23:$I$23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'054'!$C$34:$I$34</c:f>
              <c:numCache>
                <c:formatCode>0.00000</c:formatCode>
                <c:ptCount val="7"/>
                <c:pt idx="0">
                  <c:v>0.89200001955032349</c:v>
                </c:pt>
                <c:pt idx="1">
                  <c:v>0.88933330774307251</c:v>
                </c:pt>
                <c:pt idx="2">
                  <c:v>0.91733330488204956</c:v>
                </c:pt>
                <c:pt idx="3">
                  <c:v>0.87999999523162842</c:v>
                </c:pt>
                <c:pt idx="4">
                  <c:v>0.80000001192092896</c:v>
                </c:pt>
                <c:pt idx="5">
                  <c:v>0.83066666126251221</c:v>
                </c:pt>
                <c:pt idx="6">
                  <c:v>2.4131627287715669E-3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1A-4FFB-ACC8-F00BE60764C5}"/>
            </c:ext>
          </c:extLst>
        </c:ser>
        <c:ser>
          <c:idx val="11"/>
          <c:order val="11"/>
          <c:tx>
            <c:strRef>
              <c:f>'054'!$B$35</c:f>
              <c:strCache>
                <c:ptCount val="1"/>
                <c:pt idx="0">
                  <c:v>Base_invert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'054'!$C$23:$I$23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'054'!$C$35:$I$35</c:f>
              <c:numCache>
                <c:formatCode>0.0000</c:formatCode>
                <c:ptCount val="7"/>
                <c:pt idx="0">
                  <c:v>0.76399999856948853</c:v>
                </c:pt>
                <c:pt idx="1">
                  <c:v>0.1253333389759064</c:v>
                </c:pt>
                <c:pt idx="2">
                  <c:v>0.91733330488204956</c:v>
                </c:pt>
                <c:pt idx="3">
                  <c:v>0.65333330631256104</c:v>
                </c:pt>
                <c:pt idx="4">
                  <c:v>0.239999994635582</c:v>
                </c:pt>
                <c:pt idx="5">
                  <c:v>0.54400002956390381</c:v>
                </c:pt>
                <c:pt idx="6">
                  <c:v>2.3444530088454481E-3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1A-4FFB-ACC8-F00BE60764C5}"/>
            </c:ext>
          </c:extLst>
        </c:ser>
        <c:ser>
          <c:idx val="12"/>
          <c:order val="12"/>
          <c:tx>
            <c:strRef>
              <c:f>'054'!$B$36</c:f>
              <c:strCache>
                <c:ptCount val="1"/>
                <c:pt idx="0">
                  <c:v>1bytexxxxxxx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'054'!$C$23:$I$23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'054'!$C$36:$I$36</c:f>
              <c:numCache>
                <c:formatCode>0.0000</c:formatCode>
                <c:ptCount val="7"/>
                <c:pt idx="0">
                  <c:v>0.89200001955032349</c:v>
                </c:pt>
                <c:pt idx="1">
                  <c:v>0.8880000114440918</c:v>
                </c:pt>
                <c:pt idx="2">
                  <c:v>0.91733330488204956</c:v>
                </c:pt>
                <c:pt idx="3">
                  <c:v>0.87733334302902222</c:v>
                </c:pt>
                <c:pt idx="4">
                  <c:v>0.80000001192092896</c:v>
                </c:pt>
                <c:pt idx="5">
                  <c:v>0.83066666126251221</c:v>
                </c:pt>
                <c:pt idx="6">
                  <c:v>2.4130514357239008E-3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1A-4FFB-ACC8-F00BE60764C5}"/>
            </c:ext>
          </c:extLst>
        </c:ser>
        <c:ser>
          <c:idx val="13"/>
          <c:order val="13"/>
          <c:tx>
            <c:strRef>
              <c:f>'054'!$B$37</c:f>
              <c:strCache>
                <c:ptCount val="1"/>
                <c:pt idx="0">
                  <c:v>ECC_base_x4_x2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'054'!$C$23:$I$23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'054'!$C$37:$I$37</c:f>
              <c:numCache>
                <c:formatCode>0.0000</c:formatCode>
                <c:ptCount val="7"/>
                <c:pt idx="0">
                  <c:v>0.32533332705497742</c:v>
                </c:pt>
                <c:pt idx="1">
                  <c:v>0.12266666442155839</c:v>
                </c:pt>
                <c:pt idx="2">
                  <c:v>0.41866666078567499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4.4078254140913486E-3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B-4A7D-8C1C-BE15ABB05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6391504"/>
        <c:axId val="436389536"/>
      </c:barChart>
      <c:catAx>
        <c:axId val="4363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389536"/>
        <c:crosses val="autoZero"/>
        <c:auto val="1"/>
        <c:lblAlgn val="ctr"/>
        <c:lblOffset val="100"/>
        <c:noMultiLvlLbl val="0"/>
      </c:catAx>
      <c:valAx>
        <c:axId val="4363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39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'055'!$B$80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'055'!$C$80:$I$80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4095-4CA8-BF51-9C746559F74E}"/>
            </c:ext>
          </c:extLst>
        </c:ser>
        <c:ser>
          <c:idx val="1"/>
          <c:order val="1"/>
          <c:tx>
            <c:strRef>
              <c:f>'055'!$B$81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'055'!$C$81:$I$81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4095-4CA8-BF51-9C746559F74E}"/>
            </c:ext>
          </c:extLst>
        </c:ser>
        <c:ser>
          <c:idx val="2"/>
          <c:order val="2"/>
          <c:tx>
            <c:strRef>
              <c:f>'055'!$B$82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'055'!$C$82:$I$82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4095-4CA8-BF51-9C746559F74E}"/>
            </c:ext>
          </c:extLst>
        </c:ser>
        <c:ser>
          <c:idx val="3"/>
          <c:order val="3"/>
          <c:tx>
            <c:strRef>
              <c:f>'055'!$B$83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'055'!$C$83:$I$83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4095-4CA8-BF51-9C746559F74E}"/>
            </c:ext>
          </c:extLst>
        </c:ser>
        <c:ser>
          <c:idx val="4"/>
          <c:order val="4"/>
          <c:tx>
            <c:strRef>
              <c:f>'055'!$B$84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'055'!$C$84:$I$84</c:f>
              <c:numCache>
                <c:formatCode>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4095-4CA8-BF51-9C746559F74E}"/>
            </c:ext>
          </c:extLst>
        </c:ser>
        <c:ser>
          <c:idx val="5"/>
          <c:order val="5"/>
          <c:tx>
            <c:strRef>
              <c:f>'055'!$B$85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'055'!$C$85:$I$85</c:f>
              <c:numCache>
                <c:formatCode>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4095-4CA8-BF51-9C746559F74E}"/>
            </c:ext>
          </c:extLst>
        </c:ser>
        <c:ser>
          <c:idx val="6"/>
          <c:order val="6"/>
          <c:tx>
            <c:strRef>
              <c:f>'055'!$B$86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'055'!$C$86:$I$86</c:f>
              <c:numCache>
                <c:formatCode>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4095-4CA8-BF51-9C746559F74E}"/>
            </c:ext>
          </c:extLst>
        </c:ser>
        <c:ser>
          <c:idx val="7"/>
          <c:order val="7"/>
          <c:tx>
            <c:strRef>
              <c:f>'055'!$B$87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'055'!$C$87:$I$87</c:f>
              <c:numCache>
                <c:formatCode>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4095-4CA8-BF51-9C746559F74E}"/>
            </c:ext>
          </c:extLst>
        </c:ser>
        <c:ser>
          <c:idx val="8"/>
          <c:order val="8"/>
          <c:tx>
            <c:strRef>
              <c:f>'055'!$B$88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'055'!$C$88:$I$88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4095-4CA8-BF51-9C746559F74E}"/>
            </c:ext>
          </c:extLst>
        </c:ser>
        <c:ser>
          <c:idx val="9"/>
          <c:order val="9"/>
          <c:tx>
            <c:strRef>
              <c:f>'055'!$B$89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'055'!$C$89:$I$89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4095-4CA8-BF51-9C746559F74E}"/>
            </c:ext>
          </c:extLst>
        </c:ser>
        <c:ser>
          <c:idx val="10"/>
          <c:order val="10"/>
          <c:tx>
            <c:strRef>
              <c:f>'055'!$B$90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'055'!$C$90:$I$90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4095-4CA8-BF51-9C746559F74E}"/>
            </c:ext>
          </c:extLst>
        </c:ser>
        <c:ser>
          <c:idx val="11"/>
          <c:order val="11"/>
          <c:tx>
            <c:strRef>
              <c:f>'055'!$B$91</c:f>
              <c:strCache>
                <c:ptCount val="1"/>
                <c:pt idx="0">
                  <c:v>Base_invert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'055'!$C$91:$I$91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4095-4CA8-BF51-9C746559F74E}"/>
            </c:ext>
          </c:extLst>
        </c:ser>
        <c:ser>
          <c:idx val="12"/>
          <c:order val="12"/>
          <c:tx>
            <c:strRef>
              <c:f>'055'!$B$92</c:f>
              <c:strCache>
                <c:ptCount val="1"/>
                <c:pt idx="0">
                  <c:v>ECC_x4_x5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'055'!$C$92:$I$92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4095-4CA8-BF51-9C746559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3563312"/>
        <c:axId val="393570856"/>
      </c:barChart>
      <c:catAx>
        <c:axId val="3935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570856"/>
        <c:crosses val="autoZero"/>
        <c:auto val="1"/>
        <c:lblAlgn val="ctr"/>
        <c:lblOffset val="100"/>
        <c:noMultiLvlLbl val="0"/>
      </c:catAx>
      <c:valAx>
        <c:axId val="3935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5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'056'!$B$24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'056'!$C$24:$I$24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F57E-4972-B6D4-60917BC8686A}"/>
            </c:ext>
          </c:extLst>
        </c:ser>
        <c:ser>
          <c:idx val="1"/>
          <c:order val="1"/>
          <c:tx>
            <c:strRef>
              <c:f>'056'!$B$25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'056'!$C$25:$I$25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F57E-4972-B6D4-60917BC8686A}"/>
            </c:ext>
          </c:extLst>
        </c:ser>
        <c:ser>
          <c:idx val="2"/>
          <c:order val="2"/>
          <c:tx>
            <c:strRef>
              <c:f>'056'!$B$26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'056'!$C$26:$I$26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F57E-4972-B6D4-60917BC8686A}"/>
            </c:ext>
          </c:extLst>
        </c:ser>
        <c:ser>
          <c:idx val="3"/>
          <c:order val="3"/>
          <c:tx>
            <c:strRef>
              <c:f>'055'!$B$27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'055'!$C$27:$I$27</c:f>
            </c:numRef>
          </c:val>
          <c:extLst>
            <c:ext xmlns:c16="http://schemas.microsoft.com/office/drawing/2014/chart" uri="{C3380CC4-5D6E-409C-BE32-E72D297353CC}">
              <c16:uniqueId val="{00000003-F57E-4972-B6D4-60917BC8686A}"/>
            </c:ext>
          </c:extLst>
        </c:ser>
        <c:ser>
          <c:idx val="4"/>
          <c:order val="4"/>
          <c:tx>
            <c:strRef>
              <c:f>'055'!$B$28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'055'!$C$28:$I$28</c:f>
            </c:numRef>
          </c:val>
          <c:extLst>
            <c:ext xmlns:c16="http://schemas.microsoft.com/office/drawing/2014/chart" uri="{C3380CC4-5D6E-409C-BE32-E72D297353CC}">
              <c16:uniqueId val="{00000004-F57E-4972-B6D4-60917BC8686A}"/>
            </c:ext>
          </c:extLst>
        </c:ser>
        <c:ser>
          <c:idx val="5"/>
          <c:order val="5"/>
          <c:tx>
            <c:strRef>
              <c:f>'055'!$B$29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'055'!$C$29:$I$29</c:f>
            </c:numRef>
          </c:val>
          <c:extLst>
            <c:ext xmlns:c16="http://schemas.microsoft.com/office/drawing/2014/chart" uri="{C3380CC4-5D6E-409C-BE32-E72D297353CC}">
              <c16:uniqueId val="{00000005-F57E-4972-B6D4-60917BC8686A}"/>
            </c:ext>
          </c:extLst>
        </c:ser>
        <c:ser>
          <c:idx val="6"/>
          <c:order val="6"/>
          <c:tx>
            <c:strRef>
              <c:f>'055'!$B$30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'055'!$C$30:$I$30</c:f>
            </c:numRef>
          </c:val>
          <c:extLst>
            <c:ext xmlns:c16="http://schemas.microsoft.com/office/drawing/2014/chart" uri="{C3380CC4-5D6E-409C-BE32-E72D297353CC}">
              <c16:uniqueId val="{00000006-F57E-4972-B6D4-60917BC8686A}"/>
            </c:ext>
          </c:extLst>
        </c:ser>
        <c:ser>
          <c:idx val="7"/>
          <c:order val="7"/>
          <c:tx>
            <c:strRef>
              <c:f>'055'!$B$31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'055'!$C$31:$I$31</c:f>
            </c:numRef>
          </c:val>
          <c:extLst>
            <c:ext xmlns:c16="http://schemas.microsoft.com/office/drawing/2014/chart" uri="{C3380CC4-5D6E-409C-BE32-E72D297353CC}">
              <c16:uniqueId val="{00000007-F57E-4972-B6D4-60917BC8686A}"/>
            </c:ext>
          </c:extLst>
        </c:ser>
        <c:ser>
          <c:idx val="8"/>
          <c:order val="8"/>
          <c:tx>
            <c:strRef>
              <c:f>'055'!$B$32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'055'!$C$32:$I$32</c:f>
            </c:numRef>
          </c:val>
          <c:extLst>
            <c:ext xmlns:c16="http://schemas.microsoft.com/office/drawing/2014/chart" uri="{C3380CC4-5D6E-409C-BE32-E72D297353CC}">
              <c16:uniqueId val="{00000008-F57E-4972-B6D4-60917BC8686A}"/>
            </c:ext>
          </c:extLst>
        </c:ser>
        <c:ser>
          <c:idx val="9"/>
          <c:order val="9"/>
          <c:tx>
            <c:strRef>
              <c:f>'056'!$B$33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'056'!$C$33:$I$33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F57E-4972-B6D4-60917BC8686A}"/>
            </c:ext>
          </c:extLst>
        </c:ser>
        <c:ser>
          <c:idx val="10"/>
          <c:order val="10"/>
          <c:tx>
            <c:strRef>
              <c:f>'055'!$B$34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'055'!$C$34:$I$34</c:f>
            </c:numRef>
          </c:val>
          <c:extLst>
            <c:ext xmlns:c16="http://schemas.microsoft.com/office/drawing/2014/chart" uri="{C3380CC4-5D6E-409C-BE32-E72D297353CC}">
              <c16:uniqueId val="{0000000A-F57E-4972-B6D4-60917BC8686A}"/>
            </c:ext>
          </c:extLst>
        </c:ser>
        <c:ser>
          <c:idx val="11"/>
          <c:order val="11"/>
          <c:tx>
            <c:strRef>
              <c:f>'056'!$B$35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'056'!$C$35:$I$35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F57E-4972-B6D4-60917BC8686A}"/>
            </c:ext>
          </c:extLst>
        </c:ser>
        <c:ser>
          <c:idx val="12"/>
          <c:order val="12"/>
          <c:tx>
            <c:strRef>
              <c:f>'055'!$B$36</c:f>
              <c:strCache>
                <c:ptCount val="1"/>
                <c:pt idx="0">
                  <c:v>1bytexxxxxxx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'055'!$C$36:$I$36</c:f>
            </c:numRef>
          </c:val>
          <c:extLst>
            <c:ext xmlns:c16="http://schemas.microsoft.com/office/drawing/2014/chart" uri="{C3380CC4-5D6E-409C-BE32-E72D297353CC}">
              <c16:uniqueId val="{0000000C-F57E-4972-B6D4-60917BC8686A}"/>
            </c:ext>
          </c:extLst>
        </c:ser>
        <c:ser>
          <c:idx val="13"/>
          <c:order val="13"/>
          <c:tx>
            <c:strRef>
              <c:f>'056'!$B$37</c:f>
              <c:strCache>
                <c:ptCount val="1"/>
                <c:pt idx="0">
                  <c:v>Iso-A ECC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'056'!$C$37:$I$37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F57E-4972-B6D4-60917BC86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6391504"/>
        <c:axId val="436389536"/>
      </c:barChart>
      <c:catAx>
        <c:axId val="4363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389536"/>
        <c:crosses val="autoZero"/>
        <c:auto val="1"/>
        <c:lblAlgn val="ctr"/>
        <c:lblOffset val="100"/>
        <c:noMultiLvlLbl val="0"/>
      </c:catAx>
      <c:valAx>
        <c:axId val="4363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39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'056'!$B$42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'056'!$C$42:$I$42</c:f>
              <c:numCache>
                <c:formatCode>_-* #,##0.0000\ _€_-;\-* #,##0.0000\ _€_-;_-* "-"??\ _€_-;_-@_-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E919-44F0-A744-A80995CA735B}"/>
            </c:ext>
          </c:extLst>
        </c:ser>
        <c:ser>
          <c:idx val="1"/>
          <c:order val="1"/>
          <c:tx>
            <c:strRef>
              <c:f>'056'!$B$43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'056'!$C$43:$I$43</c:f>
              <c:numCache>
                <c:formatCode>_-* #,##0.0000\ _€_-;\-* #,##0.0000\ _€_-;_-* "-"??\ _€_-;_-@_-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919-44F0-A744-A80995CA735B}"/>
            </c:ext>
          </c:extLst>
        </c:ser>
        <c:ser>
          <c:idx val="2"/>
          <c:order val="2"/>
          <c:tx>
            <c:strRef>
              <c:f>'056'!$B$44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'056'!$C$44:$I$44</c:f>
              <c:numCache>
                <c:formatCode>_-* #,##0.0000\ _€_-;\-* #,##0.0000\ _€_-;_-* "-"??\ _€_-;_-@_-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E919-44F0-A744-A80995CA735B}"/>
            </c:ext>
          </c:extLst>
        </c:ser>
        <c:ser>
          <c:idx val="3"/>
          <c:order val="3"/>
          <c:tx>
            <c:strRef>
              <c:f>'055'!$B$45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'055'!$C$45:$I$45</c:f>
            </c:numRef>
          </c:val>
          <c:extLst>
            <c:ext xmlns:c16="http://schemas.microsoft.com/office/drawing/2014/chart" uri="{C3380CC4-5D6E-409C-BE32-E72D297353CC}">
              <c16:uniqueId val="{00000003-E919-44F0-A744-A80995CA735B}"/>
            </c:ext>
          </c:extLst>
        </c:ser>
        <c:ser>
          <c:idx val="4"/>
          <c:order val="4"/>
          <c:tx>
            <c:strRef>
              <c:f>'055'!$B$46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'055'!$C$46:$I$46</c:f>
            </c:numRef>
          </c:val>
          <c:extLst>
            <c:ext xmlns:c16="http://schemas.microsoft.com/office/drawing/2014/chart" uri="{C3380CC4-5D6E-409C-BE32-E72D297353CC}">
              <c16:uniqueId val="{00000004-E919-44F0-A744-A80995CA735B}"/>
            </c:ext>
          </c:extLst>
        </c:ser>
        <c:ser>
          <c:idx val="5"/>
          <c:order val="5"/>
          <c:tx>
            <c:strRef>
              <c:f>'055'!$B$47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'055'!$C$47:$I$47</c:f>
            </c:numRef>
          </c:val>
          <c:extLst>
            <c:ext xmlns:c16="http://schemas.microsoft.com/office/drawing/2014/chart" uri="{C3380CC4-5D6E-409C-BE32-E72D297353CC}">
              <c16:uniqueId val="{00000005-E919-44F0-A744-A80995CA735B}"/>
            </c:ext>
          </c:extLst>
        </c:ser>
        <c:ser>
          <c:idx val="6"/>
          <c:order val="6"/>
          <c:tx>
            <c:strRef>
              <c:f>'055'!$B$48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'055'!$C$48:$I$48</c:f>
            </c:numRef>
          </c:val>
          <c:extLst>
            <c:ext xmlns:c16="http://schemas.microsoft.com/office/drawing/2014/chart" uri="{C3380CC4-5D6E-409C-BE32-E72D297353CC}">
              <c16:uniqueId val="{00000006-E919-44F0-A744-A80995CA735B}"/>
            </c:ext>
          </c:extLst>
        </c:ser>
        <c:ser>
          <c:idx val="7"/>
          <c:order val="7"/>
          <c:tx>
            <c:strRef>
              <c:f>'055'!$B$49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'055'!$C$49:$I$49</c:f>
            </c:numRef>
          </c:val>
          <c:extLst>
            <c:ext xmlns:c16="http://schemas.microsoft.com/office/drawing/2014/chart" uri="{C3380CC4-5D6E-409C-BE32-E72D297353CC}">
              <c16:uniqueId val="{00000007-E919-44F0-A744-A80995CA735B}"/>
            </c:ext>
          </c:extLst>
        </c:ser>
        <c:ser>
          <c:idx val="8"/>
          <c:order val="8"/>
          <c:tx>
            <c:strRef>
              <c:f>'055'!$B$50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'055'!$C$50:$I$50</c:f>
            </c:numRef>
          </c:val>
          <c:extLst>
            <c:ext xmlns:c16="http://schemas.microsoft.com/office/drawing/2014/chart" uri="{C3380CC4-5D6E-409C-BE32-E72D297353CC}">
              <c16:uniqueId val="{00000008-E919-44F0-A744-A80995CA735B}"/>
            </c:ext>
          </c:extLst>
        </c:ser>
        <c:ser>
          <c:idx val="9"/>
          <c:order val="9"/>
          <c:tx>
            <c:strRef>
              <c:f>'056'!$B$51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'056'!$C$51:$I$51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E919-44F0-A744-A80995CA735B}"/>
            </c:ext>
          </c:extLst>
        </c:ser>
        <c:ser>
          <c:idx val="10"/>
          <c:order val="10"/>
          <c:tx>
            <c:strRef>
              <c:f>'055'!$B$52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'055'!$C$52:$I$52</c:f>
            </c:numRef>
          </c:val>
          <c:extLst>
            <c:ext xmlns:c16="http://schemas.microsoft.com/office/drawing/2014/chart" uri="{C3380CC4-5D6E-409C-BE32-E72D297353CC}">
              <c16:uniqueId val="{0000000A-E919-44F0-A744-A80995CA735B}"/>
            </c:ext>
          </c:extLst>
        </c:ser>
        <c:ser>
          <c:idx val="11"/>
          <c:order val="11"/>
          <c:tx>
            <c:strRef>
              <c:f>'056'!$B$53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'056'!$C$53:$I$53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E919-44F0-A744-A80995CA735B}"/>
            </c:ext>
          </c:extLst>
        </c:ser>
        <c:ser>
          <c:idx val="12"/>
          <c:order val="12"/>
          <c:tx>
            <c:strRef>
              <c:f>'055'!$B$54</c:f>
              <c:strCache>
                <c:ptCount val="1"/>
                <c:pt idx="0">
                  <c:v>1bytexxxxxxx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'055'!$C$54:$I$54</c:f>
            </c:numRef>
          </c:val>
          <c:extLst>
            <c:ext xmlns:c16="http://schemas.microsoft.com/office/drawing/2014/chart" uri="{C3380CC4-5D6E-409C-BE32-E72D297353CC}">
              <c16:uniqueId val="{0000000C-E919-44F0-A744-A80995CA735B}"/>
            </c:ext>
          </c:extLst>
        </c:ser>
        <c:ser>
          <c:idx val="13"/>
          <c:order val="13"/>
          <c:tx>
            <c:strRef>
              <c:f>'056'!$B$55</c:f>
              <c:strCache>
                <c:ptCount val="1"/>
                <c:pt idx="0">
                  <c:v>Iso-A ECC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'056'!$C$55:$I$55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E919-44F0-A744-A80995CA7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0568360"/>
        <c:axId val="430561144"/>
      </c:barChart>
      <c:catAx>
        <c:axId val="43056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561144"/>
        <c:crosses val="autoZero"/>
        <c:auto val="1"/>
        <c:lblAlgn val="ctr"/>
        <c:lblOffset val="100"/>
        <c:noMultiLvlLbl val="0"/>
      </c:catAx>
      <c:valAx>
        <c:axId val="4305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000\ _€_-;\-* #,##0.00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56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'056'!$B$60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'056'!$C$60:$I$60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DDA8-4359-89DA-63CC84E4960E}"/>
            </c:ext>
          </c:extLst>
        </c:ser>
        <c:ser>
          <c:idx val="1"/>
          <c:order val="1"/>
          <c:tx>
            <c:strRef>
              <c:f>'056'!$B$61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'056'!$C$61:$I$61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DDA8-4359-89DA-63CC84E4960E}"/>
            </c:ext>
          </c:extLst>
        </c:ser>
        <c:ser>
          <c:idx val="2"/>
          <c:order val="2"/>
          <c:tx>
            <c:strRef>
              <c:f>'056'!$B$62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'056'!$C$62:$I$62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DDA8-4359-89DA-63CC84E4960E}"/>
            </c:ext>
          </c:extLst>
        </c:ser>
        <c:ser>
          <c:idx val="3"/>
          <c:order val="3"/>
          <c:tx>
            <c:strRef>
              <c:f>'055'!$B$63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'055'!$C$63:$I$63</c:f>
            </c:numRef>
          </c:val>
          <c:extLst>
            <c:ext xmlns:c16="http://schemas.microsoft.com/office/drawing/2014/chart" uri="{C3380CC4-5D6E-409C-BE32-E72D297353CC}">
              <c16:uniqueId val="{00000003-DDA8-4359-89DA-63CC84E4960E}"/>
            </c:ext>
          </c:extLst>
        </c:ser>
        <c:ser>
          <c:idx val="4"/>
          <c:order val="4"/>
          <c:tx>
            <c:strRef>
              <c:f>'055'!$B$64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'055'!$C$64:$I$64</c:f>
            </c:numRef>
          </c:val>
          <c:extLst>
            <c:ext xmlns:c16="http://schemas.microsoft.com/office/drawing/2014/chart" uri="{C3380CC4-5D6E-409C-BE32-E72D297353CC}">
              <c16:uniqueId val="{00000004-DDA8-4359-89DA-63CC84E4960E}"/>
            </c:ext>
          </c:extLst>
        </c:ser>
        <c:ser>
          <c:idx val="5"/>
          <c:order val="5"/>
          <c:tx>
            <c:strRef>
              <c:f>'055'!$B$65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'055'!$C$65:$I$65</c:f>
            </c:numRef>
          </c:val>
          <c:extLst>
            <c:ext xmlns:c16="http://schemas.microsoft.com/office/drawing/2014/chart" uri="{C3380CC4-5D6E-409C-BE32-E72D297353CC}">
              <c16:uniqueId val="{00000005-DDA8-4359-89DA-63CC84E4960E}"/>
            </c:ext>
          </c:extLst>
        </c:ser>
        <c:ser>
          <c:idx val="6"/>
          <c:order val="6"/>
          <c:tx>
            <c:strRef>
              <c:f>'055'!$B$66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'055'!$C$66:$I$66</c:f>
            </c:numRef>
          </c:val>
          <c:extLst>
            <c:ext xmlns:c16="http://schemas.microsoft.com/office/drawing/2014/chart" uri="{C3380CC4-5D6E-409C-BE32-E72D297353CC}">
              <c16:uniqueId val="{00000006-DDA8-4359-89DA-63CC84E4960E}"/>
            </c:ext>
          </c:extLst>
        </c:ser>
        <c:ser>
          <c:idx val="7"/>
          <c:order val="7"/>
          <c:tx>
            <c:strRef>
              <c:f>'055'!$B$67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'055'!$C$67:$I$67</c:f>
            </c:numRef>
          </c:val>
          <c:extLst>
            <c:ext xmlns:c16="http://schemas.microsoft.com/office/drawing/2014/chart" uri="{C3380CC4-5D6E-409C-BE32-E72D297353CC}">
              <c16:uniqueId val="{00000007-DDA8-4359-89DA-63CC84E4960E}"/>
            </c:ext>
          </c:extLst>
        </c:ser>
        <c:ser>
          <c:idx val="8"/>
          <c:order val="8"/>
          <c:tx>
            <c:strRef>
              <c:f>'055'!$B$68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'055'!$C$68:$I$68</c:f>
            </c:numRef>
          </c:val>
          <c:extLst>
            <c:ext xmlns:c16="http://schemas.microsoft.com/office/drawing/2014/chart" uri="{C3380CC4-5D6E-409C-BE32-E72D297353CC}">
              <c16:uniqueId val="{00000008-DDA8-4359-89DA-63CC84E4960E}"/>
            </c:ext>
          </c:extLst>
        </c:ser>
        <c:ser>
          <c:idx val="9"/>
          <c:order val="9"/>
          <c:tx>
            <c:strRef>
              <c:f>'056'!$B$69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'056'!$C$69:$I$69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DDA8-4359-89DA-63CC84E4960E}"/>
            </c:ext>
          </c:extLst>
        </c:ser>
        <c:ser>
          <c:idx val="10"/>
          <c:order val="10"/>
          <c:tx>
            <c:strRef>
              <c:f>'055'!$B$70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'055'!$C$70:$I$70</c:f>
            </c:numRef>
          </c:val>
          <c:extLst>
            <c:ext xmlns:c16="http://schemas.microsoft.com/office/drawing/2014/chart" uri="{C3380CC4-5D6E-409C-BE32-E72D297353CC}">
              <c16:uniqueId val="{0000000A-DDA8-4359-89DA-63CC84E4960E}"/>
            </c:ext>
          </c:extLst>
        </c:ser>
        <c:ser>
          <c:idx val="11"/>
          <c:order val="11"/>
          <c:tx>
            <c:strRef>
              <c:f>'055'!$B$71</c:f>
              <c:strCache>
                <c:ptCount val="1"/>
                <c:pt idx="0">
                  <c:v>Base_invert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'055'!$C$71:$I$71</c:f>
            </c:numRef>
          </c:val>
          <c:extLst>
            <c:ext xmlns:c16="http://schemas.microsoft.com/office/drawing/2014/chart" uri="{C3380CC4-5D6E-409C-BE32-E72D297353CC}">
              <c16:uniqueId val="{0000000B-DDA8-4359-89DA-63CC84E4960E}"/>
            </c:ext>
          </c:extLst>
        </c:ser>
        <c:ser>
          <c:idx val="12"/>
          <c:order val="12"/>
          <c:tx>
            <c:strRef>
              <c:f>'056'!$B$72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'056'!$C$72:$I$72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DDA8-4359-89DA-63CC84E4960E}"/>
            </c:ext>
          </c:extLst>
        </c:ser>
        <c:ser>
          <c:idx val="13"/>
          <c:order val="13"/>
          <c:tx>
            <c:strRef>
              <c:f>'056'!$B$73</c:f>
              <c:strCache>
                <c:ptCount val="1"/>
                <c:pt idx="0">
                  <c:v>ECC_x4_x4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'056'!$C$73:$I$73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DDA8-4359-89DA-63CC84E49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9176096"/>
        <c:axId val="419171504"/>
      </c:barChart>
      <c:catAx>
        <c:axId val="4191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171504"/>
        <c:crosses val="autoZero"/>
        <c:auto val="1"/>
        <c:lblAlgn val="ctr"/>
        <c:lblOffset val="100"/>
        <c:noMultiLvlLbl val="0"/>
      </c:catAx>
      <c:valAx>
        <c:axId val="4191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1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'056'!$B$4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'056'!$C$4:$L$4</c:f>
              <c:numCache>
                <c:formatCode>0.0000</c:formatCode>
                <c:ptCount val="9"/>
                <c:pt idx="0">
                  <c:v>0.890666663646697</c:v>
                </c:pt>
                <c:pt idx="1">
                  <c:v>0.93066668510437001</c:v>
                </c:pt>
                <c:pt idx="2">
                  <c:v>0.9133</c:v>
                </c:pt>
                <c:pt idx="3">
                  <c:v>0.88133335113525391</c:v>
                </c:pt>
                <c:pt idx="4">
                  <c:v>0.80533331632614102</c:v>
                </c:pt>
                <c:pt idx="5">
                  <c:v>0.83333331346511796</c:v>
                </c:pt>
                <c:pt idx="6">
                  <c:v>0.8119999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B-4F03-97F8-0AE992ABB578}"/>
            </c:ext>
          </c:extLst>
        </c:ser>
        <c:ser>
          <c:idx val="1"/>
          <c:order val="1"/>
          <c:tx>
            <c:strRef>
              <c:f>'056'!$B$5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'056'!$C$5:$L$5</c:f>
              <c:numCache>
                <c:formatCode>0.0000</c:formatCode>
                <c:ptCount val="9"/>
                <c:pt idx="0">
                  <c:v>0.75199997425079346</c:v>
                </c:pt>
                <c:pt idx="1">
                  <c:v>0.14133332669734949</c:v>
                </c:pt>
                <c:pt idx="2">
                  <c:v>0.91333335638046265</c:v>
                </c:pt>
                <c:pt idx="3">
                  <c:v>0.36533331871032709</c:v>
                </c:pt>
                <c:pt idx="4">
                  <c:v>0.17733334004879001</c:v>
                </c:pt>
                <c:pt idx="5">
                  <c:v>0.29333332180976868</c:v>
                </c:pt>
                <c:pt idx="6" formatCode="General">
                  <c:v>0.80800002813339233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B-4F03-97F8-0AE992ABB578}"/>
            </c:ext>
          </c:extLst>
        </c:ser>
        <c:ser>
          <c:idx val="2"/>
          <c:order val="2"/>
          <c:tx>
            <c:strRef>
              <c:f>'056'!$B$6</c:f>
              <c:strCache>
                <c:ptCount val="1"/>
                <c:pt idx="0">
                  <c:v>Flip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'056'!$C$6:$L$6</c:f>
              <c:numCache>
                <c:formatCode>0.0000</c:formatCode>
                <c:ptCount val="9"/>
                <c:pt idx="0">
                  <c:v>0.890666663646698</c:v>
                </c:pt>
                <c:pt idx="1">
                  <c:v>0.92933332920074463</c:v>
                </c:pt>
                <c:pt idx="2">
                  <c:v>0.91600000858306885</c:v>
                </c:pt>
                <c:pt idx="3">
                  <c:v>0.88133335113525391</c:v>
                </c:pt>
                <c:pt idx="4">
                  <c:v>0.80533331632614136</c:v>
                </c:pt>
                <c:pt idx="5">
                  <c:v>0.83333331346511841</c:v>
                </c:pt>
                <c:pt idx="6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DB-4F03-97F8-0AE992ABB578}"/>
            </c:ext>
          </c:extLst>
        </c:ser>
        <c:ser>
          <c:idx val="3"/>
          <c:order val="3"/>
          <c:tx>
            <c:strRef>
              <c:f>'054'!$B$9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'054'!$C$9:$L$9</c:f>
            </c:numRef>
          </c:val>
          <c:extLst>
            <c:ext xmlns:c16="http://schemas.microsoft.com/office/drawing/2014/chart" uri="{C3380CC4-5D6E-409C-BE32-E72D297353CC}">
              <c16:uniqueId val="{00000003-1CDB-4F03-97F8-0AE992ABB578}"/>
            </c:ext>
          </c:extLst>
        </c:ser>
        <c:ser>
          <c:idx val="4"/>
          <c:order val="4"/>
          <c:tx>
            <c:strRef>
              <c:f>'054'!$B$10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'054'!$C$10:$L$10</c:f>
            </c:numRef>
          </c:val>
          <c:extLst>
            <c:ext xmlns:c16="http://schemas.microsoft.com/office/drawing/2014/chart" uri="{C3380CC4-5D6E-409C-BE32-E72D297353CC}">
              <c16:uniqueId val="{00000004-1CDB-4F03-97F8-0AE992ABB578}"/>
            </c:ext>
          </c:extLst>
        </c:ser>
        <c:ser>
          <c:idx val="5"/>
          <c:order val="5"/>
          <c:tx>
            <c:strRef>
              <c:f>'054'!$B$11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'054'!$C$11:$L$11</c:f>
            </c:numRef>
          </c:val>
          <c:extLst>
            <c:ext xmlns:c16="http://schemas.microsoft.com/office/drawing/2014/chart" uri="{C3380CC4-5D6E-409C-BE32-E72D297353CC}">
              <c16:uniqueId val="{00000005-1CDB-4F03-97F8-0AE992ABB578}"/>
            </c:ext>
          </c:extLst>
        </c:ser>
        <c:ser>
          <c:idx val="6"/>
          <c:order val="6"/>
          <c:tx>
            <c:strRef>
              <c:f>'054'!$B$12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'054'!$C$12:$L$12</c:f>
            </c:numRef>
          </c:val>
          <c:extLst>
            <c:ext xmlns:c16="http://schemas.microsoft.com/office/drawing/2014/chart" uri="{C3380CC4-5D6E-409C-BE32-E72D297353CC}">
              <c16:uniqueId val="{00000006-1CDB-4F03-97F8-0AE992ABB578}"/>
            </c:ext>
          </c:extLst>
        </c:ser>
        <c:ser>
          <c:idx val="7"/>
          <c:order val="7"/>
          <c:tx>
            <c:strRef>
              <c:f>'054'!$B$13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'054'!$C$13:$L$13</c:f>
              <c:numCache>
                <c:formatCode>0.0000</c:formatCode>
                <c:ptCount val="10"/>
                <c:pt idx="0">
                  <c:v>0.890666663646698</c:v>
                </c:pt>
                <c:pt idx="1">
                  <c:v>0.87466669082641602</c:v>
                </c:pt>
                <c:pt idx="2">
                  <c:v>0.91733330488204956</c:v>
                </c:pt>
                <c:pt idx="3">
                  <c:v>0.87999999523162797</c:v>
                </c:pt>
                <c:pt idx="4">
                  <c:v>0.79866665601730347</c:v>
                </c:pt>
                <c:pt idx="5">
                  <c:v>0.80133330821990967</c:v>
                </c:pt>
                <c:pt idx="6">
                  <c:v>2.4093044921755791E-3</c:v>
                </c:pt>
                <c:pt idx="7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DB-4F03-97F8-0AE992ABB578}"/>
            </c:ext>
          </c:extLst>
        </c:ser>
        <c:ser>
          <c:idx val="8"/>
          <c:order val="8"/>
          <c:tx>
            <c:strRef>
              <c:f>'054'!$B$14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'054'!$C$14:$L$14</c:f>
              <c:numCache>
                <c:formatCode>0.0000</c:formatCode>
                <c:ptCount val="10"/>
                <c:pt idx="0">
                  <c:v>0.890666663646698</c:v>
                </c:pt>
                <c:pt idx="1">
                  <c:v>0.8933333158493042</c:v>
                </c:pt>
                <c:pt idx="2">
                  <c:v>0.91600000858306885</c:v>
                </c:pt>
                <c:pt idx="3">
                  <c:v>0.87999999523162797</c:v>
                </c:pt>
                <c:pt idx="4">
                  <c:v>0.79866665601730347</c:v>
                </c:pt>
                <c:pt idx="5">
                  <c:v>0.80533331632614136</c:v>
                </c:pt>
                <c:pt idx="6">
                  <c:v>2.4093734100461011E-3</c:v>
                </c:pt>
                <c:pt idx="7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DB-4F03-97F8-0AE992ABB578}"/>
            </c:ext>
          </c:extLst>
        </c:ser>
        <c:ser>
          <c:idx val="9"/>
          <c:order val="9"/>
          <c:tx>
            <c:strRef>
              <c:f>'056'!$B$13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'056'!$C$13:$L$13</c:f>
              <c:numCache>
                <c:formatCode>0.0000</c:formatCode>
                <c:ptCount val="9"/>
                <c:pt idx="0">
                  <c:v>0.87066668272018433</c:v>
                </c:pt>
                <c:pt idx="1">
                  <c:v>0.23066666722297671</c:v>
                </c:pt>
                <c:pt idx="2">
                  <c:v>0.91466665267944336</c:v>
                </c:pt>
                <c:pt idx="3">
                  <c:v>0.74400001764297485</c:v>
                </c:pt>
                <c:pt idx="4">
                  <c:v>0.20266667008399961</c:v>
                </c:pt>
                <c:pt idx="5">
                  <c:v>0.68800002336502075</c:v>
                </c:pt>
                <c:pt idx="6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DB-4F03-97F8-0AE992ABB578}"/>
            </c:ext>
          </c:extLst>
        </c:ser>
        <c:ser>
          <c:idx val="10"/>
          <c:order val="10"/>
          <c:tx>
            <c:strRef>
              <c:f>'054'!$B$15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'054'!$C$15:$L$15</c:f>
              <c:numCache>
                <c:formatCode>0.000000</c:formatCode>
                <c:ptCount val="10"/>
                <c:pt idx="0">
                  <c:v>0.890666663646698</c:v>
                </c:pt>
                <c:pt idx="1">
                  <c:v>0.92000001668930054</c:v>
                </c:pt>
                <c:pt idx="2">
                  <c:v>0.91733330488204956</c:v>
                </c:pt>
                <c:pt idx="3" formatCode="0.0000">
                  <c:v>0.87599998712539673</c:v>
                </c:pt>
                <c:pt idx="4">
                  <c:v>0.80266666412353516</c:v>
                </c:pt>
                <c:pt idx="5">
                  <c:v>0.83066666126251221</c:v>
                </c:pt>
                <c:pt idx="6">
                  <c:v>2.4093044921755791E-3</c:v>
                </c:pt>
                <c:pt idx="7" formatCode="General">
                  <c:v>0.81199997663497925</c:v>
                </c:pt>
                <c:pt idx="8" formatCode="0.0000">
                  <c:v>0.90399998426437378</c:v>
                </c:pt>
                <c:pt idx="9">
                  <c:v>0.74000000953674316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DB-4F03-97F8-0AE992ABB578}"/>
            </c:ext>
          </c:extLst>
        </c:ser>
        <c:ser>
          <c:idx val="11"/>
          <c:order val="11"/>
          <c:tx>
            <c:strRef>
              <c:f>'054'!$B$16</c:f>
              <c:strCache>
                <c:ptCount val="1"/>
                <c:pt idx="0">
                  <c:v>Base_invert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'054'!$C$16:$L$16</c:f>
              <c:numCache>
                <c:formatCode>0.0000</c:formatCode>
                <c:ptCount val="10"/>
                <c:pt idx="0">
                  <c:v>0.77999997138976995</c:v>
                </c:pt>
                <c:pt idx="1">
                  <c:v>0.22933332622051239</c:v>
                </c:pt>
                <c:pt idx="2">
                  <c:v>0.91466665267944336</c:v>
                </c:pt>
                <c:pt idx="3">
                  <c:v>0.87999999523162797</c:v>
                </c:pt>
                <c:pt idx="4">
                  <c:v>0.21733333170413971</c:v>
                </c:pt>
                <c:pt idx="5">
                  <c:v>0.68533331155776978</c:v>
                </c:pt>
                <c:pt idx="6">
                  <c:v>2.4101384915411468E-3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DB-4F03-97F8-0AE992ABB578}"/>
            </c:ext>
          </c:extLst>
        </c:ser>
        <c:ser>
          <c:idx val="12"/>
          <c:order val="12"/>
          <c:tx>
            <c:strRef>
              <c:f>'056'!$B$16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'056'!$C$16:$L$16</c:f>
              <c:numCache>
                <c:formatCode>0.00000</c:formatCode>
                <c:ptCount val="9"/>
                <c:pt idx="0">
                  <c:v>0.890666663646697</c:v>
                </c:pt>
                <c:pt idx="1">
                  <c:v>0.92933332920074463</c:v>
                </c:pt>
                <c:pt idx="2">
                  <c:v>0.91600000858306885</c:v>
                </c:pt>
                <c:pt idx="3">
                  <c:v>0.88133335113525391</c:v>
                </c:pt>
                <c:pt idx="4">
                  <c:v>0.80533331632614136</c:v>
                </c:pt>
                <c:pt idx="5">
                  <c:v>0.83333331346511841</c:v>
                </c:pt>
                <c:pt idx="6" formatCode="General">
                  <c:v>0.81199997700000004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DB-4F03-97F8-0AE992ABB578}"/>
            </c:ext>
          </c:extLst>
        </c:ser>
        <c:ser>
          <c:idx val="13"/>
          <c:order val="13"/>
          <c:tx>
            <c:strRef>
              <c:f>'056'!$B$17</c:f>
              <c:strCache>
                <c:ptCount val="1"/>
                <c:pt idx="0">
                  <c:v>Iso-A ECC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'056'!$C$17:$L$17</c:f>
              <c:numCache>
                <c:formatCode>0.00000</c:formatCode>
                <c:ptCount val="9"/>
                <c:pt idx="0">
                  <c:v>0.75733333826065063</c:v>
                </c:pt>
                <c:pt idx="1">
                  <c:v>0.16133333742618561</c:v>
                </c:pt>
                <c:pt idx="2">
                  <c:v>0.91600000858306885</c:v>
                </c:pt>
                <c:pt idx="3">
                  <c:v>0.63066667318344116</c:v>
                </c:pt>
                <c:pt idx="4">
                  <c:v>0.19866666197776789</c:v>
                </c:pt>
                <c:pt idx="5">
                  <c:v>0.34133332967758179</c:v>
                </c:pt>
                <c:pt idx="6" formatCode="General">
                  <c:v>0.81599998474121005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DB-4F03-97F8-0AE992ABB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5869072"/>
        <c:axId val="395872352"/>
      </c:barChart>
      <c:catAx>
        <c:axId val="3958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872352"/>
        <c:crosses val="autoZero"/>
        <c:auto val="1"/>
        <c:lblAlgn val="ctr"/>
        <c:lblOffset val="100"/>
        <c:noMultiLvlLbl val="0"/>
      </c:catAx>
      <c:valAx>
        <c:axId val="395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8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'056'!$B$80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'056'!$C$80:$I$80</c:f>
              <c:numCache>
                <c:formatCode>0.0000</c:formatCode>
                <c:ptCount val="6"/>
                <c:pt idx="0">
                  <c:v>0.890666663646697</c:v>
                </c:pt>
                <c:pt idx="1">
                  <c:v>0.93066668510437001</c:v>
                </c:pt>
                <c:pt idx="2">
                  <c:v>0.9133</c:v>
                </c:pt>
                <c:pt idx="3">
                  <c:v>0.88133335113525391</c:v>
                </c:pt>
                <c:pt idx="4">
                  <c:v>0.80533331632614102</c:v>
                </c:pt>
                <c:pt idx="5">
                  <c:v>0.83333331346511796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F-473E-9B8B-9179320D2338}"/>
            </c:ext>
          </c:extLst>
        </c:ser>
        <c:ser>
          <c:idx val="1"/>
          <c:order val="1"/>
          <c:tx>
            <c:strRef>
              <c:f>'056'!$B$81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'056'!$C$81:$I$81</c:f>
              <c:numCache>
                <c:formatCode>0.0000</c:formatCode>
                <c:ptCount val="6"/>
                <c:pt idx="0">
                  <c:v>0.1813333332538605</c:v>
                </c:pt>
                <c:pt idx="1">
                  <c:v>0.12266666442155839</c:v>
                </c:pt>
                <c:pt idx="2">
                  <c:v>0.1173333302140236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F-473E-9B8B-9179320D2338}"/>
            </c:ext>
          </c:extLst>
        </c:ser>
        <c:ser>
          <c:idx val="2"/>
          <c:order val="2"/>
          <c:tx>
            <c:strRef>
              <c:f>'056'!$B$82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'056'!$C$82:$I$82</c:f>
              <c:numCache>
                <c:formatCode>0.0000</c:formatCode>
                <c:ptCount val="6"/>
                <c:pt idx="0">
                  <c:v>0.890666663646698</c:v>
                </c:pt>
                <c:pt idx="1">
                  <c:v>0.21466666460037229</c:v>
                </c:pt>
                <c:pt idx="2">
                  <c:v>0.91200000047683716</c:v>
                </c:pt>
                <c:pt idx="3">
                  <c:v>0.73733335733413696</c:v>
                </c:pt>
                <c:pt idx="4">
                  <c:v>0.26533332467079163</c:v>
                </c:pt>
                <c:pt idx="5">
                  <c:v>0.71200001239776611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F-473E-9B8B-9179320D2338}"/>
            </c:ext>
          </c:extLst>
        </c:ser>
        <c:ser>
          <c:idx val="3"/>
          <c:order val="3"/>
          <c:tx>
            <c:strRef>
              <c:f>'056'!$B$83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'056'!$C$83:$I$83</c:f>
              <c:numCache>
                <c:formatCode>0.0000</c:formatCode>
                <c:ptCount val="6"/>
                <c:pt idx="0">
                  <c:v>0.70533335208892822</c:v>
                </c:pt>
                <c:pt idx="1">
                  <c:v>0.51333332061767578</c:v>
                </c:pt>
                <c:pt idx="2">
                  <c:v>0.28799998760223389</c:v>
                </c:pt>
                <c:pt idx="3">
                  <c:v>0.22666667401790619</c:v>
                </c:pt>
                <c:pt idx="4">
                  <c:v>0.34133332967758179</c:v>
                </c:pt>
                <c:pt idx="5">
                  <c:v>0.57999998331069946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F-473E-9B8B-9179320D2338}"/>
            </c:ext>
          </c:extLst>
        </c:ser>
        <c:ser>
          <c:idx val="4"/>
          <c:order val="4"/>
          <c:tx>
            <c:strRef>
              <c:f>'056'!$B$84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'056'!$C$84:$I$84</c:f>
              <c:numCache>
                <c:formatCode>0.000</c:formatCode>
                <c:ptCount val="6"/>
                <c:pt idx="0">
                  <c:v>0.19599999487400049</c:v>
                </c:pt>
                <c:pt idx="1">
                  <c:v>0.12266666442155839</c:v>
                </c:pt>
                <c:pt idx="2">
                  <c:v>0.1173333302140236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F-473E-9B8B-9179320D2338}"/>
            </c:ext>
          </c:extLst>
        </c:ser>
        <c:ser>
          <c:idx val="5"/>
          <c:order val="5"/>
          <c:tx>
            <c:strRef>
              <c:f>'056'!$B$85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'056'!$C$85:$I$85</c:f>
              <c:numCache>
                <c:formatCode>0.000</c:formatCode>
                <c:ptCount val="6"/>
                <c:pt idx="0">
                  <c:v>0.1800000071525574</c:v>
                </c:pt>
                <c:pt idx="1">
                  <c:v>0.12266666442155839</c:v>
                </c:pt>
                <c:pt idx="2">
                  <c:v>0.14800000190734861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F-473E-9B8B-9179320D2338}"/>
            </c:ext>
          </c:extLst>
        </c:ser>
        <c:ser>
          <c:idx val="6"/>
          <c:order val="6"/>
          <c:tx>
            <c:strRef>
              <c:f>'056'!$B$86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'056'!$C$86:$I$86</c:f>
              <c:numCache>
                <c:formatCode>0.000</c:formatCode>
                <c:ptCount val="6"/>
                <c:pt idx="0">
                  <c:v>0.89200001955032349</c:v>
                </c:pt>
                <c:pt idx="1">
                  <c:v>0.2226666659116745</c:v>
                </c:pt>
                <c:pt idx="2">
                  <c:v>0.91600000858306885</c:v>
                </c:pt>
                <c:pt idx="3">
                  <c:v>0.74000000953674316</c:v>
                </c:pt>
                <c:pt idx="4">
                  <c:v>0.273333340883255</c:v>
                </c:pt>
                <c:pt idx="5">
                  <c:v>0.71066665649414063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DF-473E-9B8B-9179320D2338}"/>
            </c:ext>
          </c:extLst>
        </c:ser>
        <c:ser>
          <c:idx val="7"/>
          <c:order val="7"/>
          <c:tx>
            <c:strRef>
              <c:f>'056'!$B$87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'056'!$C$87:$I$87</c:f>
              <c:numCache>
                <c:formatCode>0.000</c:formatCode>
                <c:ptCount val="6"/>
                <c:pt idx="0">
                  <c:v>0.8933333158493042</c:v>
                </c:pt>
                <c:pt idx="1">
                  <c:v>0.51466667652130127</c:v>
                </c:pt>
                <c:pt idx="2">
                  <c:v>0.91733330488204956</c:v>
                </c:pt>
                <c:pt idx="3">
                  <c:v>0.85333335399627686</c:v>
                </c:pt>
                <c:pt idx="4">
                  <c:v>0.63200002908706665</c:v>
                </c:pt>
                <c:pt idx="5">
                  <c:v>0.71333330869674683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DF-473E-9B8B-9179320D2338}"/>
            </c:ext>
          </c:extLst>
        </c:ser>
        <c:ser>
          <c:idx val="8"/>
          <c:order val="8"/>
          <c:tx>
            <c:strRef>
              <c:f>'056'!$B$88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'056'!$C$88:$I$88</c:f>
              <c:numCache>
                <c:formatCode>0.0000</c:formatCode>
                <c:ptCount val="6"/>
                <c:pt idx="0">
                  <c:v>0.89200001955032349</c:v>
                </c:pt>
                <c:pt idx="1">
                  <c:v>0.53466665744781494</c:v>
                </c:pt>
                <c:pt idx="2">
                  <c:v>0.91733330488204956</c:v>
                </c:pt>
                <c:pt idx="3">
                  <c:v>0.88133335113525391</c:v>
                </c:pt>
                <c:pt idx="4">
                  <c:v>0.64133334159851074</c:v>
                </c:pt>
                <c:pt idx="5">
                  <c:v>0.72000002861022949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DF-473E-9B8B-9179320D2338}"/>
            </c:ext>
          </c:extLst>
        </c:ser>
        <c:ser>
          <c:idx val="9"/>
          <c:order val="9"/>
          <c:tx>
            <c:strRef>
              <c:f>'056'!$B$89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'056'!$C$89:$I$89</c:f>
              <c:numCache>
                <c:formatCode>0.0000</c:formatCode>
                <c:ptCount val="6"/>
                <c:pt idx="0">
                  <c:v>0.34533333778381348</c:v>
                </c:pt>
                <c:pt idx="1">
                  <c:v>0.12266666442155839</c:v>
                </c:pt>
                <c:pt idx="2">
                  <c:v>0.5053333044052124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DF-473E-9B8B-9179320D2338}"/>
            </c:ext>
          </c:extLst>
        </c:ser>
        <c:ser>
          <c:idx val="10"/>
          <c:order val="10"/>
          <c:tx>
            <c:strRef>
              <c:f>'056'!$B$90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'056'!$C$90:$I$90</c:f>
              <c:numCache>
                <c:formatCode>0.0000</c:formatCode>
                <c:ptCount val="6"/>
                <c:pt idx="0">
                  <c:v>0.8933333158493042</c:v>
                </c:pt>
                <c:pt idx="1">
                  <c:v>0.58399999141693115</c:v>
                </c:pt>
                <c:pt idx="2">
                  <c:v>0.91733330488204956</c:v>
                </c:pt>
                <c:pt idx="3">
                  <c:v>0.86133331060409546</c:v>
                </c:pt>
                <c:pt idx="4">
                  <c:v>0.77600002288818359</c:v>
                </c:pt>
                <c:pt idx="5">
                  <c:v>0.8373333215713501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DF-473E-9B8B-9179320D2338}"/>
            </c:ext>
          </c:extLst>
        </c:ser>
        <c:ser>
          <c:idx val="11"/>
          <c:order val="11"/>
          <c:tx>
            <c:strRef>
              <c:f>'056'!$B$91</c:f>
              <c:strCache>
                <c:ptCount val="1"/>
                <c:pt idx="0">
                  <c:v>Base_invert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'056'!$C$91:$I$91</c:f>
              <c:numCache>
                <c:formatCode>0.0000</c:formatCode>
                <c:ptCount val="6"/>
                <c:pt idx="0">
                  <c:v>0.70666664838790894</c:v>
                </c:pt>
                <c:pt idx="1">
                  <c:v>0.12266666442155839</c:v>
                </c:pt>
                <c:pt idx="2">
                  <c:v>0.90533334016799927</c:v>
                </c:pt>
                <c:pt idx="3">
                  <c:v>0.21466666460037229</c:v>
                </c:pt>
                <c:pt idx="4">
                  <c:v>0.14533333480358121</c:v>
                </c:pt>
                <c:pt idx="5">
                  <c:v>0.31600001454353333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DF-473E-9B8B-9179320D2338}"/>
            </c:ext>
          </c:extLst>
        </c:ser>
        <c:ser>
          <c:idx val="12"/>
          <c:order val="12"/>
          <c:tx>
            <c:strRef>
              <c:f>'056'!$B$92</c:f>
              <c:strCache>
                <c:ptCount val="1"/>
                <c:pt idx="0">
                  <c:v>ECC_x4_x5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'056'!$C$79:$I$79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'056'!$C$92:$I$92</c:f>
              <c:numCache>
                <c:formatCode>0.0000</c:formatCode>
                <c:ptCount val="6"/>
                <c:pt idx="0">
                  <c:v>0.1800000071525574</c:v>
                </c:pt>
                <c:pt idx="1">
                  <c:v>0.12266666442155839</c:v>
                </c:pt>
                <c:pt idx="2">
                  <c:v>0.1213333308696747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DF-473E-9B8B-9179320D2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3563312"/>
        <c:axId val="393570856"/>
      </c:barChart>
      <c:catAx>
        <c:axId val="3935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570856"/>
        <c:crosses val="autoZero"/>
        <c:auto val="1"/>
        <c:lblAlgn val="ctr"/>
        <c:lblOffset val="100"/>
        <c:noMultiLvlLbl val="0"/>
      </c:catAx>
      <c:valAx>
        <c:axId val="3935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5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'057'!$B$24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'057'!$C$24:$I$24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87B5-44A2-9656-B3348180309D}"/>
            </c:ext>
          </c:extLst>
        </c:ser>
        <c:ser>
          <c:idx val="1"/>
          <c:order val="1"/>
          <c:tx>
            <c:strRef>
              <c:f>'057'!$B$25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'057'!$C$25:$I$25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7B5-44A2-9656-B3348180309D}"/>
            </c:ext>
          </c:extLst>
        </c:ser>
        <c:ser>
          <c:idx val="2"/>
          <c:order val="2"/>
          <c:tx>
            <c:strRef>
              <c:f>'057'!$B$26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'057'!$C$26:$I$26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7B5-44A2-9656-B3348180309D}"/>
            </c:ext>
          </c:extLst>
        </c:ser>
        <c:ser>
          <c:idx val="3"/>
          <c:order val="3"/>
          <c:tx>
            <c:strRef>
              <c:f>'055'!$B$27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'055'!$C$27:$I$27</c:f>
            </c:numRef>
          </c:val>
          <c:extLst>
            <c:ext xmlns:c16="http://schemas.microsoft.com/office/drawing/2014/chart" uri="{C3380CC4-5D6E-409C-BE32-E72D297353CC}">
              <c16:uniqueId val="{00000003-87B5-44A2-9656-B3348180309D}"/>
            </c:ext>
          </c:extLst>
        </c:ser>
        <c:ser>
          <c:idx val="4"/>
          <c:order val="4"/>
          <c:tx>
            <c:strRef>
              <c:f>'055'!$B$28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'055'!$C$28:$I$28</c:f>
            </c:numRef>
          </c:val>
          <c:extLst>
            <c:ext xmlns:c16="http://schemas.microsoft.com/office/drawing/2014/chart" uri="{C3380CC4-5D6E-409C-BE32-E72D297353CC}">
              <c16:uniqueId val="{00000004-87B5-44A2-9656-B3348180309D}"/>
            </c:ext>
          </c:extLst>
        </c:ser>
        <c:ser>
          <c:idx val="5"/>
          <c:order val="5"/>
          <c:tx>
            <c:strRef>
              <c:f>'055'!$B$29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'055'!$C$29:$I$29</c:f>
            </c:numRef>
          </c:val>
          <c:extLst>
            <c:ext xmlns:c16="http://schemas.microsoft.com/office/drawing/2014/chart" uri="{C3380CC4-5D6E-409C-BE32-E72D297353CC}">
              <c16:uniqueId val="{00000005-87B5-44A2-9656-B3348180309D}"/>
            </c:ext>
          </c:extLst>
        </c:ser>
        <c:ser>
          <c:idx val="6"/>
          <c:order val="6"/>
          <c:tx>
            <c:strRef>
              <c:f>'055'!$B$30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'055'!$C$30:$I$30</c:f>
            </c:numRef>
          </c:val>
          <c:extLst>
            <c:ext xmlns:c16="http://schemas.microsoft.com/office/drawing/2014/chart" uri="{C3380CC4-5D6E-409C-BE32-E72D297353CC}">
              <c16:uniqueId val="{00000006-87B5-44A2-9656-B3348180309D}"/>
            </c:ext>
          </c:extLst>
        </c:ser>
        <c:ser>
          <c:idx val="7"/>
          <c:order val="7"/>
          <c:tx>
            <c:strRef>
              <c:f>'055'!$B$31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'055'!$C$31:$I$31</c:f>
            </c:numRef>
          </c:val>
          <c:extLst>
            <c:ext xmlns:c16="http://schemas.microsoft.com/office/drawing/2014/chart" uri="{C3380CC4-5D6E-409C-BE32-E72D297353CC}">
              <c16:uniqueId val="{00000007-87B5-44A2-9656-B3348180309D}"/>
            </c:ext>
          </c:extLst>
        </c:ser>
        <c:ser>
          <c:idx val="8"/>
          <c:order val="8"/>
          <c:tx>
            <c:strRef>
              <c:f>'055'!$B$32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'055'!$C$32:$I$32</c:f>
            </c:numRef>
          </c:val>
          <c:extLst>
            <c:ext xmlns:c16="http://schemas.microsoft.com/office/drawing/2014/chart" uri="{C3380CC4-5D6E-409C-BE32-E72D297353CC}">
              <c16:uniqueId val="{00000008-87B5-44A2-9656-B3348180309D}"/>
            </c:ext>
          </c:extLst>
        </c:ser>
        <c:ser>
          <c:idx val="9"/>
          <c:order val="9"/>
          <c:tx>
            <c:strRef>
              <c:f>'057'!$B$33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'057'!$C$33:$I$33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87B5-44A2-9656-B3348180309D}"/>
            </c:ext>
          </c:extLst>
        </c:ser>
        <c:ser>
          <c:idx val="10"/>
          <c:order val="10"/>
          <c:tx>
            <c:strRef>
              <c:f>'055'!$B$34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'055'!$C$34:$I$34</c:f>
            </c:numRef>
          </c:val>
          <c:extLst>
            <c:ext xmlns:c16="http://schemas.microsoft.com/office/drawing/2014/chart" uri="{C3380CC4-5D6E-409C-BE32-E72D297353CC}">
              <c16:uniqueId val="{0000000A-87B5-44A2-9656-B3348180309D}"/>
            </c:ext>
          </c:extLst>
        </c:ser>
        <c:ser>
          <c:idx val="11"/>
          <c:order val="11"/>
          <c:tx>
            <c:strRef>
              <c:f>'057'!$B$35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'057'!$C$35:$I$35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87B5-44A2-9656-B3348180309D}"/>
            </c:ext>
          </c:extLst>
        </c:ser>
        <c:ser>
          <c:idx val="12"/>
          <c:order val="12"/>
          <c:tx>
            <c:strRef>
              <c:f>'055'!$B$36</c:f>
              <c:strCache>
                <c:ptCount val="1"/>
                <c:pt idx="0">
                  <c:v>1bytexxxxxxx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'055'!$C$36:$I$36</c:f>
            </c:numRef>
          </c:val>
          <c:extLst>
            <c:ext xmlns:c16="http://schemas.microsoft.com/office/drawing/2014/chart" uri="{C3380CC4-5D6E-409C-BE32-E72D297353CC}">
              <c16:uniqueId val="{0000000C-87B5-44A2-9656-B3348180309D}"/>
            </c:ext>
          </c:extLst>
        </c:ser>
        <c:ser>
          <c:idx val="13"/>
          <c:order val="13"/>
          <c:tx>
            <c:strRef>
              <c:f>'057'!$B$37</c:f>
              <c:strCache>
                <c:ptCount val="1"/>
                <c:pt idx="0">
                  <c:v>Iso-A ECC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'057'!$C$37:$I$37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87B5-44A2-9656-B33481803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6391504"/>
        <c:axId val="436389536"/>
      </c:barChart>
      <c:catAx>
        <c:axId val="4363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389536"/>
        <c:crosses val="autoZero"/>
        <c:auto val="1"/>
        <c:lblAlgn val="ctr"/>
        <c:lblOffset val="100"/>
        <c:noMultiLvlLbl val="0"/>
      </c:catAx>
      <c:valAx>
        <c:axId val="4363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39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'057'!$B$42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'057'!$C$42:$I$42</c:f>
              <c:numCache>
                <c:formatCode>_-* #,##0.0000\ _€_-;\-* #,##0.0000\ _€_-;_-* "-"??\ _€_-;_-@_-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63FC-4E6F-9266-98776C687B8A}"/>
            </c:ext>
          </c:extLst>
        </c:ser>
        <c:ser>
          <c:idx val="1"/>
          <c:order val="1"/>
          <c:tx>
            <c:strRef>
              <c:f>'057'!$B$43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'057'!$C$43:$I$43</c:f>
              <c:numCache>
                <c:formatCode>_-* #,##0.0000\ _€_-;\-* #,##0.0000\ _€_-;_-* "-"??\ _€_-;_-@_-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63FC-4E6F-9266-98776C687B8A}"/>
            </c:ext>
          </c:extLst>
        </c:ser>
        <c:ser>
          <c:idx val="2"/>
          <c:order val="2"/>
          <c:tx>
            <c:strRef>
              <c:f>'057'!$B$44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'057'!$C$44:$I$44</c:f>
              <c:numCache>
                <c:formatCode>_-* #,##0.0000\ _€_-;\-* #,##0.0000\ _€_-;_-* "-"??\ _€_-;_-@_-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63FC-4E6F-9266-98776C687B8A}"/>
            </c:ext>
          </c:extLst>
        </c:ser>
        <c:ser>
          <c:idx val="3"/>
          <c:order val="3"/>
          <c:tx>
            <c:strRef>
              <c:f>'055'!$B$45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'055'!$C$45:$I$45</c:f>
            </c:numRef>
          </c:val>
          <c:extLst>
            <c:ext xmlns:c16="http://schemas.microsoft.com/office/drawing/2014/chart" uri="{C3380CC4-5D6E-409C-BE32-E72D297353CC}">
              <c16:uniqueId val="{00000003-63FC-4E6F-9266-98776C687B8A}"/>
            </c:ext>
          </c:extLst>
        </c:ser>
        <c:ser>
          <c:idx val="4"/>
          <c:order val="4"/>
          <c:tx>
            <c:strRef>
              <c:f>'055'!$B$46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'055'!$C$46:$I$46</c:f>
            </c:numRef>
          </c:val>
          <c:extLst>
            <c:ext xmlns:c16="http://schemas.microsoft.com/office/drawing/2014/chart" uri="{C3380CC4-5D6E-409C-BE32-E72D297353CC}">
              <c16:uniqueId val="{00000004-63FC-4E6F-9266-98776C687B8A}"/>
            </c:ext>
          </c:extLst>
        </c:ser>
        <c:ser>
          <c:idx val="5"/>
          <c:order val="5"/>
          <c:tx>
            <c:strRef>
              <c:f>'055'!$B$47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'055'!$C$47:$I$47</c:f>
            </c:numRef>
          </c:val>
          <c:extLst>
            <c:ext xmlns:c16="http://schemas.microsoft.com/office/drawing/2014/chart" uri="{C3380CC4-5D6E-409C-BE32-E72D297353CC}">
              <c16:uniqueId val="{00000005-63FC-4E6F-9266-98776C687B8A}"/>
            </c:ext>
          </c:extLst>
        </c:ser>
        <c:ser>
          <c:idx val="6"/>
          <c:order val="6"/>
          <c:tx>
            <c:strRef>
              <c:f>'055'!$B$48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'055'!$C$48:$I$48</c:f>
            </c:numRef>
          </c:val>
          <c:extLst>
            <c:ext xmlns:c16="http://schemas.microsoft.com/office/drawing/2014/chart" uri="{C3380CC4-5D6E-409C-BE32-E72D297353CC}">
              <c16:uniqueId val="{00000006-63FC-4E6F-9266-98776C687B8A}"/>
            </c:ext>
          </c:extLst>
        </c:ser>
        <c:ser>
          <c:idx val="7"/>
          <c:order val="7"/>
          <c:tx>
            <c:strRef>
              <c:f>'055'!$B$49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'055'!$C$49:$I$49</c:f>
            </c:numRef>
          </c:val>
          <c:extLst>
            <c:ext xmlns:c16="http://schemas.microsoft.com/office/drawing/2014/chart" uri="{C3380CC4-5D6E-409C-BE32-E72D297353CC}">
              <c16:uniqueId val="{00000007-63FC-4E6F-9266-98776C687B8A}"/>
            </c:ext>
          </c:extLst>
        </c:ser>
        <c:ser>
          <c:idx val="8"/>
          <c:order val="8"/>
          <c:tx>
            <c:strRef>
              <c:f>'055'!$B$50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'055'!$C$50:$I$50</c:f>
            </c:numRef>
          </c:val>
          <c:extLst>
            <c:ext xmlns:c16="http://schemas.microsoft.com/office/drawing/2014/chart" uri="{C3380CC4-5D6E-409C-BE32-E72D297353CC}">
              <c16:uniqueId val="{00000008-63FC-4E6F-9266-98776C687B8A}"/>
            </c:ext>
          </c:extLst>
        </c:ser>
        <c:ser>
          <c:idx val="9"/>
          <c:order val="9"/>
          <c:tx>
            <c:strRef>
              <c:f>'057'!$B$51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'057'!$C$51:$I$51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63FC-4E6F-9266-98776C687B8A}"/>
            </c:ext>
          </c:extLst>
        </c:ser>
        <c:ser>
          <c:idx val="10"/>
          <c:order val="10"/>
          <c:tx>
            <c:strRef>
              <c:f>'055'!$B$52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'055'!$C$52:$I$52</c:f>
            </c:numRef>
          </c:val>
          <c:extLst>
            <c:ext xmlns:c16="http://schemas.microsoft.com/office/drawing/2014/chart" uri="{C3380CC4-5D6E-409C-BE32-E72D297353CC}">
              <c16:uniqueId val="{0000000A-63FC-4E6F-9266-98776C687B8A}"/>
            </c:ext>
          </c:extLst>
        </c:ser>
        <c:ser>
          <c:idx val="11"/>
          <c:order val="11"/>
          <c:tx>
            <c:strRef>
              <c:f>'057'!$B$53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'057'!$C$53:$I$53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63FC-4E6F-9266-98776C687B8A}"/>
            </c:ext>
          </c:extLst>
        </c:ser>
        <c:ser>
          <c:idx val="12"/>
          <c:order val="12"/>
          <c:tx>
            <c:strRef>
              <c:f>'055'!$B$54</c:f>
              <c:strCache>
                <c:ptCount val="1"/>
                <c:pt idx="0">
                  <c:v>1bytexxxxxxx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'055'!$C$54:$I$54</c:f>
            </c:numRef>
          </c:val>
          <c:extLst>
            <c:ext xmlns:c16="http://schemas.microsoft.com/office/drawing/2014/chart" uri="{C3380CC4-5D6E-409C-BE32-E72D297353CC}">
              <c16:uniqueId val="{0000000C-63FC-4E6F-9266-98776C687B8A}"/>
            </c:ext>
          </c:extLst>
        </c:ser>
        <c:ser>
          <c:idx val="13"/>
          <c:order val="13"/>
          <c:tx>
            <c:strRef>
              <c:f>'057'!$B$55</c:f>
              <c:strCache>
                <c:ptCount val="1"/>
                <c:pt idx="0">
                  <c:v>Iso-A ECC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'057'!$C$55:$I$55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63FC-4E6F-9266-98776C68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0568360"/>
        <c:axId val="430561144"/>
      </c:barChart>
      <c:catAx>
        <c:axId val="43056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561144"/>
        <c:crosses val="autoZero"/>
        <c:auto val="1"/>
        <c:lblAlgn val="ctr"/>
        <c:lblOffset val="100"/>
        <c:noMultiLvlLbl val="0"/>
      </c:catAx>
      <c:valAx>
        <c:axId val="4305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000\ _€_-;\-* #,##0.00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56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'057'!$B$60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'057'!$C$60:$I$60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F88E-4699-97D1-F181AE9DE67C}"/>
            </c:ext>
          </c:extLst>
        </c:ser>
        <c:ser>
          <c:idx val="1"/>
          <c:order val="1"/>
          <c:tx>
            <c:strRef>
              <c:f>'057'!$B$61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'057'!$C$61:$I$61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F88E-4699-97D1-F181AE9DE67C}"/>
            </c:ext>
          </c:extLst>
        </c:ser>
        <c:ser>
          <c:idx val="2"/>
          <c:order val="2"/>
          <c:tx>
            <c:strRef>
              <c:f>'057'!$B$62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'057'!$C$62:$I$62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F88E-4699-97D1-F181AE9DE67C}"/>
            </c:ext>
          </c:extLst>
        </c:ser>
        <c:ser>
          <c:idx val="3"/>
          <c:order val="3"/>
          <c:tx>
            <c:strRef>
              <c:f>'055'!$B$63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'055'!$C$63:$I$63</c:f>
            </c:numRef>
          </c:val>
          <c:extLst>
            <c:ext xmlns:c16="http://schemas.microsoft.com/office/drawing/2014/chart" uri="{C3380CC4-5D6E-409C-BE32-E72D297353CC}">
              <c16:uniqueId val="{00000003-F88E-4699-97D1-F181AE9DE67C}"/>
            </c:ext>
          </c:extLst>
        </c:ser>
        <c:ser>
          <c:idx val="4"/>
          <c:order val="4"/>
          <c:tx>
            <c:strRef>
              <c:f>'055'!$B$64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'055'!$C$64:$I$64</c:f>
            </c:numRef>
          </c:val>
          <c:extLst>
            <c:ext xmlns:c16="http://schemas.microsoft.com/office/drawing/2014/chart" uri="{C3380CC4-5D6E-409C-BE32-E72D297353CC}">
              <c16:uniqueId val="{00000004-F88E-4699-97D1-F181AE9DE67C}"/>
            </c:ext>
          </c:extLst>
        </c:ser>
        <c:ser>
          <c:idx val="5"/>
          <c:order val="5"/>
          <c:tx>
            <c:strRef>
              <c:f>'055'!$B$65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'055'!$C$65:$I$65</c:f>
            </c:numRef>
          </c:val>
          <c:extLst>
            <c:ext xmlns:c16="http://schemas.microsoft.com/office/drawing/2014/chart" uri="{C3380CC4-5D6E-409C-BE32-E72D297353CC}">
              <c16:uniqueId val="{00000005-F88E-4699-97D1-F181AE9DE67C}"/>
            </c:ext>
          </c:extLst>
        </c:ser>
        <c:ser>
          <c:idx val="6"/>
          <c:order val="6"/>
          <c:tx>
            <c:strRef>
              <c:f>'055'!$B$66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'055'!$C$66:$I$66</c:f>
            </c:numRef>
          </c:val>
          <c:extLst>
            <c:ext xmlns:c16="http://schemas.microsoft.com/office/drawing/2014/chart" uri="{C3380CC4-5D6E-409C-BE32-E72D297353CC}">
              <c16:uniqueId val="{00000006-F88E-4699-97D1-F181AE9DE67C}"/>
            </c:ext>
          </c:extLst>
        </c:ser>
        <c:ser>
          <c:idx val="7"/>
          <c:order val="7"/>
          <c:tx>
            <c:strRef>
              <c:f>'055'!$B$67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'055'!$C$67:$I$67</c:f>
            </c:numRef>
          </c:val>
          <c:extLst>
            <c:ext xmlns:c16="http://schemas.microsoft.com/office/drawing/2014/chart" uri="{C3380CC4-5D6E-409C-BE32-E72D297353CC}">
              <c16:uniqueId val="{00000007-F88E-4699-97D1-F181AE9DE67C}"/>
            </c:ext>
          </c:extLst>
        </c:ser>
        <c:ser>
          <c:idx val="8"/>
          <c:order val="8"/>
          <c:tx>
            <c:strRef>
              <c:f>'055'!$B$68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'055'!$C$68:$I$68</c:f>
            </c:numRef>
          </c:val>
          <c:extLst>
            <c:ext xmlns:c16="http://schemas.microsoft.com/office/drawing/2014/chart" uri="{C3380CC4-5D6E-409C-BE32-E72D297353CC}">
              <c16:uniqueId val="{00000008-F88E-4699-97D1-F181AE9DE67C}"/>
            </c:ext>
          </c:extLst>
        </c:ser>
        <c:ser>
          <c:idx val="9"/>
          <c:order val="9"/>
          <c:tx>
            <c:strRef>
              <c:f>'057'!$B$69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'057'!$C$69:$I$69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F88E-4699-97D1-F181AE9DE67C}"/>
            </c:ext>
          </c:extLst>
        </c:ser>
        <c:ser>
          <c:idx val="10"/>
          <c:order val="10"/>
          <c:tx>
            <c:strRef>
              <c:f>'055'!$B$70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'055'!$C$70:$I$70</c:f>
            </c:numRef>
          </c:val>
          <c:extLst>
            <c:ext xmlns:c16="http://schemas.microsoft.com/office/drawing/2014/chart" uri="{C3380CC4-5D6E-409C-BE32-E72D297353CC}">
              <c16:uniqueId val="{0000000A-F88E-4699-97D1-F181AE9DE67C}"/>
            </c:ext>
          </c:extLst>
        </c:ser>
        <c:ser>
          <c:idx val="11"/>
          <c:order val="11"/>
          <c:tx>
            <c:strRef>
              <c:f>'055'!$B$71</c:f>
              <c:strCache>
                <c:ptCount val="1"/>
                <c:pt idx="0">
                  <c:v>Base_invert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'055'!$C$71:$I$71</c:f>
            </c:numRef>
          </c:val>
          <c:extLst>
            <c:ext xmlns:c16="http://schemas.microsoft.com/office/drawing/2014/chart" uri="{C3380CC4-5D6E-409C-BE32-E72D297353CC}">
              <c16:uniqueId val="{0000000B-F88E-4699-97D1-F181AE9DE67C}"/>
            </c:ext>
          </c:extLst>
        </c:ser>
        <c:ser>
          <c:idx val="12"/>
          <c:order val="12"/>
          <c:tx>
            <c:strRef>
              <c:f>'057'!$B$72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'057'!$C$72:$I$72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F88E-4699-97D1-F181AE9DE67C}"/>
            </c:ext>
          </c:extLst>
        </c:ser>
        <c:ser>
          <c:idx val="13"/>
          <c:order val="13"/>
          <c:tx>
            <c:strRef>
              <c:f>'057'!$B$73</c:f>
              <c:strCache>
                <c:ptCount val="1"/>
                <c:pt idx="0">
                  <c:v>ECC_x4_x4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'057'!$C$73:$I$73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F88E-4699-97D1-F181AE9DE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9176096"/>
        <c:axId val="419171504"/>
      </c:barChart>
      <c:catAx>
        <c:axId val="4191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171504"/>
        <c:crosses val="autoZero"/>
        <c:auto val="1"/>
        <c:lblAlgn val="ctr"/>
        <c:lblOffset val="100"/>
        <c:noMultiLvlLbl val="0"/>
      </c:catAx>
      <c:valAx>
        <c:axId val="4191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1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'057'!$B$4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'057'!$C$4:$L$4</c:f>
              <c:numCache>
                <c:formatCode>0.0000</c:formatCode>
                <c:ptCount val="9"/>
                <c:pt idx="0">
                  <c:v>0.890666663646697</c:v>
                </c:pt>
                <c:pt idx="1">
                  <c:v>0.93066668510437001</c:v>
                </c:pt>
                <c:pt idx="2">
                  <c:v>0.9133</c:v>
                </c:pt>
                <c:pt idx="3">
                  <c:v>0.88133335113525391</c:v>
                </c:pt>
                <c:pt idx="4">
                  <c:v>0.80533331632614102</c:v>
                </c:pt>
                <c:pt idx="5">
                  <c:v>0.83333331346511796</c:v>
                </c:pt>
                <c:pt idx="6">
                  <c:v>0.8119999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A-4BF8-BE45-6462C540E70E}"/>
            </c:ext>
          </c:extLst>
        </c:ser>
        <c:ser>
          <c:idx val="1"/>
          <c:order val="1"/>
          <c:tx>
            <c:strRef>
              <c:f>'057'!$B$5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'057'!$C$5:$L$5</c:f>
              <c:numCache>
                <c:formatCode>0.0000</c:formatCode>
                <c:ptCount val="9"/>
                <c:pt idx="0">
                  <c:v>0.88933330774307251</c:v>
                </c:pt>
                <c:pt idx="1">
                  <c:v>0.22666667401790619</c:v>
                </c:pt>
                <c:pt idx="2">
                  <c:v>0.9133</c:v>
                </c:pt>
                <c:pt idx="3">
                  <c:v>0.67066669464111328</c:v>
                </c:pt>
                <c:pt idx="4">
                  <c:v>0.17866666615009311</c:v>
                </c:pt>
                <c:pt idx="5">
                  <c:v>0.68800002336502075</c:v>
                </c:pt>
                <c:pt idx="6" formatCode="General">
                  <c:v>0.80800002813339233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A-4BF8-BE45-6462C540E70E}"/>
            </c:ext>
          </c:extLst>
        </c:ser>
        <c:ser>
          <c:idx val="2"/>
          <c:order val="2"/>
          <c:tx>
            <c:strRef>
              <c:f>'057'!$B$6</c:f>
              <c:strCache>
                <c:ptCount val="1"/>
                <c:pt idx="0">
                  <c:v>Flip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'057'!$C$6:$L$6</c:f>
              <c:numCache>
                <c:formatCode>0.0000</c:formatCode>
                <c:ptCount val="9"/>
                <c:pt idx="0">
                  <c:v>0.890666663646698</c:v>
                </c:pt>
                <c:pt idx="1">
                  <c:v>0.93066668510437012</c:v>
                </c:pt>
                <c:pt idx="2">
                  <c:v>0.91600000858306885</c:v>
                </c:pt>
                <c:pt idx="3">
                  <c:v>0.88133335113525391</c:v>
                </c:pt>
                <c:pt idx="4">
                  <c:v>0.80533331632614136</c:v>
                </c:pt>
                <c:pt idx="5">
                  <c:v>0.83333331346511841</c:v>
                </c:pt>
                <c:pt idx="6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A-4BF8-BE45-6462C540E70E}"/>
            </c:ext>
          </c:extLst>
        </c:ser>
        <c:ser>
          <c:idx val="3"/>
          <c:order val="3"/>
          <c:tx>
            <c:strRef>
              <c:f>'054'!$B$9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'054'!$C$9:$L$9</c:f>
            </c:numRef>
          </c:val>
          <c:extLst>
            <c:ext xmlns:c16="http://schemas.microsoft.com/office/drawing/2014/chart" uri="{C3380CC4-5D6E-409C-BE32-E72D297353CC}">
              <c16:uniqueId val="{00000003-CE0A-4BF8-BE45-6462C540E70E}"/>
            </c:ext>
          </c:extLst>
        </c:ser>
        <c:ser>
          <c:idx val="4"/>
          <c:order val="4"/>
          <c:tx>
            <c:strRef>
              <c:f>'054'!$B$10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'054'!$C$10:$L$10</c:f>
            </c:numRef>
          </c:val>
          <c:extLst>
            <c:ext xmlns:c16="http://schemas.microsoft.com/office/drawing/2014/chart" uri="{C3380CC4-5D6E-409C-BE32-E72D297353CC}">
              <c16:uniqueId val="{00000004-CE0A-4BF8-BE45-6462C540E70E}"/>
            </c:ext>
          </c:extLst>
        </c:ser>
        <c:ser>
          <c:idx val="5"/>
          <c:order val="5"/>
          <c:tx>
            <c:strRef>
              <c:f>'054'!$B$11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'054'!$C$11:$L$11</c:f>
            </c:numRef>
          </c:val>
          <c:extLst>
            <c:ext xmlns:c16="http://schemas.microsoft.com/office/drawing/2014/chart" uri="{C3380CC4-5D6E-409C-BE32-E72D297353CC}">
              <c16:uniqueId val="{00000005-CE0A-4BF8-BE45-6462C540E70E}"/>
            </c:ext>
          </c:extLst>
        </c:ser>
        <c:ser>
          <c:idx val="6"/>
          <c:order val="6"/>
          <c:tx>
            <c:strRef>
              <c:f>'054'!$B$12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'054'!$C$12:$L$12</c:f>
            </c:numRef>
          </c:val>
          <c:extLst>
            <c:ext xmlns:c16="http://schemas.microsoft.com/office/drawing/2014/chart" uri="{C3380CC4-5D6E-409C-BE32-E72D297353CC}">
              <c16:uniqueId val="{00000006-CE0A-4BF8-BE45-6462C540E70E}"/>
            </c:ext>
          </c:extLst>
        </c:ser>
        <c:ser>
          <c:idx val="7"/>
          <c:order val="7"/>
          <c:tx>
            <c:strRef>
              <c:f>'054'!$B$13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'054'!$C$13:$L$13</c:f>
              <c:numCache>
                <c:formatCode>0.0000</c:formatCode>
                <c:ptCount val="10"/>
                <c:pt idx="0">
                  <c:v>0.890666663646698</c:v>
                </c:pt>
                <c:pt idx="1">
                  <c:v>0.87466669082641602</c:v>
                </c:pt>
                <c:pt idx="2">
                  <c:v>0.91733330488204956</c:v>
                </c:pt>
                <c:pt idx="3">
                  <c:v>0.87999999523162797</c:v>
                </c:pt>
                <c:pt idx="4">
                  <c:v>0.79866665601730347</c:v>
                </c:pt>
                <c:pt idx="5">
                  <c:v>0.80133330821990967</c:v>
                </c:pt>
                <c:pt idx="6">
                  <c:v>2.4093044921755791E-3</c:v>
                </c:pt>
                <c:pt idx="7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0A-4BF8-BE45-6462C540E70E}"/>
            </c:ext>
          </c:extLst>
        </c:ser>
        <c:ser>
          <c:idx val="8"/>
          <c:order val="8"/>
          <c:tx>
            <c:strRef>
              <c:f>'054'!$B$14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'054'!$C$14:$L$14</c:f>
              <c:numCache>
                <c:formatCode>0.0000</c:formatCode>
                <c:ptCount val="10"/>
                <c:pt idx="0">
                  <c:v>0.890666663646698</c:v>
                </c:pt>
                <c:pt idx="1">
                  <c:v>0.8933333158493042</c:v>
                </c:pt>
                <c:pt idx="2">
                  <c:v>0.91600000858306885</c:v>
                </c:pt>
                <c:pt idx="3">
                  <c:v>0.87999999523162797</c:v>
                </c:pt>
                <c:pt idx="4">
                  <c:v>0.79866665601730347</c:v>
                </c:pt>
                <c:pt idx="5">
                  <c:v>0.80533331632614136</c:v>
                </c:pt>
                <c:pt idx="6">
                  <c:v>2.4093734100461011E-3</c:v>
                </c:pt>
                <c:pt idx="7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0A-4BF8-BE45-6462C540E70E}"/>
            </c:ext>
          </c:extLst>
        </c:ser>
        <c:ser>
          <c:idx val="9"/>
          <c:order val="9"/>
          <c:tx>
            <c:strRef>
              <c:f>'057'!$B$13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'057'!$C$13:$L$13</c:f>
              <c:numCache>
                <c:formatCode>0.0000</c:formatCode>
                <c:ptCount val="9"/>
                <c:pt idx="0">
                  <c:v>0.89200001955032349</c:v>
                </c:pt>
                <c:pt idx="1">
                  <c:v>0.80666667222976685</c:v>
                </c:pt>
                <c:pt idx="2">
                  <c:v>0.91733330488204956</c:v>
                </c:pt>
                <c:pt idx="3">
                  <c:v>0.86933332681655884</c:v>
                </c:pt>
                <c:pt idx="4">
                  <c:v>0.6746666431427002</c:v>
                </c:pt>
                <c:pt idx="5">
                  <c:v>0.8253333568572998</c:v>
                </c:pt>
                <c:pt idx="6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0A-4BF8-BE45-6462C540E70E}"/>
            </c:ext>
          </c:extLst>
        </c:ser>
        <c:ser>
          <c:idx val="10"/>
          <c:order val="10"/>
          <c:tx>
            <c:strRef>
              <c:f>'054'!$B$15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'054'!$C$15:$L$15</c:f>
              <c:numCache>
                <c:formatCode>0.000000</c:formatCode>
                <c:ptCount val="10"/>
                <c:pt idx="0">
                  <c:v>0.890666663646698</c:v>
                </c:pt>
                <c:pt idx="1">
                  <c:v>0.92000001668930054</c:v>
                </c:pt>
                <c:pt idx="2">
                  <c:v>0.91733330488204956</c:v>
                </c:pt>
                <c:pt idx="3" formatCode="0.0000">
                  <c:v>0.87599998712539673</c:v>
                </c:pt>
                <c:pt idx="4">
                  <c:v>0.80266666412353516</c:v>
                </c:pt>
                <c:pt idx="5">
                  <c:v>0.83066666126251221</c:v>
                </c:pt>
                <c:pt idx="6">
                  <c:v>2.4093044921755791E-3</c:v>
                </c:pt>
                <c:pt idx="7" formatCode="General">
                  <c:v>0.81199997663497925</c:v>
                </c:pt>
                <c:pt idx="8" formatCode="0.0000">
                  <c:v>0.90399998426437378</c:v>
                </c:pt>
                <c:pt idx="9">
                  <c:v>0.74000000953674316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0A-4BF8-BE45-6462C540E70E}"/>
            </c:ext>
          </c:extLst>
        </c:ser>
        <c:ser>
          <c:idx val="11"/>
          <c:order val="11"/>
          <c:tx>
            <c:strRef>
              <c:f>'054'!$B$16</c:f>
              <c:strCache>
                <c:ptCount val="1"/>
                <c:pt idx="0">
                  <c:v>Base_invert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'054'!$C$16:$L$16</c:f>
              <c:numCache>
                <c:formatCode>0.0000</c:formatCode>
                <c:ptCount val="10"/>
                <c:pt idx="0">
                  <c:v>0.77999997138976995</c:v>
                </c:pt>
                <c:pt idx="1">
                  <c:v>0.22933332622051239</c:v>
                </c:pt>
                <c:pt idx="2">
                  <c:v>0.91466665267944336</c:v>
                </c:pt>
                <c:pt idx="3">
                  <c:v>0.87999999523162797</c:v>
                </c:pt>
                <c:pt idx="4">
                  <c:v>0.21733333170413971</c:v>
                </c:pt>
                <c:pt idx="5">
                  <c:v>0.68533331155776978</c:v>
                </c:pt>
                <c:pt idx="6">
                  <c:v>2.4101384915411468E-3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0A-4BF8-BE45-6462C540E70E}"/>
            </c:ext>
          </c:extLst>
        </c:ser>
        <c:ser>
          <c:idx val="12"/>
          <c:order val="12"/>
          <c:tx>
            <c:strRef>
              <c:f>'057'!$B$16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'057'!$C$16:$L$16</c:f>
              <c:numCache>
                <c:formatCode>0.00000</c:formatCode>
                <c:ptCount val="9"/>
                <c:pt idx="0">
                  <c:v>0.890666663646698</c:v>
                </c:pt>
                <c:pt idx="1">
                  <c:v>0.93066668510437012</c:v>
                </c:pt>
                <c:pt idx="2">
                  <c:v>0.91600000858306885</c:v>
                </c:pt>
                <c:pt idx="3">
                  <c:v>0.88266664743423462</c:v>
                </c:pt>
                <c:pt idx="4">
                  <c:v>0.80533331632614136</c:v>
                </c:pt>
                <c:pt idx="5">
                  <c:v>0.83333331346511841</c:v>
                </c:pt>
                <c:pt idx="6" formatCode="General">
                  <c:v>0.81199997700000004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0A-4BF8-BE45-6462C540E70E}"/>
            </c:ext>
          </c:extLst>
        </c:ser>
        <c:ser>
          <c:idx val="13"/>
          <c:order val="13"/>
          <c:tx>
            <c:strRef>
              <c:f>'057'!$B$17</c:f>
              <c:strCache>
                <c:ptCount val="1"/>
                <c:pt idx="0">
                  <c:v>Iso-A ECC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'057'!$C$17:$L$17</c:f>
              <c:numCache>
                <c:formatCode>0.00000</c:formatCode>
                <c:ptCount val="9"/>
                <c:pt idx="0">
                  <c:v>0.8880000114440918</c:v>
                </c:pt>
                <c:pt idx="1">
                  <c:v>0.23066666722297671</c:v>
                </c:pt>
                <c:pt idx="2">
                  <c:v>0.91600000858306885</c:v>
                </c:pt>
                <c:pt idx="3">
                  <c:v>0.73466664552688599</c:v>
                </c:pt>
                <c:pt idx="4">
                  <c:v>0.19466666877269739</c:v>
                </c:pt>
                <c:pt idx="5">
                  <c:v>0.69599997997283936</c:v>
                </c:pt>
                <c:pt idx="6" formatCode="General">
                  <c:v>0.81199997700000004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E0A-4BF8-BE45-6462C540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5869072"/>
        <c:axId val="395872352"/>
      </c:barChart>
      <c:catAx>
        <c:axId val="3958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872352"/>
        <c:crosses val="autoZero"/>
        <c:auto val="1"/>
        <c:lblAlgn val="ctr"/>
        <c:lblOffset val="100"/>
        <c:noMultiLvlLbl val="0"/>
      </c:catAx>
      <c:valAx>
        <c:axId val="395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8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'054'!$B$42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'054'!$C$41:$I$41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'054'!$C$42:$I$42</c:f>
              <c:numCache>
                <c:formatCode>_-* #,##0.0000\ _€_-;\-* #,##0.0000\ _€_-;_-* "-"??\ _€_-;_-@_-</c:formatCode>
                <c:ptCount val="7"/>
                <c:pt idx="0">
                  <c:v>0.890666663646697</c:v>
                </c:pt>
                <c:pt idx="1">
                  <c:v>0.93066668510437001</c:v>
                </c:pt>
                <c:pt idx="2">
                  <c:v>0.9133</c:v>
                </c:pt>
                <c:pt idx="3">
                  <c:v>0.88133335113525391</c:v>
                </c:pt>
                <c:pt idx="4">
                  <c:v>0.80533331632614102</c:v>
                </c:pt>
                <c:pt idx="5">
                  <c:v>0.83333331346511796</c:v>
                </c:pt>
                <c:pt idx="6">
                  <c:v>2.3999999999999998E-3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1-45DF-AB44-DF31F6363AC9}"/>
            </c:ext>
          </c:extLst>
        </c:ser>
        <c:ser>
          <c:idx val="1"/>
          <c:order val="1"/>
          <c:tx>
            <c:strRef>
              <c:f>'054'!$B$43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'054'!$C$41:$I$41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'054'!$C$43:$I$43</c:f>
              <c:numCache>
                <c:formatCode>_-* #,##0.0000\ _€_-;\-* #,##0.0000\ _€_-;_-* "-"??\ _€_-;_-@_-</c:formatCode>
                <c:ptCount val="7"/>
                <c:pt idx="0">
                  <c:v>0.25466665625572199</c:v>
                </c:pt>
                <c:pt idx="1">
                  <c:v>0.12266666442155839</c:v>
                </c:pt>
                <c:pt idx="2">
                  <c:v>0.239999994635582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5.8278245851397506E-3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1-45DF-AB44-DF31F6363AC9}"/>
            </c:ext>
          </c:extLst>
        </c:ser>
        <c:ser>
          <c:idx val="2"/>
          <c:order val="2"/>
          <c:tx>
            <c:strRef>
              <c:f>'054'!$B$44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'054'!$C$41:$I$41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'054'!$C$44:$I$44</c:f>
              <c:numCache>
                <c:formatCode>_-* #,##0.0000\ _€_-;\-* #,##0.0000\ _€_-;_-* "-"??\ _€_-;_-@_-</c:formatCode>
                <c:ptCount val="7"/>
                <c:pt idx="0">
                  <c:v>0.890666663646698</c:v>
                </c:pt>
                <c:pt idx="1">
                  <c:v>0.35733333230018621</c:v>
                </c:pt>
                <c:pt idx="2">
                  <c:v>0.91066664457321167</c:v>
                </c:pt>
                <c:pt idx="3">
                  <c:v>0.74533331394195557</c:v>
                </c:pt>
                <c:pt idx="4">
                  <c:v>0.390666663646698</c:v>
                </c:pt>
                <c:pt idx="5">
                  <c:v>0.71333330869674683</c:v>
                </c:pt>
                <c:pt idx="6">
                  <c:v>2.4121599271893501E-3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1-45DF-AB44-DF31F6363AC9}"/>
            </c:ext>
          </c:extLst>
        </c:ser>
        <c:ser>
          <c:idx val="3"/>
          <c:order val="3"/>
          <c:tx>
            <c:strRef>
              <c:f>'054'!$B$45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'054'!$C$41:$I$41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'054'!$C$45:$I$45</c:f>
              <c:numCache>
                <c:formatCode>_-* #,##0.0000\ _€_-;\-* #,##0.0000\ _€_-;_-* "-"??\ _€_-;_-@_-</c:formatCode>
                <c:ptCount val="7"/>
                <c:pt idx="0">
                  <c:v>0.74133330583572388</c:v>
                </c:pt>
                <c:pt idx="1">
                  <c:v>0.59466665983200073</c:v>
                </c:pt>
                <c:pt idx="2">
                  <c:v>0.41866666078567499</c:v>
                </c:pt>
                <c:pt idx="3">
                  <c:v>0.23466666042804721</c:v>
                </c:pt>
                <c:pt idx="4">
                  <c:v>0.43599998950958252</c:v>
                </c:pt>
                <c:pt idx="5">
                  <c:v>0.59200000762939453</c:v>
                </c:pt>
                <c:pt idx="6">
                  <c:v>3.006850834935904E-3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1-45DF-AB44-DF31F6363AC9}"/>
            </c:ext>
          </c:extLst>
        </c:ser>
        <c:ser>
          <c:idx val="4"/>
          <c:order val="4"/>
          <c:tx>
            <c:strRef>
              <c:f>'054'!$B$46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'054'!$C$41:$I$41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'054'!$C$46:$I$46</c:f>
              <c:numCache>
                <c:formatCode>_-* #,##0.0000\ _€_-;\-* #,##0.0000\ _€_-;_-* "-"??\ _€_-;_-@_-</c:formatCode>
                <c:ptCount val="7"/>
                <c:pt idx="0">
                  <c:v>0.26133334636688232</c:v>
                </c:pt>
                <c:pt idx="1">
                  <c:v>0.12266666442155839</c:v>
                </c:pt>
                <c:pt idx="2">
                  <c:v>0.22933332622051239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7.192603312432766E-3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1-45DF-AB44-DF31F6363AC9}"/>
            </c:ext>
          </c:extLst>
        </c:ser>
        <c:ser>
          <c:idx val="5"/>
          <c:order val="5"/>
          <c:tx>
            <c:strRef>
              <c:f>'054'!$B$47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'054'!$C$41:$I$41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'054'!$C$47:$I$47</c:f>
              <c:numCache>
                <c:formatCode>_-* #,##0.0000\ _€_-;\-* #,##0.0000\ _€_-;_-* "-"??\ _€_-;_-@_-</c:formatCode>
                <c:ptCount val="7"/>
                <c:pt idx="0">
                  <c:v>0.281333327293396</c:v>
                </c:pt>
                <c:pt idx="1">
                  <c:v>0.12266666442155839</c:v>
                </c:pt>
                <c:pt idx="2">
                  <c:v>0.34799998998641968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5.3314408287405968E-3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1-45DF-AB44-DF31F6363AC9}"/>
            </c:ext>
          </c:extLst>
        </c:ser>
        <c:ser>
          <c:idx val="6"/>
          <c:order val="6"/>
          <c:tx>
            <c:strRef>
              <c:f>'054'!$B$48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'054'!$C$41:$I$41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'054'!$C$48:$I$48</c:f>
              <c:numCache>
                <c:formatCode>_-* #,##0.0000\ _€_-;\-* #,##0.0000\ _€_-;_-* "-"??\ _€_-;_-@_-</c:formatCode>
                <c:ptCount val="7"/>
                <c:pt idx="0">
                  <c:v>0.89200001955032349</c:v>
                </c:pt>
                <c:pt idx="1">
                  <c:v>0.36000001430511469</c:v>
                </c:pt>
                <c:pt idx="2">
                  <c:v>0.91333335638046265</c:v>
                </c:pt>
                <c:pt idx="3">
                  <c:v>0.78266668319702148</c:v>
                </c:pt>
                <c:pt idx="4">
                  <c:v>0.39733332395553589</c:v>
                </c:pt>
                <c:pt idx="5">
                  <c:v>0.70800000429153442</c:v>
                </c:pt>
                <c:pt idx="6">
                  <c:v>2.4108139332383871E-3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B1-45DF-AB44-DF31F6363AC9}"/>
            </c:ext>
          </c:extLst>
        </c:ser>
        <c:ser>
          <c:idx val="7"/>
          <c:order val="7"/>
          <c:tx>
            <c:strRef>
              <c:f>'054'!$B$49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'054'!$C$41:$I$41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'054'!$C$49:$I$49</c:f>
              <c:numCache>
                <c:formatCode>_-* #,##0.0000\ _€_-;\-* #,##0.0000\ _€_-;_-* "-"??\ _€_-;_-@_-</c:formatCode>
                <c:ptCount val="7"/>
                <c:pt idx="0">
                  <c:v>0.89200001955032349</c:v>
                </c:pt>
                <c:pt idx="1">
                  <c:v>0.72000002861022949</c:v>
                </c:pt>
                <c:pt idx="2">
                  <c:v>0.91733330488204956</c:v>
                </c:pt>
                <c:pt idx="3">
                  <c:v>0.86799997091293335</c:v>
                </c:pt>
                <c:pt idx="4">
                  <c:v>0.77999997138977051</c:v>
                </c:pt>
                <c:pt idx="5">
                  <c:v>0.74800002574920654</c:v>
                </c:pt>
                <c:pt idx="6">
                  <c:v>2.4119748268276449E-3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B1-45DF-AB44-DF31F6363AC9}"/>
            </c:ext>
          </c:extLst>
        </c:ser>
        <c:ser>
          <c:idx val="8"/>
          <c:order val="8"/>
          <c:tx>
            <c:strRef>
              <c:f>'054'!$B$50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'054'!$C$41:$I$41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'054'!$C$50:$I$50</c:f>
              <c:numCache>
                <c:formatCode>_-* #,##0.0000\ _€_-;\-* #,##0.0000\ _€_-;_-* "-"??\ _€_-;_-@_-</c:formatCode>
                <c:ptCount val="7"/>
                <c:pt idx="0">
                  <c:v>0.890666663646698</c:v>
                </c:pt>
                <c:pt idx="1">
                  <c:v>0.73466664552688599</c:v>
                </c:pt>
                <c:pt idx="2">
                  <c:v>0.91600000858306885</c:v>
                </c:pt>
                <c:pt idx="3">
                  <c:v>0.87599998712539673</c:v>
                </c:pt>
                <c:pt idx="4">
                  <c:v>0.77999997138977051</c:v>
                </c:pt>
                <c:pt idx="5">
                  <c:v>0.81199997663497925</c:v>
                </c:pt>
                <c:pt idx="6">
                  <c:v>2.41075037047267E-3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B1-45DF-AB44-DF31F6363AC9}"/>
            </c:ext>
          </c:extLst>
        </c:ser>
        <c:ser>
          <c:idx val="9"/>
          <c:order val="9"/>
          <c:tx>
            <c:strRef>
              <c:f>'054'!$B$51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'054'!$C$41:$I$41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'054'!$C$51:$I$51</c:f>
              <c:numCache>
                <c:formatCode>0.0000</c:formatCode>
                <c:ptCount val="7"/>
                <c:pt idx="0">
                  <c:v>0.52133333683013916</c:v>
                </c:pt>
                <c:pt idx="1">
                  <c:v>0.12266666442155839</c:v>
                </c:pt>
                <c:pt idx="2">
                  <c:v>0.66399997472763062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2.3225669283419852E-3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B1-45DF-AB44-DF31F6363AC9}"/>
            </c:ext>
          </c:extLst>
        </c:ser>
        <c:ser>
          <c:idx val="10"/>
          <c:order val="10"/>
          <c:tx>
            <c:strRef>
              <c:f>'054'!$B$52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'054'!$C$41:$I$41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'054'!$C$52:$I$52</c:f>
              <c:numCache>
                <c:formatCode>0.0000</c:formatCode>
                <c:ptCount val="7"/>
                <c:pt idx="0">
                  <c:v>0.89200001955032349</c:v>
                </c:pt>
                <c:pt idx="1">
                  <c:v>0.76666665077209473</c:v>
                </c:pt>
                <c:pt idx="2">
                  <c:v>0.91733330488204956</c:v>
                </c:pt>
                <c:pt idx="3">
                  <c:v>0.87199997901916504</c:v>
                </c:pt>
                <c:pt idx="4">
                  <c:v>0.78933334350585938</c:v>
                </c:pt>
                <c:pt idx="5">
                  <c:v>0.83866667747497559</c:v>
                </c:pt>
                <c:pt idx="6">
                  <c:v>2.4119988083839421E-3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B1-45DF-AB44-DF31F6363AC9}"/>
            </c:ext>
          </c:extLst>
        </c:ser>
        <c:ser>
          <c:idx val="11"/>
          <c:order val="11"/>
          <c:tx>
            <c:strRef>
              <c:f>'054'!$B$53</c:f>
              <c:strCache>
                <c:ptCount val="1"/>
                <c:pt idx="0">
                  <c:v>Base_invert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'054'!$C$41:$I$41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'054'!$C$53:$I$53</c:f>
              <c:numCache>
                <c:formatCode>0.0000</c:formatCode>
                <c:ptCount val="7"/>
                <c:pt idx="0">
                  <c:v>0.73466664552688599</c:v>
                </c:pt>
                <c:pt idx="1">
                  <c:v>0.12266666442155839</c:v>
                </c:pt>
                <c:pt idx="2">
                  <c:v>0.91466665267944336</c:v>
                </c:pt>
                <c:pt idx="3">
                  <c:v>0.45733332633972168</c:v>
                </c:pt>
                <c:pt idx="4">
                  <c:v>0.19733333587646479</c:v>
                </c:pt>
                <c:pt idx="5">
                  <c:v>0.39733332395553589</c:v>
                </c:pt>
                <c:pt idx="6">
                  <c:v>2.3469275329262018E-3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B1-45DF-AB44-DF31F6363AC9}"/>
            </c:ext>
          </c:extLst>
        </c:ser>
        <c:ser>
          <c:idx val="12"/>
          <c:order val="12"/>
          <c:tx>
            <c:strRef>
              <c:f>'054'!$B$54</c:f>
              <c:strCache>
                <c:ptCount val="1"/>
                <c:pt idx="0">
                  <c:v>1bytexxxxxxx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'054'!$C$41:$I$41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'054'!$C$54:$I$54</c:f>
              <c:numCache>
                <c:formatCode>0.0000</c:formatCode>
                <c:ptCount val="7"/>
                <c:pt idx="0">
                  <c:v>0.89200001955032349</c:v>
                </c:pt>
                <c:pt idx="1">
                  <c:v>0.75199997425079346</c:v>
                </c:pt>
                <c:pt idx="2">
                  <c:v>0.91733330488204956</c:v>
                </c:pt>
                <c:pt idx="3">
                  <c:v>0.87066668272018433</c:v>
                </c:pt>
                <c:pt idx="4">
                  <c:v>0.78799998760223389</c:v>
                </c:pt>
                <c:pt idx="5">
                  <c:v>0.83866667747497559</c:v>
                </c:pt>
                <c:pt idx="6">
                  <c:v>2.4119748268276449E-3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B1-45DF-AB44-DF31F6363AC9}"/>
            </c:ext>
          </c:extLst>
        </c:ser>
        <c:ser>
          <c:idx val="13"/>
          <c:order val="13"/>
          <c:tx>
            <c:strRef>
              <c:f>'054'!$B$55</c:f>
              <c:strCache>
                <c:ptCount val="1"/>
                <c:pt idx="0">
                  <c:v>ECC_base_x4_x3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'054'!$C$41:$I$41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'054'!$C$55:$I$55</c:f>
              <c:numCache>
                <c:formatCode>0.0000</c:formatCode>
                <c:ptCount val="7"/>
                <c:pt idx="0">
                  <c:v>0.26533332467079163</c:v>
                </c:pt>
                <c:pt idx="1">
                  <c:v>0.12266666442155839</c:v>
                </c:pt>
                <c:pt idx="2">
                  <c:v>0.29466667771339422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6.0527417808771133E-3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1-49D2-B33A-AF3A9A498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0568360"/>
        <c:axId val="430561144"/>
      </c:barChart>
      <c:catAx>
        <c:axId val="43056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561144"/>
        <c:crosses val="autoZero"/>
        <c:auto val="1"/>
        <c:lblAlgn val="ctr"/>
        <c:lblOffset val="100"/>
        <c:noMultiLvlLbl val="0"/>
      </c:catAx>
      <c:valAx>
        <c:axId val="4305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000\ _€_-;\-* #,##0.00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56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'057'!$B$80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'057'!$C$80:$I$80</c:f>
              <c:numCache>
                <c:formatCode>0.0000</c:formatCode>
                <c:ptCount val="6"/>
                <c:pt idx="0">
                  <c:v>0.890666663646697</c:v>
                </c:pt>
                <c:pt idx="1">
                  <c:v>0.93066668510437001</c:v>
                </c:pt>
                <c:pt idx="2">
                  <c:v>0.9133</c:v>
                </c:pt>
                <c:pt idx="3">
                  <c:v>0.88133335113525391</c:v>
                </c:pt>
                <c:pt idx="4">
                  <c:v>0.80533331632614102</c:v>
                </c:pt>
                <c:pt idx="5">
                  <c:v>0.83333331346511796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B-4BEF-84A8-98FD7B9CBEE5}"/>
            </c:ext>
          </c:extLst>
        </c:ser>
        <c:ser>
          <c:idx val="1"/>
          <c:order val="1"/>
          <c:tx>
            <c:strRef>
              <c:f>'057'!$B$81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'057'!$C$81:$I$81</c:f>
              <c:numCache>
                <c:formatCode>0.0000</c:formatCode>
                <c:ptCount val="6"/>
                <c:pt idx="0">
                  <c:v>0.1813333332538605</c:v>
                </c:pt>
                <c:pt idx="1">
                  <c:v>0.12266666442155839</c:v>
                </c:pt>
                <c:pt idx="2">
                  <c:v>0.1173333302140236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B-4BEF-84A8-98FD7B9CBEE5}"/>
            </c:ext>
          </c:extLst>
        </c:ser>
        <c:ser>
          <c:idx val="2"/>
          <c:order val="2"/>
          <c:tx>
            <c:strRef>
              <c:f>'057'!$B$82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'057'!$C$82:$I$82</c:f>
              <c:numCache>
                <c:formatCode>0.0000</c:formatCode>
                <c:ptCount val="6"/>
                <c:pt idx="0">
                  <c:v>0.890666663646698</c:v>
                </c:pt>
                <c:pt idx="1">
                  <c:v>0.21466666460037229</c:v>
                </c:pt>
                <c:pt idx="2">
                  <c:v>0.91200000047683716</c:v>
                </c:pt>
                <c:pt idx="3">
                  <c:v>0.73733335733413696</c:v>
                </c:pt>
                <c:pt idx="4">
                  <c:v>0.26533332467079163</c:v>
                </c:pt>
                <c:pt idx="5">
                  <c:v>0.71200001239776611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0B-4BEF-84A8-98FD7B9CBEE5}"/>
            </c:ext>
          </c:extLst>
        </c:ser>
        <c:ser>
          <c:idx val="3"/>
          <c:order val="3"/>
          <c:tx>
            <c:strRef>
              <c:f>'057'!$B$83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'057'!$C$83:$I$83</c:f>
              <c:numCache>
                <c:formatCode>0.0000</c:formatCode>
                <c:ptCount val="6"/>
                <c:pt idx="0">
                  <c:v>0.70533335208892822</c:v>
                </c:pt>
                <c:pt idx="1">
                  <c:v>0.51333332061767578</c:v>
                </c:pt>
                <c:pt idx="2">
                  <c:v>0.28799998760223389</c:v>
                </c:pt>
                <c:pt idx="3">
                  <c:v>0.22666667401790619</c:v>
                </c:pt>
                <c:pt idx="4">
                  <c:v>0.34133332967758179</c:v>
                </c:pt>
                <c:pt idx="5">
                  <c:v>0.57999998331069946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0B-4BEF-84A8-98FD7B9CBEE5}"/>
            </c:ext>
          </c:extLst>
        </c:ser>
        <c:ser>
          <c:idx val="4"/>
          <c:order val="4"/>
          <c:tx>
            <c:strRef>
              <c:f>'057'!$B$84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'057'!$C$84:$I$84</c:f>
              <c:numCache>
                <c:formatCode>0.000</c:formatCode>
                <c:ptCount val="6"/>
                <c:pt idx="0">
                  <c:v>0.19599999487400049</c:v>
                </c:pt>
                <c:pt idx="1">
                  <c:v>0.12266666442155839</c:v>
                </c:pt>
                <c:pt idx="2">
                  <c:v>0.1173333302140236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0B-4BEF-84A8-98FD7B9CBEE5}"/>
            </c:ext>
          </c:extLst>
        </c:ser>
        <c:ser>
          <c:idx val="5"/>
          <c:order val="5"/>
          <c:tx>
            <c:strRef>
              <c:f>'057'!$B$85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'057'!$C$85:$I$85</c:f>
              <c:numCache>
                <c:formatCode>0.000</c:formatCode>
                <c:ptCount val="6"/>
                <c:pt idx="0">
                  <c:v>0.1800000071525574</c:v>
                </c:pt>
                <c:pt idx="1">
                  <c:v>0.12266666442155839</c:v>
                </c:pt>
                <c:pt idx="2">
                  <c:v>0.14800000190734861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0B-4BEF-84A8-98FD7B9CBEE5}"/>
            </c:ext>
          </c:extLst>
        </c:ser>
        <c:ser>
          <c:idx val="6"/>
          <c:order val="6"/>
          <c:tx>
            <c:strRef>
              <c:f>'057'!$B$86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'057'!$C$86:$I$86</c:f>
              <c:numCache>
                <c:formatCode>0.000</c:formatCode>
                <c:ptCount val="6"/>
                <c:pt idx="0">
                  <c:v>0.89200001955032349</c:v>
                </c:pt>
                <c:pt idx="1">
                  <c:v>0.2226666659116745</c:v>
                </c:pt>
                <c:pt idx="2">
                  <c:v>0.91600000858306885</c:v>
                </c:pt>
                <c:pt idx="3">
                  <c:v>0.74000000953674316</c:v>
                </c:pt>
                <c:pt idx="4">
                  <c:v>0.273333340883255</c:v>
                </c:pt>
                <c:pt idx="5">
                  <c:v>0.71066665649414063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0B-4BEF-84A8-98FD7B9CBEE5}"/>
            </c:ext>
          </c:extLst>
        </c:ser>
        <c:ser>
          <c:idx val="7"/>
          <c:order val="7"/>
          <c:tx>
            <c:strRef>
              <c:f>'057'!$B$87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'057'!$C$87:$I$87</c:f>
              <c:numCache>
                <c:formatCode>0.000</c:formatCode>
                <c:ptCount val="6"/>
                <c:pt idx="0">
                  <c:v>0.8933333158493042</c:v>
                </c:pt>
                <c:pt idx="1">
                  <c:v>0.51466667652130127</c:v>
                </c:pt>
                <c:pt idx="2">
                  <c:v>0.91733330488204956</c:v>
                </c:pt>
                <c:pt idx="3">
                  <c:v>0.85333335399627686</c:v>
                </c:pt>
                <c:pt idx="4">
                  <c:v>0.63200002908706665</c:v>
                </c:pt>
                <c:pt idx="5">
                  <c:v>0.71333330869674683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0B-4BEF-84A8-98FD7B9CBEE5}"/>
            </c:ext>
          </c:extLst>
        </c:ser>
        <c:ser>
          <c:idx val="8"/>
          <c:order val="8"/>
          <c:tx>
            <c:strRef>
              <c:f>'057'!$B$88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'057'!$C$88:$I$88</c:f>
              <c:numCache>
                <c:formatCode>0.0000</c:formatCode>
                <c:ptCount val="6"/>
                <c:pt idx="0">
                  <c:v>0.89200001955032349</c:v>
                </c:pt>
                <c:pt idx="1">
                  <c:v>0.53466665744781494</c:v>
                </c:pt>
                <c:pt idx="2">
                  <c:v>0.91733330488204956</c:v>
                </c:pt>
                <c:pt idx="3">
                  <c:v>0.88133335113525391</c:v>
                </c:pt>
                <c:pt idx="4">
                  <c:v>0.64133334159851074</c:v>
                </c:pt>
                <c:pt idx="5">
                  <c:v>0.72000002861022949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0B-4BEF-84A8-98FD7B9CBEE5}"/>
            </c:ext>
          </c:extLst>
        </c:ser>
        <c:ser>
          <c:idx val="9"/>
          <c:order val="9"/>
          <c:tx>
            <c:strRef>
              <c:f>'057'!$B$89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'057'!$C$89:$I$89</c:f>
              <c:numCache>
                <c:formatCode>0.0000</c:formatCode>
                <c:ptCount val="6"/>
                <c:pt idx="0">
                  <c:v>0.34533333778381348</c:v>
                </c:pt>
                <c:pt idx="1">
                  <c:v>0.12266666442155839</c:v>
                </c:pt>
                <c:pt idx="2">
                  <c:v>0.5053333044052124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0B-4BEF-84A8-98FD7B9CBEE5}"/>
            </c:ext>
          </c:extLst>
        </c:ser>
        <c:ser>
          <c:idx val="10"/>
          <c:order val="10"/>
          <c:tx>
            <c:strRef>
              <c:f>'057'!$B$90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'057'!$C$90:$I$90</c:f>
              <c:numCache>
                <c:formatCode>0.0000</c:formatCode>
                <c:ptCount val="6"/>
                <c:pt idx="0">
                  <c:v>0.8933333158493042</c:v>
                </c:pt>
                <c:pt idx="1">
                  <c:v>0.58399999141693115</c:v>
                </c:pt>
                <c:pt idx="2">
                  <c:v>0.91733330488204956</c:v>
                </c:pt>
                <c:pt idx="3">
                  <c:v>0.86133331060409546</c:v>
                </c:pt>
                <c:pt idx="4">
                  <c:v>0.77600002288818359</c:v>
                </c:pt>
                <c:pt idx="5">
                  <c:v>0.8373333215713501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0B-4BEF-84A8-98FD7B9CBEE5}"/>
            </c:ext>
          </c:extLst>
        </c:ser>
        <c:ser>
          <c:idx val="11"/>
          <c:order val="11"/>
          <c:tx>
            <c:strRef>
              <c:f>'057'!$B$91</c:f>
              <c:strCache>
                <c:ptCount val="1"/>
                <c:pt idx="0">
                  <c:v>Base_invert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'057'!$C$91:$I$91</c:f>
              <c:numCache>
                <c:formatCode>0.0000</c:formatCode>
                <c:ptCount val="6"/>
                <c:pt idx="0">
                  <c:v>0.70666664838790894</c:v>
                </c:pt>
                <c:pt idx="1">
                  <c:v>0.12266666442155839</c:v>
                </c:pt>
                <c:pt idx="2">
                  <c:v>0.90533334016799927</c:v>
                </c:pt>
                <c:pt idx="3">
                  <c:v>0.21466666460037229</c:v>
                </c:pt>
                <c:pt idx="4">
                  <c:v>0.14533333480358121</c:v>
                </c:pt>
                <c:pt idx="5">
                  <c:v>0.31600001454353333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0B-4BEF-84A8-98FD7B9CBEE5}"/>
            </c:ext>
          </c:extLst>
        </c:ser>
        <c:ser>
          <c:idx val="12"/>
          <c:order val="12"/>
          <c:tx>
            <c:strRef>
              <c:f>'057'!$B$92</c:f>
              <c:strCache>
                <c:ptCount val="1"/>
                <c:pt idx="0">
                  <c:v>ECC_x4_x5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'057'!$C$79:$I$79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'057'!$C$92:$I$92</c:f>
              <c:numCache>
                <c:formatCode>0.0000</c:formatCode>
                <c:ptCount val="6"/>
                <c:pt idx="0">
                  <c:v>0.1800000071525574</c:v>
                </c:pt>
                <c:pt idx="1">
                  <c:v>0.12266666442155839</c:v>
                </c:pt>
                <c:pt idx="2">
                  <c:v>0.1213333308696747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0B-4BEF-84A8-98FD7B9CB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3563312"/>
        <c:axId val="393570856"/>
      </c:barChart>
      <c:catAx>
        <c:axId val="3935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570856"/>
        <c:crosses val="autoZero"/>
        <c:auto val="1"/>
        <c:lblAlgn val="ctr"/>
        <c:lblOffset val="100"/>
        <c:noMultiLvlLbl val="0"/>
      </c:catAx>
      <c:valAx>
        <c:axId val="3935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5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'058'!$B$24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'058'!$C$24:$I$24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4D3-4EB9-87AB-D1593468DAE7}"/>
            </c:ext>
          </c:extLst>
        </c:ser>
        <c:ser>
          <c:idx val="1"/>
          <c:order val="1"/>
          <c:tx>
            <c:strRef>
              <c:f>'058'!$B$25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'058'!$C$25:$I$25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4D3-4EB9-87AB-D1593468DAE7}"/>
            </c:ext>
          </c:extLst>
        </c:ser>
        <c:ser>
          <c:idx val="2"/>
          <c:order val="2"/>
          <c:tx>
            <c:strRef>
              <c:f>'058'!$B$26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'058'!$C$26:$I$26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14D3-4EB9-87AB-D1593468DAE7}"/>
            </c:ext>
          </c:extLst>
        </c:ser>
        <c:ser>
          <c:idx val="3"/>
          <c:order val="3"/>
          <c:tx>
            <c:strRef>
              <c:f>'055'!$B$27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'055'!$C$27:$I$27</c:f>
            </c:numRef>
          </c:val>
          <c:extLst>
            <c:ext xmlns:c16="http://schemas.microsoft.com/office/drawing/2014/chart" uri="{C3380CC4-5D6E-409C-BE32-E72D297353CC}">
              <c16:uniqueId val="{00000003-14D3-4EB9-87AB-D1593468DAE7}"/>
            </c:ext>
          </c:extLst>
        </c:ser>
        <c:ser>
          <c:idx val="4"/>
          <c:order val="4"/>
          <c:tx>
            <c:strRef>
              <c:f>'055'!$B$28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'055'!$C$28:$I$28</c:f>
            </c:numRef>
          </c:val>
          <c:extLst>
            <c:ext xmlns:c16="http://schemas.microsoft.com/office/drawing/2014/chart" uri="{C3380CC4-5D6E-409C-BE32-E72D297353CC}">
              <c16:uniqueId val="{00000004-14D3-4EB9-87AB-D1593468DAE7}"/>
            </c:ext>
          </c:extLst>
        </c:ser>
        <c:ser>
          <c:idx val="5"/>
          <c:order val="5"/>
          <c:tx>
            <c:strRef>
              <c:f>'055'!$B$29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'055'!$C$29:$I$29</c:f>
            </c:numRef>
          </c:val>
          <c:extLst>
            <c:ext xmlns:c16="http://schemas.microsoft.com/office/drawing/2014/chart" uri="{C3380CC4-5D6E-409C-BE32-E72D297353CC}">
              <c16:uniqueId val="{00000005-14D3-4EB9-87AB-D1593468DAE7}"/>
            </c:ext>
          </c:extLst>
        </c:ser>
        <c:ser>
          <c:idx val="6"/>
          <c:order val="6"/>
          <c:tx>
            <c:strRef>
              <c:f>'055'!$B$30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'055'!$C$30:$I$30</c:f>
            </c:numRef>
          </c:val>
          <c:extLst>
            <c:ext xmlns:c16="http://schemas.microsoft.com/office/drawing/2014/chart" uri="{C3380CC4-5D6E-409C-BE32-E72D297353CC}">
              <c16:uniqueId val="{00000006-14D3-4EB9-87AB-D1593468DAE7}"/>
            </c:ext>
          </c:extLst>
        </c:ser>
        <c:ser>
          <c:idx val="7"/>
          <c:order val="7"/>
          <c:tx>
            <c:strRef>
              <c:f>'055'!$B$31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'055'!$C$31:$I$31</c:f>
            </c:numRef>
          </c:val>
          <c:extLst>
            <c:ext xmlns:c16="http://schemas.microsoft.com/office/drawing/2014/chart" uri="{C3380CC4-5D6E-409C-BE32-E72D297353CC}">
              <c16:uniqueId val="{00000007-14D3-4EB9-87AB-D1593468DAE7}"/>
            </c:ext>
          </c:extLst>
        </c:ser>
        <c:ser>
          <c:idx val="8"/>
          <c:order val="8"/>
          <c:tx>
            <c:strRef>
              <c:f>'055'!$B$32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'055'!$C$32:$I$32</c:f>
            </c:numRef>
          </c:val>
          <c:extLst>
            <c:ext xmlns:c16="http://schemas.microsoft.com/office/drawing/2014/chart" uri="{C3380CC4-5D6E-409C-BE32-E72D297353CC}">
              <c16:uniqueId val="{00000008-14D3-4EB9-87AB-D1593468DAE7}"/>
            </c:ext>
          </c:extLst>
        </c:ser>
        <c:ser>
          <c:idx val="9"/>
          <c:order val="9"/>
          <c:tx>
            <c:strRef>
              <c:f>'058'!$B$33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'058'!$C$33:$I$33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14D3-4EB9-87AB-D1593468DAE7}"/>
            </c:ext>
          </c:extLst>
        </c:ser>
        <c:ser>
          <c:idx val="10"/>
          <c:order val="10"/>
          <c:tx>
            <c:strRef>
              <c:f>'055'!$B$34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'055'!$C$34:$I$34</c:f>
            </c:numRef>
          </c:val>
          <c:extLst>
            <c:ext xmlns:c16="http://schemas.microsoft.com/office/drawing/2014/chart" uri="{C3380CC4-5D6E-409C-BE32-E72D297353CC}">
              <c16:uniqueId val="{0000000A-14D3-4EB9-87AB-D1593468DAE7}"/>
            </c:ext>
          </c:extLst>
        </c:ser>
        <c:ser>
          <c:idx val="11"/>
          <c:order val="11"/>
          <c:tx>
            <c:strRef>
              <c:f>'058'!$B$35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'058'!$C$35:$I$35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14D3-4EB9-87AB-D1593468DAE7}"/>
            </c:ext>
          </c:extLst>
        </c:ser>
        <c:ser>
          <c:idx val="12"/>
          <c:order val="12"/>
          <c:tx>
            <c:strRef>
              <c:f>'055'!$B$36</c:f>
              <c:strCache>
                <c:ptCount val="1"/>
                <c:pt idx="0">
                  <c:v>1bytexxxxxxx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'055'!$C$36:$I$36</c:f>
            </c:numRef>
          </c:val>
          <c:extLst>
            <c:ext xmlns:c16="http://schemas.microsoft.com/office/drawing/2014/chart" uri="{C3380CC4-5D6E-409C-BE32-E72D297353CC}">
              <c16:uniqueId val="{0000000C-14D3-4EB9-87AB-D1593468DAE7}"/>
            </c:ext>
          </c:extLst>
        </c:ser>
        <c:ser>
          <c:idx val="13"/>
          <c:order val="13"/>
          <c:tx>
            <c:strRef>
              <c:f>'058'!$B$37</c:f>
              <c:strCache>
                <c:ptCount val="1"/>
                <c:pt idx="0">
                  <c:v>Iso-A ECC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'058'!$C$37:$I$37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14D3-4EB9-87AB-D1593468D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6391504"/>
        <c:axId val="436389536"/>
      </c:barChart>
      <c:catAx>
        <c:axId val="4363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389536"/>
        <c:crosses val="autoZero"/>
        <c:auto val="1"/>
        <c:lblAlgn val="ctr"/>
        <c:lblOffset val="100"/>
        <c:noMultiLvlLbl val="0"/>
      </c:catAx>
      <c:valAx>
        <c:axId val="4363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39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'058'!$B$42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'058'!$C$42:$I$42</c:f>
              <c:numCache>
                <c:formatCode>_-* #,##0.0000\ _€_-;\-* #,##0.0000\ _€_-;_-* "-"??\ _€_-;_-@_-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542A-42DA-94C4-1AA8A4761B34}"/>
            </c:ext>
          </c:extLst>
        </c:ser>
        <c:ser>
          <c:idx val="1"/>
          <c:order val="1"/>
          <c:tx>
            <c:strRef>
              <c:f>'058'!$B$43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'058'!$C$43:$I$43</c:f>
              <c:numCache>
                <c:formatCode>_-* #,##0.0000\ _€_-;\-* #,##0.0000\ _€_-;_-* "-"??\ _€_-;_-@_-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542A-42DA-94C4-1AA8A4761B34}"/>
            </c:ext>
          </c:extLst>
        </c:ser>
        <c:ser>
          <c:idx val="2"/>
          <c:order val="2"/>
          <c:tx>
            <c:strRef>
              <c:f>'058'!$B$44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'058'!$C$44:$I$44</c:f>
              <c:numCache>
                <c:formatCode>_-* #,##0.0000\ _€_-;\-* #,##0.0000\ _€_-;_-* "-"??\ _€_-;_-@_-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542A-42DA-94C4-1AA8A4761B34}"/>
            </c:ext>
          </c:extLst>
        </c:ser>
        <c:ser>
          <c:idx val="3"/>
          <c:order val="3"/>
          <c:tx>
            <c:strRef>
              <c:f>'055'!$B$45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'055'!$C$45:$I$45</c:f>
            </c:numRef>
          </c:val>
          <c:extLst>
            <c:ext xmlns:c16="http://schemas.microsoft.com/office/drawing/2014/chart" uri="{C3380CC4-5D6E-409C-BE32-E72D297353CC}">
              <c16:uniqueId val="{00000003-542A-42DA-94C4-1AA8A4761B34}"/>
            </c:ext>
          </c:extLst>
        </c:ser>
        <c:ser>
          <c:idx val="4"/>
          <c:order val="4"/>
          <c:tx>
            <c:strRef>
              <c:f>'055'!$B$46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'055'!$C$46:$I$46</c:f>
            </c:numRef>
          </c:val>
          <c:extLst>
            <c:ext xmlns:c16="http://schemas.microsoft.com/office/drawing/2014/chart" uri="{C3380CC4-5D6E-409C-BE32-E72D297353CC}">
              <c16:uniqueId val="{00000004-542A-42DA-94C4-1AA8A4761B34}"/>
            </c:ext>
          </c:extLst>
        </c:ser>
        <c:ser>
          <c:idx val="5"/>
          <c:order val="5"/>
          <c:tx>
            <c:strRef>
              <c:f>'055'!$B$47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'055'!$C$47:$I$47</c:f>
            </c:numRef>
          </c:val>
          <c:extLst>
            <c:ext xmlns:c16="http://schemas.microsoft.com/office/drawing/2014/chart" uri="{C3380CC4-5D6E-409C-BE32-E72D297353CC}">
              <c16:uniqueId val="{00000005-542A-42DA-94C4-1AA8A4761B34}"/>
            </c:ext>
          </c:extLst>
        </c:ser>
        <c:ser>
          <c:idx val="6"/>
          <c:order val="6"/>
          <c:tx>
            <c:strRef>
              <c:f>'055'!$B$48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'055'!$C$48:$I$48</c:f>
            </c:numRef>
          </c:val>
          <c:extLst>
            <c:ext xmlns:c16="http://schemas.microsoft.com/office/drawing/2014/chart" uri="{C3380CC4-5D6E-409C-BE32-E72D297353CC}">
              <c16:uniqueId val="{00000006-542A-42DA-94C4-1AA8A4761B34}"/>
            </c:ext>
          </c:extLst>
        </c:ser>
        <c:ser>
          <c:idx val="7"/>
          <c:order val="7"/>
          <c:tx>
            <c:strRef>
              <c:f>'055'!$B$49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'055'!$C$49:$I$49</c:f>
            </c:numRef>
          </c:val>
          <c:extLst>
            <c:ext xmlns:c16="http://schemas.microsoft.com/office/drawing/2014/chart" uri="{C3380CC4-5D6E-409C-BE32-E72D297353CC}">
              <c16:uniqueId val="{00000007-542A-42DA-94C4-1AA8A4761B34}"/>
            </c:ext>
          </c:extLst>
        </c:ser>
        <c:ser>
          <c:idx val="8"/>
          <c:order val="8"/>
          <c:tx>
            <c:strRef>
              <c:f>'055'!$B$50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'055'!$C$50:$I$50</c:f>
            </c:numRef>
          </c:val>
          <c:extLst>
            <c:ext xmlns:c16="http://schemas.microsoft.com/office/drawing/2014/chart" uri="{C3380CC4-5D6E-409C-BE32-E72D297353CC}">
              <c16:uniqueId val="{00000008-542A-42DA-94C4-1AA8A4761B34}"/>
            </c:ext>
          </c:extLst>
        </c:ser>
        <c:ser>
          <c:idx val="9"/>
          <c:order val="9"/>
          <c:tx>
            <c:strRef>
              <c:f>'058'!$B$51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'058'!$C$51:$I$51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542A-42DA-94C4-1AA8A4761B34}"/>
            </c:ext>
          </c:extLst>
        </c:ser>
        <c:ser>
          <c:idx val="10"/>
          <c:order val="10"/>
          <c:tx>
            <c:strRef>
              <c:f>'055'!$B$52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'055'!$C$52:$I$52</c:f>
            </c:numRef>
          </c:val>
          <c:extLst>
            <c:ext xmlns:c16="http://schemas.microsoft.com/office/drawing/2014/chart" uri="{C3380CC4-5D6E-409C-BE32-E72D297353CC}">
              <c16:uniqueId val="{0000000A-542A-42DA-94C4-1AA8A4761B34}"/>
            </c:ext>
          </c:extLst>
        </c:ser>
        <c:ser>
          <c:idx val="11"/>
          <c:order val="11"/>
          <c:tx>
            <c:strRef>
              <c:f>'058'!$B$53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'058'!$C$53:$I$53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542A-42DA-94C4-1AA8A4761B34}"/>
            </c:ext>
          </c:extLst>
        </c:ser>
        <c:ser>
          <c:idx val="12"/>
          <c:order val="12"/>
          <c:tx>
            <c:strRef>
              <c:f>'055'!$B$54</c:f>
              <c:strCache>
                <c:ptCount val="1"/>
                <c:pt idx="0">
                  <c:v>1bytexxxxxxx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'055'!$C$54:$I$54</c:f>
            </c:numRef>
          </c:val>
          <c:extLst>
            <c:ext xmlns:c16="http://schemas.microsoft.com/office/drawing/2014/chart" uri="{C3380CC4-5D6E-409C-BE32-E72D297353CC}">
              <c16:uniqueId val="{0000000C-542A-42DA-94C4-1AA8A4761B34}"/>
            </c:ext>
          </c:extLst>
        </c:ser>
        <c:ser>
          <c:idx val="13"/>
          <c:order val="13"/>
          <c:tx>
            <c:strRef>
              <c:f>'058'!$B$55</c:f>
              <c:strCache>
                <c:ptCount val="1"/>
                <c:pt idx="0">
                  <c:v>Iso-A ECC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'058'!$C$55:$I$55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542A-42DA-94C4-1AA8A476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0568360"/>
        <c:axId val="430561144"/>
      </c:barChart>
      <c:catAx>
        <c:axId val="43056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561144"/>
        <c:crosses val="autoZero"/>
        <c:auto val="1"/>
        <c:lblAlgn val="ctr"/>
        <c:lblOffset val="100"/>
        <c:noMultiLvlLbl val="0"/>
      </c:catAx>
      <c:valAx>
        <c:axId val="4305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000\ _€_-;\-* #,##0.00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56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'058'!$B$60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'058'!$C$60:$I$60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2205-404F-A6FF-9915B9B33157}"/>
            </c:ext>
          </c:extLst>
        </c:ser>
        <c:ser>
          <c:idx val="1"/>
          <c:order val="1"/>
          <c:tx>
            <c:strRef>
              <c:f>'058'!$B$61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'058'!$C$61:$I$61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205-404F-A6FF-9915B9B33157}"/>
            </c:ext>
          </c:extLst>
        </c:ser>
        <c:ser>
          <c:idx val="2"/>
          <c:order val="2"/>
          <c:tx>
            <c:strRef>
              <c:f>'058'!$B$62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'058'!$C$62:$I$62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2205-404F-A6FF-9915B9B33157}"/>
            </c:ext>
          </c:extLst>
        </c:ser>
        <c:ser>
          <c:idx val="3"/>
          <c:order val="3"/>
          <c:tx>
            <c:strRef>
              <c:f>'055'!$B$63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'055'!$C$63:$I$63</c:f>
            </c:numRef>
          </c:val>
          <c:extLst>
            <c:ext xmlns:c16="http://schemas.microsoft.com/office/drawing/2014/chart" uri="{C3380CC4-5D6E-409C-BE32-E72D297353CC}">
              <c16:uniqueId val="{00000003-2205-404F-A6FF-9915B9B33157}"/>
            </c:ext>
          </c:extLst>
        </c:ser>
        <c:ser>
          <c:idx val="4"/>
          <c:order val="4"/>
          <c:tx>
            <c:strRef>
              <c:f>'055'!$B$64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'055'!$C$64:$I$64</c:f>
            </c:numRef>
          </c:val>
          <c:extLst>
            <c:ext xmlns:c16="http://schemas.microsoft.com/office/drawing/2014/chart" uri="{C3380CC4-5D6E-409C-BE32-E72D297353CC}">
              <c16:uniqueId val="{00000004-2205-404F-A6FF-9915B9B33157}"/>
            </c:ext>
          </c:extLst>
        </c:ser>
        <c:ser>
          <c:idx val="5"/>
          <c:order val="5"/>
          <c:tx>
            <c:strRef>
              <c:f>'055'!$B$65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'055'!$C$65:$I$65</c:f>
            </c:numRef>
          </c:val>
          <c:extLst>
            <c:ext xmlns:c16="http://schemas.microsoft.com/office/drawing/2014/chart" uri="{C3380CC4-5D6E-409C-BE32-E72D297353CC}">
              <c16:uniqueId val="{00000005-2205-404F-A6FF-9915B9B33157}"/>
            </c:ext>
          </c:extLst>
        </c:ser>
        <c:ser>
          <c:idx val="6"/>
          <c:order val="6"/>
          <c:tx>
            <c:strRef>
              <c:f>'055'!$B$66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'055'!$C$66:$I$66</c:f>
            </c:numRef>
          </c:val>
          <c:extLst>
            <c:ext xmlns:c16="http://schemas.microsoft.com/office/drawing/2014/chart" uri="{C3380CC4-5D6E-409C-BE32-E72D297353CC}">
              <c16:uniqueId val="{00000006-2205-404F-A6FF-9915B9B33157}"/>
            </c:ext>
          </c:extLst>
        </c:ser>
        <c:ser>
          <c:idx val="7"/>
          <c:order val="7"/>
          <c:tx>
            <c:strRef>
              <c:f>'055'!$B$67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'055'!$C$67:$I$67</c:f>
            </c:numRef>
          </c:val>
          <c:extLst>
            <c:ext xmlns:c16="http://schemas.microsoft.com/office/drawing/2014/chart" uri="{C3380CC4-5D6E-409C-BE32-E72D297353CC}">
              <c16:uniqueId val="{00000007-2205-404F-A6FF-9915B9B33157}"/>
            </c:ext>
          </c:extLst>
        </c:ser>
        <c:ser>
          <c:idx val="8"/>
          <c:order val="8"/>
          <c:tx>
            <c:strRef>
              <c:f>'055'!$B$68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'055'!$C$68:$I$68</c:f>
            </c:numRef>
          </c:val>
          <c:extLst>
            <c:ext xmlns:c16="http://schemas.microsoft.com/office/drawing/2014/chart" uri="{C3380CC4-5D6E-409C-BE32-E72D297353CC}">
              <c16:uniqueId val="{00000008-2205-404F-A6FF-9915B9B33157}"/>
            </c:ext>
          </c:extLst>
        </c:ser>
        <c:ser>
          <c:idx val="9"/>
          <c:order val="9"/>
          <c:tx>
            <c:strRef>
              <c:f>'058'!$B$69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'058'!$C$69:$I$69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2205-404F-A6FF-9915B9B33157}"/>
            </c:ext>
          </c:extLst>
        </c:ser>
        <c:ser>
          <c:idx val="10"/>
          <c:order val="10"/>
          <c:tx>
            <c:strRef>
              <c:f>'055'!$B$70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'055'!$C$70:$I$70</c:f>
            </c:numRef>
          </c:val>
          <c:extLst>
            <c:ext xmlns:c16="http://schemas.microsoft.com/office/drawing/2014/chart" uri="{C3380CC4-5D6E-409C-BE32-E72D297353CC}">
              <c16:uniqueId val="{0000000A-2205-404F-A6FF-9915B9B33157}"/>
            </c:ext>
          </c:extLst>
        </c:ser>
        <c:ser>
          <c:idx val="11"/>
          <c:order val="11"/>
          <c:tx>
            <c:strRef>
              <c:f>'055'!$B$71</c:f>
              <c:strCache>
                <c:ptCount val="1"/>
                <c:pt idx="0">
                  <c:v>Base_invert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'055'!$C$71:$I$71</c:f>
            </c:numRef>
          </c:val>
          <c:extLst>
            <c:ext xmlns:c16="http://schemas.microsoft.com/office/drawing/2014/chart" uri="{C3380CC4-5D6E-409C-BE32-E72D297353CC}">
              <c16:uniqueId val="{0000000B-2205-404F-A6FF-9915B9B33157}"/>
            </c:ext>
          </c:extLst>
        </c:ser>
        <c:ser>
          <c:idx val="12"/>
          <c:order val="12"/>
          <c:tx>
            <c:strRef>
              <c:f>'058'!$B$72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'058'!$C$72:$I$72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2205-404F-A6FF-9915B9B33157}"/>
            </c:ext>
          </c:extLst>
        </c:ser>
        <c:ser>
          <c:idx val="13"/>
          <c:order val="13"/>
          <c:tx>
            <c:strRef>
              <c:f>'058'!$B$73</c:f>
              <c:strCache>
                <c:ptCount val="1"/>
                <c:pt idx="0">
                  <c:v>ECC_x4_x4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'058'!$C$73:$I$73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2205-404F-A6FF-9915B9B3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9176096"/>
        <c:axId val="419171504"/>
      </c:barChart>
      <c:catAx>
        <c:axId val="4191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171504"/>
        <c:crosses val="autoZero"/>
        <c:auto val="1"/>
        <c:lblAlgn val="ctr"/>
        <c:lblOffset val="100"/>
        <c:noMultiLvlLbl val="0"/>
      </c:catAx>
      <c:valAx>
        <c:axId val="4191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1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'058'!$B$4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'058'!$C$4:$L$4</c:f>
              <c:numCache>
                <c:formatCode>0.0000</c:formatCode>
                <c:ptCount val="9"/>
                <c:pt idx="0">
                  <c:v>0.890666663646697</c:v>
                </c:pt>
                <c:pt idx="1">
                  <c:v>0.93066668510437001</c:v>
                </c:pt>
                <c:pt idx="2">
                  <c:v>0.9133</c:v>
                </c:pt>
                <c:pt idx="3">
                  <c:v>0.88133335113525391</c:v>
                </c:pt>
                <c:pt idx="4">
                  <c:v>0.80533331632614102</c:v>
                </c:pt>
                <c:pt idx="5">
                  <c:v>0.83333331346511796</c:v>
                </c:pt>
                <c:pt idx="6">
                  <c:v>0.8119999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9-4688-BB40-3E23DB9EAC3F}"/>
            </c:ext>
          </c:extLst>
        </c:ser>
        <c:ser>
          <c:idx val="1"/>
          <c:order val="1"/>
          <c:tx>
            <c:strRef>
              <c:f>'058'!$B$5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'058'!$C$5:$L$5</c:f>
              <c:numCache>
                <c:formatCode>0.0000</c:formatCode>
                <c:ptCount val="9"/>
                <c:pt idx="0">
                  <c:v>0.890666663646698</c:v>
                </c:pt>
                <c:pt idx="1">
                  <c:v>0.781333327293396</c:v>
                </c:pt>
                <c:pt idx="2">
                  <c:v>0.91333335638046265</c:v>
                </c:pt>
                <c:pt idx="3">
                  <c:v>0.84533333778381348</c:v>
                </c:pt>
                <c:pt idx="4">
                  <c:v>0.67866665124893188</c:v>
                </c:pt>
                <c:pt idx="5">
                  <c:v>0.71333330869674683</c:v>
                </c:pt>
                <c:pt idx="6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9-4688-BB40-3E23DB9EAC3F}"/>
            </c:ext>
          </c:extLst>
        </c:ser>
        <c:ser>
          <c:idx val="2"/>
          <c:order val="2"/>
          <c:tx>
            <c:strRef>
              <c:f>'058'!$B$6</c:f>
              <c:strCache>
                <c:ptCount val="1"/>
                <c:pt idx="0">
                  <c:v>Flip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'058'!$C$6:$L$6</c:f>
              <c:numCache>
                <c:formatCode>0.0000</c:formatCode>
                <c:ptCount val="9"/>
                <c:pt idx="0">
                  <c:v>0.890666663646698</c:v>
                </c:pt>
                <c:pt idx="1">
                  <c:v>0.92799997329711914</c:v>
                </c:pt>
                <c:pt idx="2">
                  <c:v>0.91600000858306885</c:v>
                </c:pt>
                <c:pt idx="3">
                  <c:v>0.88266664743423462</c:v>
                </c:pt>
                <c:pt idx="4">
                  <c:v>0.80533331632614136</c:v>
                </c:pt>
                <c:pt idx="5">
                  <c:v>0.83333331346511841</c:v>
                </c:pt>
                <c:pt idx="6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D9-4688-BB40-3E23DB9EAC3F}"/>
            </c:ext>
          </c:extLst>
        </c:ser>
        <c:ser>
          <c:idx val="3"/>
          <c:order val="3"/>
          <c:tx>
            <c:strRef>
              <c:f>'054'!$B$9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'054'!$C$9:$L$9</c:f>
            </c:numRef>
          </c:val>
          <c:extLst>
            <c:ext xmlns:c16="http://schemas.microsoft.com/office/drawing/2014/chart" uri="{C3380CC4-5D6E-409C-BE32-E72D297353CC}">
              <c16:uniqueId val="{00000003-E3D9-4688-BB40-3E23DB9EAC3F}"/>
            </c:ext>
          </c:extLst>
        </c:ser>
        <c:ser>
          <c:idx val="4"/>
          <c:order val="4"/>
          <c:tx>
            <c:strRef>
              <c:f>'054'!$B$10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'054'!$C$10:$L$10</c:f>
            </c:numRef>
          </c:val>
          <c:extLst>
            <c:ext xmlns:c16="http://schemas.microsoft.com/office/drawing/2014/chart" uri="{C3380CC4-5D6E-409C-BE32-E72D297353CC}">
              <c16:uniqueId val="{00000004-E3D9-4688-BB40-3E23DB9EAC3F}"/>
            </c:ext>
          </c:extLst>
        </c:ser>
        <c:ser>
          <c:idx val="5"/>
          <c:order val="5"/>
          <c:tx>
            <c:strRef>
              <c:f>'054'!$B$11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'054'!$C$11:$L$11</c:f>
            </c:numRef>
          </c:val>
          <c:extLst>
            <c:ext xmlns:c16="http://schemas.microsoft.com/office/drawing/2014/chart" uri="{C3380CC4-5D6E-409C-BE32-E72D297353CC}">
              <c16:uniqueId val="{00000005-E3D9-4688-BB40-3E23DB9EAC3F}"/>
            </c:ext>
          </c:extLst>
        </c:ser>
        <c:ser>
          <c:idx val="6"/>
          <c:order val="6"/>
          <c:tx>
            <c:strRef>
              <c:f>'054'!$B$12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'054'!$C$12:$L$12</c:f>
            </c:numRef>
          </c:val>
          <c:extLst>
            <c:ext xmlns:c16="http://schemas.microsoft.com/office/drawing/2014/chart" uri="{C3380CC4-5D6E-409C-BE32-E72D297353CC}">
              <c16:uniqueId val="{00000006-E3D9-4688-BB40-3E23DB9EAC3F}"/>
            </c:ext>
          </c:extLst>
        </c:ser>
        <c:ser>
          <c:idx val="7"/>
          <c:order val="7"/>
          <c:tx>
            <c:strRef>
              <c:f>'054'!$B$13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'054'!$C$13:$L$13</c:f>
              <c:numCache>
                <c:formatCode>0.0000</c:formatCode>
                <c:ptCount val="10"/>
                <c:pt idx="0">
                  <c:v>0.890666663646698</c:v>
                </c:pt>
                <c:pt idx="1">
                  <c:v>0.87466669082641602</c:v>
                </c:pt>
                <c:pt idx="2">
                  <c:v>0.91733330488204956</c:v>
                </c:pt>
                <c:pt idx="3">
                  <c:v>0.87999999523162797</c:v>
                </c:pt>
                <c:pt idx="4">
                  <c:v>0.79866665601730347</c:v>
                </c:pt>
                <c:pt idx="5">
                  <c:v>0.80133330821990967</c:v>
                </c:pt>
                <c:pt idx="6">
                  <c:v>2.4093044921755791E-3</c:v>
                </c:pt>
                <c:pt idx="7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D9-4688-BB40-3E23DB9EAC3F}"/>
            </c:ext>
          </c:extLst>
        </c:ser>
        <c:ser>
          <c:idx val="8"/>
          <c:order val="8"/>
          <c:tx>
            <c:strRef>
              <c:f>'054'!$B$14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'054'!$C$14:$L$14</c:f>
              <c:numCache>
                <c:formatCode>0.0000</c:formatCode>
                <c:ptCount val="10"/>
                <c:pt idx="0">
                  <c:v>0.890666663646698</c:v>
                </c:pt>
                <c:pt idx="1">
                  <c:v>0.8933333158493042</c:v>
                </c:pt>
                <c:pt idx="2">
                  <c:v>0.91600000858306885</c:v>
                </c:pt>
                <c:pt idx="3">
                  <c:v>0.87999999523162797</c:v>
                </c:pt>
                <c:pt idx="4">
                  <c:v>0.79866665601730347</c:v>
                </c:pt>
                <c:pt idx="5">
                  <c:v>0.80533331632614136</c:v>
                </c:pt>
                <c:pt idx="6">
                  <c:v>2.4093734100461011E-3</c:v>
                </c:pt>
                <c:pt idx="7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D9-4688-BB40-3E23DB9EAC3F}"/>
            </c:ext>
          </c:extLst>
        </c:ser>
        <c:ser>
          <c:idx val="9"/>
          <c:order val="9"/>
          <c:tx>
            <c:strRef>
              <c:f>'058'!$B$13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'058'!$C$13:$L$13</c:f>
              <c:numCache>
                <c:formatCode>0.0000</c:formatCode>
                <c:ptCount val="9"/>
                <c:pt idx="0">
                  <c:v>0.890666663646698</c:v>
                </c:pt>
                <c:pt idx="1">
                  <c:v>0.93066668510437012</c:v>
                </c:pt>
                <c:pt idx="2">
                  <c:v>0.91600000858306885</c:v>
                </c:pt>
                <c:pt idx="3">
                  <c:v>0.88133335113525391</c:v>
                </c:pt>
                <c:pt idx="4">
                  <c:v>0.80533331632614136</c:v>
                </c:pt>
                <c:pt idx="5">
                  <c:v>0.83333331346511841</c:v>
                </c:pt>
                <c:pt idx="6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D9-4688-BB40-3E23DB9EAC3F}"/>
            </c:ext>
          </c:extLst>
        </c:ser>
        <c:ser>
          <c:idx val="10"/>
          <c:order val="10"/>
          <c:tx>
            <c:strRef>
              <c:f>'054'!$B$15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'054'!$C$15:$L$15</c:f>
              <c:numCache>
                <c:formatCode>0.000000</c:formatCode>
                <c:ptCount val="10"/>
                <c:pt idx="0">
                  <c:v>0.890666663646698</c:v>
                </c:pt>
                <c:pt idx="1">
                  <c:v>0.92000001668930054</c:v>
                </c:pt>
                <c:pt idx="2">
                  <c:v>0.91733330488204956</c:v>
                </c:pt>
                <c:pt idx="3" formatCode="0.0000">
                  <c:v>0.87599998712539673</c:v>
                </c:pt>
                <c:pt idx="4">
                  <c:v>0.80266666412353516</c:v>
                </c:pt>
                <c:pt idx="5">
                  <c:v>0.83066666126251221</c:v>
                </c:pt>
                <c:pt idx="6">
                  <c:v>2.4093044921755791E-3</c:v>
                </c:pt>
                <c:pt idx="7" formatCode="General">
                  <c:v>0.81199997663497925</c:v>
                </c:pt>
                <c:pt idx="8" formatCode="0.0000">
                  <c:v>0.90399998426437378</c:v>
                </c:pt>
                <c:pt idx="9">
                  <c:v>0.74000000953674316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D9-4688-BB40-3E23DB9EAC3F}"/>
            </c:ext>
          </c:extLst>
        </c:ser>
        <c:ser>
          <c:idx val="11"/>
          <c:order val="11"/>
          <c:tx>
            <c:strRef>
              <c:f>'054'!$B$16</c:f>
              <c:strCache>
                <c:ptCount val="1"/>
                <c:pt idx="0">
                  <c:v>Base_invert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'054'!$C$16:$L$16</c:f>
              <c:numCache>
                <c:formatCode>0.0000</c:formatCode>
                <c:ptCount val="10"/>
                <c:pt idx="0">
                  <c:v>0.77999997138976995</c:v>
                </c:pt>
                <c:pt idx="1">
                  <c:v>0.22933332622051239</c:v>
                </c:pt>
                <c:pt idx="2">
                  <c:v>0.91466665267944336</c:v>
                </c:pt>
                <c:pt idx="3">
                  <c:v>0.87999999523162797</c:v>
                </c:pt>
                <c:pt idx="4">
                  <c:v>0.21733333170413971</c:v>
                </c:pt>
                <c:pt idx="5">
                  <c:v>0.68533331155776978</c:v>
                </c:pt>
                <c:pt idx="6">
                  <c:v>2.4101384915411468E-3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D9-4688-BB40-3E23DB9EAC3F}"/>
            </c:ext>
          </c:extLst>
        </c:ser>
        <c:ser>
          <c:idx val="12"/>
          <c:order val="12"/>
          <c:tx>
            <c:strRef>
              <c:f>'058'!$B$16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'058'!$C$16:$L$16</c:f>
              <c:numCache>
                <c:formatCode>0.00000</c:formatCode>
                <c:ptCount val="9"/>
                <c:pt idx="0">
                  <c:v>0.890666663646698</c:v>
                </c:pt>
                <c:pt idx="1">
                  <c:v>0.92799997329711914</c:v>
                </c:pt>
                <c:pt idx="2">
                  <c:v>0.91600000858306885</c:v>
                </c:pt>
                <c:pt idx="3">
                  <c:v>0.88266664743423462</c:v>
                </c:pt>
                <c:pt idx="4">
                  <c:v>0.80533331632614136</c:v>
                </c:pt>
                <c:pt idx="5">
                  <c:v>0.83333331346511841</c:v>
                </c:pt>
                <c:pt idx="6" formatCode="General">
                  <c:v>0.81199997700000004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D9-4688-BB40-3E23DB9EAC3F}"/>
            </c:ext>
          </c:extLst>
        </c:ser>
        <c:ser>
          <c:idx val="13"/>
          <c:order val="13"/>
          <c:tx>
            <c:strRef>
              <c:f>'058'!$B$17</c:f>
              <c:strCache>
                <c:ptCount val="1"/>
                <c:pt idx="0">
                  <c:v>Iso-A ECC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'058'!$C$17:$L$17</c:f>
              <c:numCache>
                <c:formatCode>0.00000</c:formatCode>
                <c:ptCount val="9"/>
                <c:pt idx="0">
                  <c:v>0.890666663646698</c:v>
                </c:pt>
                <c:pt idx="1">
                  <c:v>0.92666667699813843</c:v>
                </c:pt>
                <c:pt idx="2">
                  <c:v>0.91600000858306885</c:v>
                </c:pt>
                <c:pt idx="3">
                  <c:v>0.8853333592414856</c:v>
                </c:pt>
                <c:pt idx="4">
                  <c:v>0.80400002002716064</c:v>
                </c:pt>
                <c:pt idx="5">
                  <c:v>0.71200001239776611</c:v>
                </c:pt>
                <c:pt idx="6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D9-4688-BB40-3E23DB9EA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5869072"/>
        <c:axId val="395872352"/>
      </c:barChart>
      <c:catAx>
        <c:axId val="3958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872352"/>
        <c:crosses val="autoZero"/>
        <c:auto val="1"/>
        <c:lblAlgn val="ctr"/>
        <c:lblOffset val="100"/>
        <c:noMultiLvlLbl val="0"/>
      </c:catAx>
      <c:valAx>
        <c:axId val="395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8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'058'!$B$80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'058'!$C$80:$I$80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02A-4576-A078-EB3ADB62A4C9}"/>
            </c:ext>
          </c:extLst>
        </c:ser>
        <c:ser>
          <c:idx val="1"/>
          <c:order val="1"/>
          <c:tx>
            <c:strRef>
              <c:f>'058'!$B$81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'058'!$C$81:$I$81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02A-4576-A078-EB3ADB62A4C9}"/>
            </c:ext>
          </c:extLst>
        </c:ser>
        <c:ser>
          <c:idx val="2"/>
          <c:order val="2"/>
          <c:tx>
            <c:strRef>
              <c:f>'058'!$B$82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'058'!$C$82:$I$82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102A-4576-A078-EB3ADB62A4C9}"/>
            </c:ext>
          </c:extLst>
        </c:ser>
        <c:ser>
          <c:idx val="3"/>
          <c:order val="3"/>
          <c:tx>
            <c:strRef>
              <c:f>'058'!$B$83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'058'!$C$83:$I$83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102A-4576-A078-EB3ADB62A4C9}"/>
            </c:ext>
          </c:extLst>
        </c:ser>
        <c:ser>
          <c:idx val="4"/>
          <c:order val="4"/>
          <c:tx>
            <c:strRef>
              <c:f>'058'!$B$84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'058'!$C$84:$I$84</c:f>
              <c:numCache>
                <c:formatCode>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102A-4576-A078-EB3ADB62A4C9}"/>
            </c:ext>
          </c:extLst>
        </c:ser>
        <c:ser>
          <c:idx val="5"/>
          <c:order val="5"/>
          <c:tx>
            <c:strRef>
              <c:f>'058'!$B$85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'058'!$C$85:$I$85</c:f>
              <c:numCache>
                <c:formatCode>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102A-4576-A078-EB3ADB62A4C9}"/>
            </c:ext>
          </c:extLst>
        </c:ser>
        <c:ser>
          <c:idx val="6"/>
          <c:order val="6"/>
          <c:tx>
            <c:strRef>
              <c:f>'058'!$B$86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'058'!$C$86:$I$86</c:f>
              <c:numCache>
                <c:formatCode>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102A-4576-A078-EB3ADB62A4C9}"/>
            </c:ext>
          </c:extLst>
        </c:ser>
        <c:ser>
          <c:idx val="7"/>
          <c:order val="7"/>
          <c:tx>
            <c:strRef>
              <c:f>'058'!$B$87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'058'!$C$87:$I$87</c:f>
              <c:numCache>
                <c:formatCode>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102A-4576-A078-EB3ADB62A4C9}"/>
            </c:ext>
          </c:extLst>
        </c:ser>
        <c:ser>
          <c:idx val="8"/>
          <c:order val="8"/>
          <c:tx>
            <c:strRef>
              <c:f>'058'!$B$88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'058'!$C$88:$I$88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102A-4576-A078-EB3ADB62A4C9}"/>
            </c:ext>
          </c:extLst>
        </c:ser>
        <c:ser>
          <c:idx val="9"/>
          <c:order val="9"/>
          <c:tx>
            <c:strRef>
              <c:f>'058'!$B$89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'058'!$C$89:$I$89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102A-4576-A078-EB3ADB62A4C9}"/>
            </c:ext>
          </c:extLst>
        </c:ser>
        <c:ser>
          <c:idx val="10"/>
          <c:order val="10"/>
          <c:tx>
            <c:strRef>
              <c:f>'058'!$B$90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'058'!$C$90:$I$90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102A-4576-A078-EB3ADB62A4C9}"/>
            </c:ext>
          </c:extLst>
        </c:ser>
        <c:ser>
          <c:idx val="11"/>
          <c:order val="11"/>
          <c:tx>
            <c:strRef>
              <c:f>'058'!$B$91</c:f>
              <c:strCache>
                <c:ptCount val="1"/>
                <c:pt idx="0">
                  <c:v>Base_invert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'058'!$C$91:$I$91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102A-4576-A078-EB3ADB62A4C9}"/>
            </c:ext>
          </c:extLst>
        </c:ser>
        <c:ser>
          <c:idx val="12"/>
          <c:order val="12"/>
          <c:tx>
            <c:strRef>
              <c:f>'058'!$B$92</c:f>
              <c:strCache>
                <c:ptCount val="1"/>
                <c:pt idx="0">
                  <c:v>ECC_x4_x5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'058'!$C$79:$I$79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'058'!$C$92:$I$92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102A-4576-A078-EB3ADB62A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3563312"/>
        <c:axId val="393570856"/>
      </c:barChart>
      <c:catAx>
        <c:axId val="3935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570856"/>
        <c:crosses val="autoZero"/>
        <c:auto val="1"/>
        <c:lblAlgn val="ctr"/>
        <c:lblOffset val="100"/>
        <c:noMultiLvlLbl val="0"/>
      </c:catAx>
      <c:valAx>
        <c:axId val="3935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5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'059'!$B$24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'059'!$C$24:$I$24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21EB-49BB-9B18-AAFCF460EED8}"/>
            </c:ext>
          </c:extLst>
        </c:ser>
        <c:ser>
          <c:idx val="1"/>
          <c:order val="1"/>
          <c:tx>
            <c:strRef>
              <c:f>'059'!$B$25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'059'!$C$25:$I$25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1EB-49BB-9B18-AAFCF460EED8}"/>
            </c:ext>
          </c:extLst>
        </c:ser>
        <c:ser>
          <c:idx val="2"/>
          <c:order val="2"/>
          <c:tx>
            <c:strRef>
              <c:f>'059'!$B$26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'059'!$C$26:$I$26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21EB-49BB-9B18-AAFCF460EED8}"/>
            </c:ext>
          </c:extLst>
        </c:ser>
        <c:ser>
          <c:idx val="3"/>
          <c:order val="3"/>
          <c:tx>
            <c:strRef>
              <c:f>'055'!$B$27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'055'!$C$27:$I$27</c:f>
            </c:numRef>
          </c:val>
          <c:extLst>
            <c:ext xmlns:c16="http://schemas.microsoft.com/office/drawing/2014/chart" uri="{C3380CC4-5D6E-409C-BE32-E72D297353CC}">
              <c16:uniqueId val="{00000003-21EB-49BB-9B18-AAFCF460EED8}"/>
            </c:ext>
          </c:extLst>
        </c:ser>
        <c:ser>
          <c:idx val="4"/>
          <c:order val="4"/>
          <c:tx>
            <c:strRef>
              <c:f>'055'!$B$28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'055'!$C$28:$I$28</c:f>
            </c:numRef>
          </c:val>
          <c:extLst>
            <c:ext xmlns:c16="http://schemas.microsoft.com/office/drawing/2014/chart" uri="{C3380CC4-5D6E-409C-BE32-E72D297353CC}">
              <c16:uniqueId val="{00000004-21EB-49BB-9B18-AAFCF460EED8}"/>
            </c:ext>
          </c:extLst>
        </c:ser>
        <c:ser>
          <c:idx val="5"/>
          <c:order val="5"/>
          <c:tx>
            <c:strRef>
              <c:f>'055'!$B$29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'055'!$C$29:$I$29</c:f>
            </c:numRef>
          </c:val>
          <c:extLst>
            <c:ext xmlns:c16="http://schemas.microsoft.com/office/drawing/2014/chart" uri="{C3380CC4-5D6E-409C-BE32-E72D297353CC}">
              <c16:uniqueId val="{00000005-21EB-49BB-9B18-AAFCF460EED8}"/>
            </c:ext>
          </c:extLst>
        </c:ser>
        <c:ser>
          <c:idx val="6"/>
          <c:order val="6"/>
          <c:tx>
            <c:strRef>
              <c:f>'055'!$B$30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'055'!$C$30:$I$30</c:f>
            </c:numRef>
          </c:val>
          <c:extLst>
            <c:ext xmlns:c16="http://schemas.microsoft.com/office/drawing/2014/chart" uri="{C3380CC4-5D6E-409C-BE32-E72D297353CC}">
              <c16:uniqueId val="{00000006-21EB-49BB-9B18-AAFCF460EED8}"/>
            </c:ext>
          </c:extLst>
        </c:ser>
        <c:ser>
          <c:idx val="7"/>
          <c:order val="7"/>
          <c:tx>
            <c:strRef>
              <c:f>'055'!$B$31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'055'!$C$31:$I$31</c:f>
            </c:numRef>
          </c:val>
          <c:extLst>
            <c:ext xmlns:c16="http://schemas.microsoft.com/office/drawing/2014/chart" uri="{C3380CC4-5D6E-409C-BE32-E72D297353CC}">
              <c16:uniqueId val="{00000007-21EB-49BB-9B18-AAFCF460EED8}"/>
            </c:ext>
          </c:extLst>
        </c:ser>
        <c:ser>
          <c:idx val="8"/>
          <c:order val="8"/>
          <c:tx>
            <c:strRef>
              <c:f>'055'!$B$32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'055'!$C$32:$I$32</c:f>
            </c:numRef>
          </c:val>
          <c:extLst>
            <c:ext xmlns:c16="http://schemas.microsoft.com/office/drawing/2014/chart" uri="{C3380CC4-5D6E-409C-BE32-E72D297353CC}">
              <c16:uniqueId val="{00000008-21EB-49BB-9B18-AAFCF460EED8}"/>
            </c:ext>
          </c:extLst>
        </c:ser>
        <c:ser>
          <c:idx val="9"/>
          <c:order val="9"/>
          <c:tx>
            <c:strRef>
              <c:f>'059'!$B$33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'059'!$C$33:$I$33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21EB-49BB-9B18-AAFCF460EED8}"/>
            </c:ext>
          </c:extLst>
        </c:ser>
        <c:ser>
          <c:idx val="10"/>
          <c:order val="10"/>
          <c:tx>
            <c:strRef>
              <c:f>'055'!$B$34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'055'!$C$34:$I$34</c:f>
            </c:numRef>
          </c:val>
          <c:extLst>
            <c:ext xmlns:c16="http://schemas.microsoft.com/office/drawing/2014/chart" uri="{C3380CC4-5D6E-409C-BE32-E72D297353CC}">
              <c16:uniqueId val="{0000000A-21EB-49BB-9B18-AAFCF460EED8}"/>
            </c:ext>
          </c:extLst>
        </c:ser>
        <c:ser>
          <c:idx val="11"/>
          <c:order val="11"/>
          <c:tx>
            <c:strRef>
              <c:f>'059'!$B$35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'059'!$C$35:$I$35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21EB-49BB-9B18-AAFCF460EED8}"/>
            </c:ext>
          </c:extLst>
        </c:ser>
        <c:ser>
          <c:idx val="12"/>
          <c:order val="12"/>
          <c:tx>
            <c:strRef>
              <c:f>'055'!$B$36</c:f>
              <c:strCache>
                <c:ptCount val="1"/>
                <c:pt idx="0">
                  <c:v>1bytexxxxxxx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'055'!$C$36:$I$36</c:f>
            </c:numRef>
          </c:val>
          <c:extLst>
            <c:ext xmlns:c16="http://schemas.microsoft.com/office/drawing/2014/chart" uri="{C3380CC4-5D6E-409C-BE32-E72D297353CC}">
              <c16:uniqueId val="{0000000C-21EB-49BB-9B18-AAFCF460EED8}"/>
            </c:ext>
          </c:extLst>
        </c:ser>
        <c:ser>
          <c:idx val="13"/>
          <c:order val="13"/>
          <c:tx>
            <c:strRef>
              <c:f>'059'!$B$37</c:f>
              <c:strCache>
                <c:ptCount val="1"/>
                <c:pt idx="0">
                  <c:v>Iso-A ECC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'059'!$C$37:$I$37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21EB-49BB-9B18-AAFCF460E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6391504"/>
        <c:axId val="436389536"/>
      </c:barChart>
      <c:catAx>
        <c:axId val="4363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389536"/>
        <c:crosses val="autoZero"/>
        <c:auto val="1"/>
        <c:lblAlgn val="ctr"/>
        <c:lblOffset val="100"/>
        <c:noMultiLvlLbl val="0"/>
      </c:catAx>
      <c:valAx>
        <c:axId val="4363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39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'059'!$B$42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'059'!$C$42:$I$42</c:f>
              <c:numCache>
                <c:formatCode>_-* #,##0.0000\ _€_-;\-* #,##0.0000\ _€_-;_-* "-"??\ _€_-;_-@_-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672-4D88-B3D3-8AA43221CA05}"/>
            </c:ext>
          </c:extLst>
        </c:ser>
        <c:ser>
          <c:idx val="1"/>
          <c:order val="1"/>
          <c:tx>
            <c:strRef>
              <c:f>'059'!$B$43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'059'!$C$43:$I$43</c:f>
              <c:numCache>
                <c:formatCode>_-* #,##0.0000\ _€_-;\-* #,##0.0000\ _€_-;_-* "-"??\ _€_-;_-@_-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672-4D88-B3D3-8AA43221CA05}"/>
            </c:ext>
          </c:extLst>
        </c:ser>
        <c:ser>
          <c:idx val="2"/>
          <c:order val="2"/>
          <c:tx>
            <c:strRef>
              <c:f>'059'!$B$44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'059'!$C$44:$I$44</c:f>
              <c:numCache>
                <c:formatCode>_-* #,##0.0000\ _€_-;\-* #,##0.0000\ _€_-;_-* "-"??\ _€_-;_-@_-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1672-4D88-B3D3-8AA43221CA05}"/>
            </c:ext>
          </c:extLst>
        </c:ser>
        <c:ser>
          <c:idx val="3"/>
          <c:order val="3"/>
          <c:tx>
            <c:strRef>
              <c:f>'055'!$B$45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'055'!$C$45:$I$45</c:f>
            </c:numRef>
          </c:val>
          <c:extLst>
            <c:ext xmlns:c16="http://schemas.microsoft.com/office/drawing/2014/chart" uri="{C3380CC4-5D6E-409C-BE32-E72D297353CC}">
              <c16:uniqueId val="{00000003-1672-4D88-B3D3-8AA43221CA05}"/>
            </c:ext>
          </c:extLst>
        </c:ser>
        <c:ser>
          <c:idx val="4"/>
          <c:order val="4"/>
          <c:tx>
            <c:strRef>
              <c:f>'055'!$B$46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'055'!$C$46:$I$46</c:f>
            </c:numRef>
          </c:val>
          <c:extLst>
            <c:ext xmlns:c16="http://schemas.microsoft.com/office/drawing/2014/chart" uri="{C3380CC4-5D6E-409C-BE32-E72D297353CC}">
              <c16:uniqueId val="{00000004-1672-4D88-B3D3-8AA43221CA05}"/>
            </c:ext>
          </c:extLst>
        </c:ser>
        <c:ser>
          <c:idx val="5"/>
          <c:order val="5"/>
          <c:tx>
            <c:strRef>
              <c:f>'055'!$B$47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'055'!$C$47:$I$47</c:f>
            </c:numRef>
          </c:val>
          <c:extLst>
            <c:ext xmlns:c16="http://schemas.microsoft.com/office/drawing/2014/chart" uri="{C3380CC4-5D6E-409C-BE32-E72D297353CC}">
              <c16:uniqueId val="{00000005-1672-4D88-B3D3-8AA43221CA05}"/>
            </c:ext>
          </c:extLst>
        </c:ser>
        <c:ser>
          <c:idx val="6"/>
          <c:order val="6"/>
          <c:tx>
            <c:strRef>
              <c:f>'055'!$B$48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'055'!$C$48:$I$48</c:f>
            </c:numRef>
          </c:val>
          <c:extLst>
            <c:ext xmlns:c16="http://schemas.microsoft.com/office/drawing/2014/chart" uri="{C3380CC4-5D6E-409C-BE32-E72D297353CC}">
              <c16:uniqueId val="{00000006-1672-4D88-B3D3-8AA43221CA05}"/>
            </c:ext>
          </c:extLst>
        </c:ser>
        <c:ser>
          <c:idx val="7"/>
          <c:order val="7"/>
          <c:tx>
            <c:strRef>
              <c:f>'055'!$B$49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'055'!$C$49:$I$49</c:f>
            </c:numRef>
          </c:val>
          <c:extLst>
            <c:ext xmlns:c16="http://schemas.microsoft.com/office/drawing/2014/chart" uri="{C3380CC4-5D6E-409C-BE32-E72D297353CC}">
              <c16:uniqueId val="{00000007-1672-4D88-B3D3-8AA43221CA05}"/>
            </c:ext>
          </c:extLst>
        </c:ser>
        <c:ser>
          <c:idx val="8"/>
          <c:order val="8"/>
          <c:tx>
            <c:strRef>
              <c:f>'055'!$B$50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'055'!$C$50:$I$50</c:f>
            </c:numRef>
          </c:val>
          <c:extLst>
            <c:ext xmlns:c16="http://schemas.microsoft.com/office/drawing/2014/chart" uri="{C3380CC4-5D6E-409C-BE32-E72D297353CC}">
              <c16:uniqueId val="{00000008-1672-4D88-B3D3-8AA43221CA05}"/>
            </c:ext>
          </c:extLst>
        </c:ser>
        <c:ser>
          <c:idx val="9"/>
          <c:order val="9"/>
          <c:tx>
            <c:strRef>
              <c:f>'059'!$B$51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'059'!$C$51:$I$51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1672-4D88-B3D3-8AA43221CA05}"/>
            </c:ext>
          </c:extLst>
        </c:ser>
        <c:ser>
          <c:idx val="10"/>
          <c:order val="10"/>
          <c:tx>
            <c:strRef>
              <c:f>'055'!$B$52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'055'!$C$52:$I$52</c:f>
            </c:numRef>
          </c:val>
          <c:extLst>
            <c:ext xmlns:c16="http://schemas.microsoft.com/office/drawing/2014/chart" uri="{C3380CC4-5D6E-409C-BE32-E72D297353CC}">
              <c16:uniqueId val="{0000000A-1672-4D88-B3D3-8AA43221CA05}"/>
            </c:ext>
          </c:extLst>
        </c:ser>
        <c:ser>
          <c:idx val="11"/>
          <c:order val="11"/>
          <c:tx>
            <c:strRef>
              <c:f>'059'!$B$53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'059'!$C$53:$I$53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1672-4D88-B3D3-8AA43221CA05}"/>
            </c:ext>
          </c:extLst>
        </c:ser>
        <c:ser>
          <c:idx val="12"/>
          <c:order val="12"/>
          <c:tx>
            <c:strRef>
              <c:f>'055'!$B$54</c:f>
              <c:strCache>
                <c:ptCount val="1"/>
                <c:pt idx="0">
                  <c:v>1bytexxxxxxx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'055'!$C$54:$I$54</c:f>
            </c:numRef>
          </c:val>
          <c:extLst>
            <c:ext xmlns:c16="http://schemas.microsoft.com/office/drawing/2014/chart" uri="{C3380CC4-5D6E-409C-BE32-E72D297353CC}">
              <c16:uniqueId val="{0000000C-1672-4D88-B3D3-8AA43221CA05}"/>
            </c:ext>
          </c:extLst>
        </c:ser>
        <c:ser>
          <c:idx val="13"/>
          <c:order val="13"/>
          <c:tx>
            <c:strRef>
              <c:f>'059'!$B$55</c:f>
              <c:strCache>
                <c:ptCount val="1"/>
                <c:pt idx="0">
                  <c:v>Iso-A ECC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'059'!$C$55:$I$55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1672-4D88-B3D3-8AA43221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0568360"/>
        <c:axId val="430561144"/>
      </c:barChart>
      <c:catAx>
        <c:axId val="43056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561144"/>
        <c:crosses val="autoZero"/>
        <c:auto val="1"/>
        <c:lblAlgn val="ctr"/>
        <c:lblOffset val="100"/>
        <c:noMultiLvlLbl val="0"/>
      </c:catAx>
      <c:valAx>
        <c:axId val="4305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000\ _€_-;\-* #,##0.00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56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'059'!$B$60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'059'!$C$60:$I$60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6079-4BD2-B040-EC466D220F1E}"/>
            </c:ext>
          </c:extLst>
        </c:ser>
        <c:ser>
          <c:idx val="1"/>
          <c:order val="1"/>
          <c:tx>
            <c:strRef>
              <c:f>'059'!$B$61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'059'!$C$61:$I$61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6079-4BD2-B040-EC466D220F1E}"/>
            </c:ext>
          </c:extLst>
        </c:ser>
        <c:ser>
          <c:idx val="2"/>
          <c:order val="2"/>
          <c:tx>
            <c:strRef>
              <c:f>'059'!$B$62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'059'!$C$62:$I$62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6079-4BD2-B040-EC466D220F1E}"/>
            </c:ext>
          </c:extLst>
        </c:ser>
        <c:ser>
          <c:idx val="3"/>
          <c:order val="3"/>
          <c:tx>
            <c:strRef>
              <c:f>'055'!$B$63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'055'!$C$63:$I$63</c:f>
            </c:numRef>
          </c:val>
          <c:extLst>
            <c:ext xmlns:c16="http://schemas.microsoft.com/office/drawing/2014/chart" uri="{C3380CC4-5D6E-409C-BE32-E72D297353CC}">
              <c16:uniqueId val="{00000003-6079-4BD2-B040-EC466D220F1E}"/>
            </c:ext>
          </c:extLst>
        </c:ser>
        <c:ser>
          <c:idx val="4"/>
          <c:order val="4"/>
          <c:tx>
            <c:strRef>
              <c:f>'055'!$B$64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'055'!$C$64:$I$64</c:f>
            </c:numRef>
          </c:val>
          <c:extLst>
            <c:ext xmlns:c16="http://schemas.microsoft.com/office/drawing/2014/chart" uri="{C3380CC4-5D6E-409C-BE32-E72D297353CC}">
              <c16:uniqueId val="{00000004-6079-4BD2-B040-EC466D220F1E}"/>
            </c:ext>
          </c:extLst>
        </c:ser>
        <c:ser>
          <c:idx val="5"/>
          <c:order val="5"/>
          <c:tx>
            <c:strRef>
              <c:f>'055'!$B$65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'055'!$C$65:$I$65</c:f>
            </c:numRef>
          </c:val>
          <c:extLst>
            <c:ext xmlns:c16="http://schemas.microsoft.com/office/drawing/2014/chart" uri="{C3380CC4-5D6E-409C-BE32-E72D297353CC}">
              <c16:uniqueId val="{00000005-6079-4BD2-B040-EC466D220F1E}"/>
            </c:ext>
          </c:extLst>
        </c:ser>
        <c:ser>
          <c:idx val="6"/>
          <c:order val="6"/>
          <c:tx>
            <c:strRef>
              <c:f>'055'!$B$66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'055'!$C$66:$I$66</c:f>
            </c:numRef>
          </c:val>
          <c:extLst>
            <c:ext xmlns:c16="http://schemas.microsoft.com/office/drawing/2014/chart" uri="{C3380CC4-5D6E-409C-BE32-E72D297353CC}">
              <c16:uniqueId val="{00000006-6079-4BD2-B040-EC466D220F1E}"/>
            </c:ext>
          </c:extLst>
        </c:ser>
        <c:ser>
          <c:idx val="7"/>
          <c:order val="7"/>
          <c:tx>
            <c:strRef>
              <c:f>'055'!$B$67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'055'!$C$67:$I$67</c:f>
            </c:numRef>
          </c:val>
          <c:extLst>
            <c:ext xmlns:c16="http://schemas.microsoft.com/office/drawing/2014/chart" uri="{C3380CC4-5D6E-409C-BE32-E72D297353CC}">
              <c16:uniqueId val="{00000007-6079-4BD2-B040-EC466D220F1E}"/>
            </c:ext>
          </c:extLst>
        </c:ser>
        <c:ser>
          <c:idx val="8"/>
          <c:order val="8"/>
          <c:tx>
            <c:strRef>
              <c:f>'055'!$B$68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'055'!$C$68:$I$68</c:f>
            </c:numRef>
          </c:val>
          <c:extLst>
            <c:ext xmlns:c16="http://schemas.microsoft.com/office/drawing/2014/chart" uri="{C3380CC4-5D6E-409C-BE32-E72D297353CC}">
              <c16:uniqueId val="{00000008-6079-4BD2-B040-EC466D220F1E}"/>
            </c:ext>
          </c:extLst>
        </c:ser>
        <c:ser>
          <c:idx val="9"/>
          <c:order val="9"/>
          <c:tx>
            <c:strRef>
              <c:f>'059'!$B$69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'059'!$C$69:$I$69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6079-4BD2-B040-EC466D220F1E}"/>
            </c:ext>
          </c:extLst>
        </c:ser>
        <c:ser>
          <c:idx val="10"/>
          <c:order val="10"/>
          <c:tx>
            <c:strRef>
              <c:f>'055'!$B$70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'055'!$C$70:$I$70</c:f>
            </c:numRef>
          </c:val>
          <c:extLst>
            <c:ext xmlns:c16="http://schemas.microsoft.com/office/drawing/2014/chart" uri="{C3380CC4-5D6E-409C-BE32-E72D297353CC}">
              <c16:uniqueId val="{0000000A-6079-4BD2-B040-EC466D220F1E}"/>
            </c:ext>
          </c:extLst>
        </c:ser>
        <c:ser>
          <c:idx val="11"/>
          <c:order val="11"/>
          <c:tx>
            <c:strRef>
              <c:f>'055'!$B$71</c:f>
              <c:strCache>
                <c:ptCount val="1"/>
                <c:pt idx="0">
                  <c:v>Base_invert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'055'!$C$71:$I$71</c:f>
            </c:numRef>
          </c:val>
          <c:extLst>
            <c:ext xmlns:c16="http://schemas.microsoft.com/office/drawing/2014/chart" uri="{C3380CC4-5D6E-409C-BE32-E72D297353CC}">
              <c16:uniqueId val="{0000000B-6079-4BD2-B040-EC466D220F1E}"/>
            </c:ext>
          </c:extLst>
        </c:ser>
        <c:ser>
          <c:idx val="12"/>
          <c:order val="12"/>
          <c:tx>
            <c:strRef>
              <c:f>'059'!$B$72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'059'!$C$72:$I$72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6079-4BD2-B040-EC466D220F1E}"/>
            </c:ext>
          </c:extLst>
        </c:ser>
        <c:ser>
          <c:idx val="13"/>
          <c:order val="13"/>
          <c:tx>
            <c:strRef>
              <c:f>'059'!$B$73</c:f>
              <c:strCache>
                <c:ptCount val="1"/>
                <c:pt idx="0">
                  <c:v>ECC_x4_x4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'059'!$C$73:$I$73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6079-4BD2-B040-EC466D220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9176096"/>
        <c:axId val="419171504"/>
      </c:barChart>
      <c:catAx>
        <c:axId val="4191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171504"/>
        <c:crosses val="autoZero"/>
        <c:auto val="1"/>
        <c:lblAlgn val="ctr"/>
        <c:lblOffset val="100"/>
        <c:noMultiLvlLbl val="0"/>
      </c:catAx>
      <c:valAx>
        <c:axId val="4191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1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'059'!$B$4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'059'!$C$4:$L$4</c:f>
              <c:numCache>
                <c:formatCode>0.0000</c:formatCode>
                <c:ptCount val="9"/>
                <c:pt idx="0">
                  <c:v>0.890666663646697</c:v>
                </c:pt>
                <c:pt idx="1">
                  <c:v>0.93066668510437001</c:v>
                </c:pt>
                <c:pt idx="2">
                  <c:v>0.9133</c:v>
                </c:pt>
                <c:pt idx="3">
                  <c:v>0.88133335113525391</c:v>
                </c:pt>
                <c:pt idx="4">
                  <c:v>0.80533331632614102</c:v>
                </c:pt>
                <c:pt idx="5">
                  <c:v>0.83333331346511796</c:v>
                </c:pt>
                <c:pt idx="6">
                  <c:v>0.8119999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A-434C-B487-22F3FC156C02}"/>
            </c:ext>
          </c:extLst>
        </c:ser>
        <c:ser>
          <c:idx val="1"/>
          <c:order val="1"/>
          <c:tx>
            <c:strRef>
              <c:f>'059'!$B$5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'059'!$C$5:$L$5</c:f>
              <c:numCache>
                <c:formatCode>0.0000</c:formatCode>
                <c:ptCount val="9"/>
                <c:pt idx="0">
                  <c:v>0.890666663646698</c:v>
                </c:pt>
                <c:pt idx="1">
                  <c:v>0.93066668510437012</c:v>
                </c:pt>
                <c:pt idx="2">
                  <c:v>0.9133</c:v>
                </c:pt>
                <c:pt idx="3">
                  <c:v>0.86933332681655884</c:v>
                </c:pt>
                <c:pt idx="4">
                  <c:v>0.68133336305618286</c:v>
                </c:pt>
                <c:pt idx="5">
                  <c:v>0.83333331346511841</c:v>
                </c:pt>
                <c:pt idx="6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A-434C-B487-22F3FC156C02}"/>
            </c:ext>
          </c:extLst>
        </c:ser>
        <c:ser>
          <c:idx val="2"/>
          <c:order val="2"/>
          <c:tx>
            <c:strRef>
              <c:f>'059'!$B$6</c:f>
              <c:strCache>
                <c:ptCount val="1"/>
                <c:pt idx="0">
                  <c:v>Flip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'059'!$C$6:$L$6</c:f>
              <c:numCache>
                <c:formatCode>0.0000</c:formatCode>
                <c:ptCount val="9"/>
                <c:pt idx="0">
                  <c:v>0.890666663646698</c:v>
                </c:pt>
                <c:pt idx="1">
                  <c:v>0.93066668510437012</c:v>
                </c:pt>
                <c:pt idx="2">
                  <c:v>0.91600000858306885</c:v>
                </c:pt>
                <c:pt idx="3">
                  <c:v>0.88133335113525391</c:v>
                </c:pt>
                <c:pt idx="4">
                  <c:v>0.80533331632614136</c:v>
                </c:pt>
                <c:pt idx="5">
                  <c:v>0.83333331346511841</c:v>
                </c:pt>
                <c:pt idx="6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EA-434C-B487-22F3FC156C02}"/>
            </c:ext>
          </c:extLst>
        </c:ser>
        <c:ser>
          <c:idx val="3"/>
          <c:order val="3"/>
          <c:tx>
            <c:strRef>
              <c:f>'054'!$B$9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'054'!$C$9:$L$9</c:f>
            </c:numRef>
          </c:val>
          <c:extLst>
            <c:ext xmlns:c16="http://schemas.microsoft.com/office/drawing/2014/chart" uri="{C3380CC4-5D6E-409C-BE32-E72D297353CC}">
              <c16:uniqueId val="{00000003-96EA-434C-B487-22F3FC156C02}"/>
            </c:ext>
          </c:extLst>
        </c:ser>
        <c:ser>
          <c:idx val="4"/>
          <c:order val="4"/>
          <c:tx>
            <c:strRef>
              <c:f>'054'!$B$10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'054'!$C$10:$L$10</c:f>
            </c:numRef>
          </c:val>
          <c:extLst>
            <c:ext xmlns:c16="http://schemas.microsoft.com/office/drawing/2014/chart" uri="{C3380CC4-5D6E-409C-BE32-E72D297353CC}">
              <c16:uniqueId val="{00000004-96EA-434C-B487-22F3FC156C02}"/>
            </c:ext>
          </c:extLst>
        </c:ser>
        <c:ser>
          <c:idx val="5"/>
          <c:order val="5"/>
          <c:tx>
            <c:strRef>
              <c:f>'054'!$B$11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'054'!$C$11:$L$11</c:f>
            </c:numRef>
          </c:val>
          <c:extLst>
            <c:ext xmlns:c16="http://schemas.microsoft.com/office/drawing/2014/chart" uri="{C3380CC4-5D6E-409C-BE32-E72D297353CC}">
              <c16:uniqueId val="{00000005-96EA-434C-B487-22F3FC156C02}"/>
            </c:ext>
          </c:extLst>
        </c:ser>
        <c:ser>
          <c:idx val="6"/>
          <c:order val="6"/>
          <c:tx>
            <c:strRef>
              <c:f>'054'!$B$12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'054'!$C$12:$L$12</c:f>
            </c:numRef>
          </c:val>
          <c:extLst>
            <c:ext xmlns:c16="http://schemas.microsoft.com/office/drawing/2014/chart" uri="{C3380CC4-5D6E-409C-BE32-E72D297353CC}">
              <c16:uniqueId val="{00000006-96EA-434C-B487-22F3FC156C02}"/>
            </c:ext>
          </c:extLst>
        </c:ser>
        <c:ser>
          <c:idx val="7"/>
          <c:order val="7"/>
          <c:tx>
            <c:strRef>
              <c:f>'054'!$B$13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'054'!$C$13:$L$13</c:f>
              <c:numCache>
                <c:formatCode>0.0000</c:formatCode>
                <c:ptCount val="10"/>
                <c:pt idx="0">
                  <c:v>0.890666663646698</c:v>
                </c:pt>
                <c:pt idx="1">
                  <c:v>0.87466669082641602</c:v>
                </c:pt>
                <c:pt idx="2">
                  <c:v>0.91733330488204956</c:v>
                </c:pt>
                <c:pt idx="3">
                  <c:v>0.87999999523162797</c:v>
                </c:pt>
                <c:pt idx="4">
                  <c:v>0.79866665601730347</c:v>
                </c:pt>
                <c:pt idx="5">
                  <c:v>0.80133330821990967</c:v>
                </c:pt>
                <c:pt idx="6">
                  <c:v>2.4093044921755791E-3</c:v>
                </c:pt>
                <c:pt idx="7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EA-434C-B487-22F3FC156C02}"/>
            </c:ext>
          </c:extLst>
        </c:ser>
        <c:ser>
          <c:idx val="8"/>
          <c:order val="8"/>
          <c:tx>
            <c:strRef>
              <c:f>'054'!$B$14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'054'!$C$14:$L$14</c:f>
              <c:numCache>
                <c:formatCode>0.0000</c:formatCode>
                <c:ptCount val="10"/>
                <c:pt idx="0">
                  <c:v>0.890666663646698</c:v>
                </c:pt>
                <c:pt idx="1">
                  <c:v>0.8933333158493042</c:v>
                </c:pt>
                <c:pt idx="2">
                  <c:v>0.91600000858306885</c:v>
                </c:pt>
                <c:pt idx="3">
                  <c:v>0.87999999523162797</c:v>
                </c:pt>
                <c:pt idx="4">
                  <c:v>0.79866665601730347</c:v>
                </c:pt>
                <c:pt idx="5">
                  <c:v>0.80533331632614136</c:v>
                </c:pt>
                <c:pt idx="6">
                  <c:v>2.4093734100461011E-3</c:v>
                </c:pt>
                <c:pt idx="7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EA-434C-B487-22F3FC156C02}"/>
            </c:ext>
          </c:extLst>
        </c:ser>
        <c:ser>
          <c:idx val="9"/>
          <c:order val="9"/>
          <c:tx>
            <c:strRef>
              <c:f>'059'!$B$13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'059'!$C$13:$L$13</c:f>
              <c:numCache>
                <c:formatCode>0.0000</c:formatCode>
                <c:ptCount val="9"/>
                <c:pt idx="0">
                  <c:v>0.890666663646698</c:v>
                </c:pt>
                <c:pt idx="1">
                  <c:v>0.93066668510437012</c:v>
                </c:pt>
                <c:pt idx="2">
                  <c:v>0.91600000858306885</c:v>
                </c:pt>
                <c:pt idx="3">
                  <c:v>0.88133335113525391</c:v>
                </c:pt>
                <c:pt idx="4">
                  <c:v>0.80533331632614136</c:v>
                </c:pt>
                <c:pt idx="5">
                  <c:v>0.83333331346511841</c:v>
                </c:pt>
                <c:pt idx="6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EA-434C-B487-22F3FC156C02}"/>
            </c:ext>
          </c:extLst>
        </c:ser>
        <c:ser>
          <c:idx val="10"/>
          <c:order val="10"/>
          <c:tx>
            <c:strRef>
              <c:f>'054'!$B$15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'054'!$C$15:$L$15</c:f>
              <c:numCache>
                <c:formatCode>0.000000</c:formatCode>
                <c:ptCount val="10"/>
                <c:pt idx="0">
                  <c:v>0.890666663646698</c:v>
                </c:pt>
                <c:pt idx="1">
                  <c:v>0.92000001668930054</c:v>
                </c:pt>
                <c:pt idx="2">
                  <c:v>0.91733330488204956</c:v>
                </c:pt>
                <c:pt idx="3" formatCode="0.0000">
                  <c:v>0.87599998712539673</c:v>
                </c:pt>
                <c:pt idx="4">
                  <c:v>0.80266666412353516</c:v>
                </c:pt>
                <c:pt idx="5">
                  <c:v>0.83066666126251221</c:v>
                </c:pt>
                <c:pt idx="6">
                  <c:v>2.4093044921755791E-3</c:v>
                </c:pt>
                <c:pt idx="7" formatCode="General">
                  <c:v>0.81199997663497925</c:v>
                </c:pt>
                <c:pt idx="8" formatCode="0.0000">
                  <c:v>0.90399998426437378</c:v>
                </c:pt>
                <c:pt idx="9">
                  <c:v>0.74000000953674316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EA-434C-B487-22F3FC156C02}"/>
            </c:ext>
          </c:extLst>
        </c:ser>
        <c:ser>
          <c:idx val="11"/>
          <c:order val="11"/>
          <c:tx>
            <c:strRef>
              <c:f>'054'!$B$16</c:f>
              <c:strCache>
                <c:ptCount val="1"/>
                <c:pt idx="0">
                  <c:v>Base_invert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'054'!$C$16:$L$16</c:f>
              <c:numCache>
                <c:formatCode>0.0000</c:formatCode>
                <c:ptCount val="10"/>
                <c:pt idx="0">
                  <c:v>0.77999997138976995</c:v>
                </c:pt>
                <c:pt idx="1">
                  <c:v>0.22933332622051239</c:v>
                </c:pt>
                <c:pt idx="2">
                  <c:v>0.91466665267944336</c:v>
                </c:pt>
                <c:pt idx="3">
                  <c:v>0.87999999523162797</c:v>
                </c:pt>
                <c:pt idx="4">
                  <c:v>0.21733333170413971</c:v>
                </c:pt>
                <c:pt idx="5">
                  <c:v>0.68533331155776978</c:v>
                </c:pt>
                <c:pt idx="6">
                  <c:v>2.4101384915411468E-3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EA-434C-B487-22F3FC156C02}"/>
            </c:ext>
          </c:extLst>
        </c:ser>
        <c:ser>
          <c:idx val="12"/>
          <c:order val="12"/>
          <c:tx>
            <c:strRef>
              <c:f>'059'!$B$16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'059'!$C$16:$L$16</c:f>
              <c:numCache>
                <c:formatCode>0.00000</c:formatCode>
                <c:ptCount val="9"/>
                <c:pt idx="0">
                  <c:v>0.890666663646698</c:v>
                </c:pt>
                <c:pt idx="1">
                  <c:v>0.93066668510437012</c:v>
                </c:pt>
                <c:pt idx="2">
                  <c:v>0.91600000858306885</c:v>
                </c:pt>
                <c:pt idx="3">
                  <c:v>0.88133335113525391</c:v>
                </c:pt>
                <c:pt idx="4">
                  <c:v>0.80533331632614136</c:v>
                </c:pt>
                <c:pt idx="5">
                  <c:v>0.83333331346511841</c:v>
                </c:pt>
                <c:pt idx="6" formatCode="General">
                  <c:v>0.81199997700000004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EA-434C-B487-22F3FC156C02}"/>
            </c:ext>
          </c:extLst>
        </c:ser>
        <c:ser>
          <c:idx val="13"/>
          <c:order val="13"/>
          <c:tx>
            <c:strRef>
              <c:f>'059'!$B$17</c:f>
              <c:strCache>
                <c:ptCount val="1"/>
                <c:pt idx="0">
                  <c:v>Iso-A ECC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'059'!$C$17:$L$17</c:f>
              <c:numCache>
                <c:formatCode>0.00000</c:formatCode>
                <c:ptCount val="9"/>
                <c:pt idx="0">
                  <c:v>0.890666663646698</c:v>
                </c:pt>
                <c:pt idx="1">
                  <c:v>0.93066668510437012</c:v>
                </c:pt>
                <c:pt idx="2">
                  <c:v>0.91600000858306885</c:v>
                </c:pt>
                <c:pt idx="3">
                  <c:v>0.88133335113525391</c:v>
                </c:pt>
                <c:pt idx="4">
                  <c:v>0.80533331632614136</c:v>
                </c:pt>
                <c:pt idx="5">
                  <c:v>0.83333331346511841</c:v>
                </c:pt>
                <c:pt idx="6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EA-434C-B487-22F3FC156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5869072"/>
        <c:axId val="395872352"/>
      </c:barChart>
      <c:catAx>
        <c:axId val="3958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872352"/>
        <c:crosses val="autoZero"/>
        <c:auto val="1"/>
        <c:lblAlgn val="ctr"/>
        <c:lblOffset val="100"/>
        <c:noMultiLvlLbl val="0"/>
      </c:catAx>
      <c:valAx>
        <c:axId val="395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8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'054'!$B$60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'054'!$C$59:$I$59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'054'!$C$60:$I$60</c:f>
              <c:numCache>
                <c:formatCode>0.0000</c:formatCode>
                <c:ptCount val="7"/>
                <c:pt idx="0">
                  <c:v>0.890666663646697</c:v>
                </c:pt>
                <c:pt idx="1">
                  <c:v>0.93066668510437001</c:v>
                </c:pt>
                <c:pt idx="2">
                  <c:v>0.9133</c:v>
                </c:pt>
                <c:pt idx="3">
                  <c:v>0.88133335113525391</c:v>
                </c:pt>
                <c:pt idx="4">
                  <c:v>0.80533331632614102</c:v>
                </c:pt>
                <c:pt idx="5">
                  <c:v>0.83333331346511796</c:v>
                </c:pt>
                <c:pt idx="6">
                  <c:v>2.3999999999999998E-3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C-48C6-87A6-4939B7D786EE}"/>
            </c:ext>
          </c:extLst>
        </c:ser>
        <c:ser>
          <c:idx val="1"/>
          <c:order val="1"/>
          <c:tx>
            <c:strRef>
              <c:f>'054'!$B$61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'054'!$C$59:$I$59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'054'!$C$61:$I$61</c:f>
              <c:numCache>
                <c:formatCode>0.0000</c:formatCode>
                <c:ptCount val="7"/>
                <c:pt idx="0">
                  <c:v>0.218666672706604</c:v>
                </c:pt>
                <c:pt idx="1">
                  <c:v>0.12266666442155839</c:v>
                </c:pt>
                <c:pt idx="2">
                  <c:v>0.12800000607967379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5.6154830381274223E-3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C-48C6-87A6-4939B7D786EE}"/>
            </c:ext>
          </c:extLst>
        </c:ser>
        <c:ser>
          <c:idx val="2"/>
          <c:order val="2"/>
          <c:tx>
            <c:strRef>
              <c:f>'054'!$B$62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'054'!$C$59:$I$59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'054'!$C$62:$I$62</c:f>
              <c:numCache>
                <c:formatCode>0.0000</c:formatCode>
                <c:ptCount val="7"/>
                <c:pt idx="0">
                  <c:v>0.88933330774307251</c:v>
                </c:pt>
                <c:pt idx="1">
                  <c:v>0.26399999856948853</c:v>
                </c:pt>
                <c:pt idx="2">
                  <c:v>0.91200000047683716</c:v>
                </c:pt>
                <c:pt idx="3">
                  <c:v>0.75066667795181274</c:v>
                </c:pt>
                <c:pt idx="4">
                  <c:v>0.30399999022483831</c:v>
                </c:pt>
                <c:pt idx="5">
                  <c:v>0.71066665649414063</c:v>
                </c:pt>
                <c:pt idx="6">
                  <c:v>2.41174129769206E-3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C-48C6-87A6-4939B7D786EE}"/>
            </c:ext>
          </c:extLst>
        </c:ser>
        <c:ser>
          <c:idx val="3"/>
          <c:order val="3"/>
          <c:tx>
            <c:strRef>
              <c:f>'054'!$B$63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'054'!$C$59:$I$59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'054'!$C$63:$I$63</c:f>
              <c:numCache>
                <c:formatCode>0.0000</c:formatCode>
                <c:ptCount val="7"/>
                <c:pt idx="0">
                  <c:v>0.72266668081283569</c:v>
                </c:pt>
                <c:pt idx="1">
                  <c:v>0.5586666464805603</c:v>
                </c:pt>
                <c:pt idx="2">
                  <c:v>0.335999995470047</c:v>
                </c:pt>
                <c:pt idx="3">
                  <c:v>0.23199999332427981</c:v>
                </c:pt>
                <c:pt idx="4">
                  <c:v>0.38533332943916321</c:v>
                </c:pt>
                <c:pt idx="5">
                  <c:v>0.59333330392837524</c:v>
                </c:pt>
                <c:pt idx="6">
                  <c:v>3.2830692362040281E-3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C-48C6-87A6-4939B7D786EE}"/>
            </c:ext>
          </c:extLst>
        </c:ser>
        <c:ser>
          <c:idx val="4"/>
          <c:order val="4"/>
          <c:tx>
            <c:strRef>
              <c:f>'054'!$B$64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'054'!$C$59:$I$59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'054'!$C$64:$I$64</c:f>
              <c:numCache>
                <c:formatCode>0.0000</c:formatCode>
                <c:ptCount val="7"/>
                <c:pt idx="0">
                  <c:v>0.21466666460037229</c:v>
                </c:pt>
                <c:pt idx="1">
                  <c:v>0.12266666442155839</c:v>
                </c:pt>
                <c:pt idx="2">
                  <c:v>0.1293333321809769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7.3726396076381207E-3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AC-48C6-87A6-4939B7D786EE}"/>
            </c:ext>
          </c:extLst>
        </c:ser>
        <c:ser>
          <c:idx val="5"/>
          <c:order val="5"/>
          <c:tx>
            <c:strRef>
              <c:f>'054'!$B$65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'054'!$C$59:$I$59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'054'!$C$65:$I$65</c:f>
              <c:numCache>
                <c:formatCode>0.0000</c:formatCode>
                <c:ptCount val="7"/>
                <c:pt idx="0">
                  <c:v>0.21733333170413971</c:v>
                </c:pt>
                <c:pt idx="1">
                  <c:v>0.12266666442155839</c:v>
                </c:pt>
                <c:pt idx="2">
                  <c:v>0.19866666197776789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5.3395531140267849E-3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AC-48C6-87A6-4939B7D786EE}"/>
            </c:ext>
          </c:extLst>
        </c:ser>
        <c:ser>
          <c:idx val="6"/>
          <c:order val="6"/>
          <c:tx>
            <c:strRef>
              <c:f>'054'!$B$66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'054'!$C$59:$I$59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'054'!$C$66:$I$66</c:f>
              <c:numCache>
                <c:formatCode>0.0000</c:formatCode>
                <c:ptCount val="7"/>
                <c:pt idx="0">
                  <c:v>0.89200001955032349</c:v>
                </c:pt>
                <c:pt idx="1">
                  <c:v>0.26666668057441711</c:v>
                </c:pt>
                <c:pt idx="2">
                  <c:v>0.91466665267944336</c:v>
                </c:pt>
                <c:pt idx="3">
                  <c:v>0.75199997425079346</c:v>
                </c:pt>
                <c:pt idx="4">
                  <c:v>0.31200000643730158</c:v>
                </c:pt>
                <c:pt idx="5">
                  <c:v>0.71200001239776611</c:v>
                </c:pt>
                <c:pt idx="6">
                  <c:v>2.4110183585435152E-3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AC-48C6-87A6-4939B7D786EE}"/>
            </c:ext>
          </c:extLst>
        </c:ser>
        <c:ser>
          <c:idx val="7"/>
          <c:order val="7"/>
          <c:tx>
            <c:strRef>
              <c:f>'054'!$B$67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'054'!$C$59:$I$59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'054'!$C$67:$I$67</c:f>
              <c:numCache>
                <c:formatCode>0.0000</c:formatCode>
                <c:ptCount val="7"/>
                <c:pt idx="0">
                  <c:v>0.8933333158493042</c:v>
                </c:pt>
                <c:pt idx="1">
                  <c:v>0.64666664600372314</c:v>
                </c:pt>
                <c:pt idx="2">
                  <c:v>0.91733330488204956</c:v>
                </c:pt>
                <c:pt idx="3">
                  <c:v>0.86400002241134644</c:v>
                </c:pt>
                <c:pt idx="4">
                  <c:v>0.76533335447311401</c:v>
                </c:pt>
                <c:pt idx="5">
                  <c:v>0.72133332490921021</c:v>
                </c:pt>
                <c:pt idx="6">
                  <c:v>2.413450507447124E-3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AC-48C6-87A6-4939B7D786EE}"/>
            </c:ext>
          </c:extLst>
        </c:ser>
        <c:ser>
          <c:idx val="8"/>
          <c:order val="8"/>
          <c:tx>
            <c:strRef>
              <c:f>'054'!$B$68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'054'!$C$59:$I$59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'054'!$C$68:$I$68</c:f>
              <c:numCache>
                <c:formatCode>0.0000</c:formatCode>
                <c:ptCount val="7"/>
                <c:pt idx="0">
                  <c:v>0.89200001955032349</c:v>
                </c:pt>
                <c:pt idx="1">
                  <c:v>0.66133332252502441</c:v>
                </c:pt>
                <c:pt idx="2">
                  <c:v>0.91733330488204956</c:v>
                </c:pt>
                <c:pt idx="3">
                  <c:v>0.87866663932800293</c:v>
                </c:pt>
                <c:pt idx="4">
                  <c:v>0.77466666698455811</c:v>
                </c:pt>
                <c:pt idx="5">
                  <c:v>0.80266666412353516</c:v>
                </c:pt>
                <c:pt idx="6">
                  <c:v>2.411479596048594E-3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AC-48C6-87A6-4939B7D786EE}"/>
            </c:ext>
          </c:extLst>
        </c:ser>
        <c:ser>
          <c:idx val="9"/>
          <c:order val="9"/>
          <c:tx>
            <c:strRef>
              <c:f>'054'!$B$69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'054'!$C$59:$I$59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'054'!$C$69:$I$69</c:f>
              <c:numCache>
                <c:formatCode>0.0000</c:formatCode>
                <c:ptCount val="7"/>
                <c:pt idx="0">
                  <c:v>0.3880000114440918</c:v>
                </c:pt>
                <c:pt idx="1">
                  <c:v>0.12266666442155839</c:v>
                </c:pt>
                <c:pt idx="2">
                  <c:v>0.5586666464805603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2.3301562760025258E-3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AC-48C6-87A6-4939B7D786EE}"/>
            </c:ext>
          </c:extLst>
        </c:ser>
        <c:ser>
          <c:idx val="10"/>
          <c:order val="10"/>
          <c:tx>
            <c:strRef>
              <c:f>'054'!$B$70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'054'!$C$59:$I$59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'054'!$C$70:$I$70</c:f>
              <c:numCache>
                <c:formatCode>0.0000</c:formatCode>
                <c:ptCount val="7"/>
                <c:pt idx="0">
                  <c:v>0.8933333158493042</c:v>
                </c:pt>
                <c:pt idx="1">
                  <c:v>0.67599999904632568</c:v>
                </c:pt>
                <c:pt idx="2">
                  <c:v>0.91733330488204956</c:v>
                </c:pt>
                <c:pt idx="3">
                  <c:v>0.87066668272018433</c:v>
                </c:pt>
                <c:pt idx="4">
                  <c:v>0.77600002288818359</c:v>
                </c:pt>
                <c:pt idx="5">
                  <c:v>0.8373333215713501</c:v>
                </c:pt>
                <c:pt idx="6">
                  <c:v>2.4150584358721972E-3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AC-48C6-87A6-4939B7D786EE}"/>
            </c:ext>
          </c:extLst>
        </c:ser>
        <c:ser>
          <c:idx val="11"/>
          <c:order val="11"/>
          <c:tx>
            <c:strRef>
              <c:f>'054'!$B$71</c:f>
              <c:strCache>
                <c:ptCount val="1"/>
                <c:pt idx="0">
                  <c:v>Base_invert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'054'!$C$59:$I$59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'054'!$C$71:$I$71</c:f>
              <c:numCache>
                <c:formatCode>0.0000</c:formatCode>
                <c:ptCount val="7"/>
                <c:pt idx="0">
                  <c:v>0.72533333301544189</c:v>
                </c:pt>
                <c:pt idx="1">
                  <c:v>0.12266666442155839</c:v>
                </c:pt>
                <c:pt idx="2">
                  <c:v>0.91066664457321167</c:v>
                </c:pt>
                <c:pt idx="3">
                  <c:v>0.31333333253860468</c:v>
                </c:pt>
                <c:pt idx="4">
                  <c:v>0.164000004529953</c:v>
                </c:pt>
                <c:pt idx="5">
                  <c:v>0.36533331871032709</c:v>
                </c:pt>
                <c:pt idx="6">
                  <c:v>2.338224090635777E-3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AC-48C6-87A6-4939B7D786EE}"/>
            </c:ext>
          </c:extLst>
        </c:ser>
        <c:ser>
          <c:idx val="12"/>
          <c:order val="12"/>
          <c:tx>
            <c:strRef>
              <c:f>'054'!$B$72</c:f>
              <c:strCache>
                <c:ptCount val="1"/>
                <c:pt idx="0">
                  <c:v>1bytexxxxxxx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'054'!$C$59:$I$59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'054'!$C$72:$I$72</c:f>
              <c:numCache>
                <c:formatCode>0.0000</c:formatCode>
                <c:ptCount val="7"/>
                <c:pt idx="0">
                  <c:v>0.8933333158493042</c:v>
                </c:pt>
                <c:pt idx="1">
                  <c:v>0.67733335494995117</c:v>
                </c:pt>
                <c:pt idx="2">
                  <c:v>0.91733330488204956</c:v>
                </c:pt>
                <c:pt idx="3">
                  <c:v>0.87059997901916497</c:v>
                </c:pt>
                <c:pt idx="4">
                  <c:v>0.77733331918716431</c:v>
                </c:pt>
                <c:pt idx="5">
                  <c:v>0.8373333215713501</c:v>
                </c:pt>
                <c:pt idx="6">
                  <c:v>2.4134374689310789E-3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AC-48C6-87A6-4939B7D786EE}"/>
            </c:ext>
          </c:extLst>
        </c:ser>
        <c:ser>
          <c:idx val="13"/>
          <c:order val="13"/>
          <c:tx>
            <c:strRef>
              <c:f>'054'!$B$73</c:f>
              <c:strCache>
                <c:ptCount val="1"/>
                <c:pt idx="0">
                  <c:v>ECC_x4_x4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'054'!$C$59:$I$59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'054'!$C$73:$I$73</c:f>
              <c:numCache>
                <c:formatCode>0.0000</c:formatCode>
                <c:ptCount val="7"/>
                <c:pt idx="0">
                  <c:v>0.2213333398103714</c:v>
                </c:pt>
                <c:pt idx="1">
                  <c:v>0.12266666442155839</c:v>
                </c:pt>
                <c:pt idx="2">
                  <c:v>0.1800000071525574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5.512977484613657E-3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C-406C-A228-FCB5623CA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9176096"/>
        <c:axId val="419171504"/>
      </c:barChart>
      <c:catAx>
        <c:axId val="4191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171504"/>
        <c:crosses val="autoZero"/>
        <c:auto val="1"/>
        <c:lblAlgn val="ctr"/>
        <c:lblOffset val="100"/>
        <c:noMultiLvlLbl val="0"/>
      </c:catAx>
      <c:valAx>
        <c:axId val="4191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1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'059'!$B$80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'059'!$C$80:$I$80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4E0-4547-AC32-B64974DDC25E}"/>
            </c:ext>
          </c:extLst>
        </c:ser>
        <c:ser>
          <c:idx val="1"/>
          <c:order val="1"/>
          <c:tx>
            <c:strRef>
              <c:f>'059'!$B$81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'059'!$C$81:$I$81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A4E0-4547-AC32-B64974DDC25E}"/>
            </c:ext>
          </c:extLst>
        </c:ser>
        <c:ser>
          <c:idx val="2"/>
          <c:order val="2"/>
          <c:tx>
            <c:strRef>
              <c:f>'059'!$B$82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'059'!$C$82:$I$82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4E0-4547-AC32-B64974DDC25E}"/>
            </c:ext>
          </c:extLst>
        </c:ser>
        <c:ser>
          <c:idx val="3"/>
          <c:order val="3"/>
          <c:tx>
            <c:strRef>
              <c:f>'059'!$B$83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'059'!$C$83:$I$83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A4E0-4547-AC32-B64974DDC25E}"/>
            </c:ext>
          </c:extLst>
        </c:ser>
        <c:ser>
          <c:idx val="4"/>
          <c:order val="4"/>
          <c:tx>
            <c:strRef>
              <c:f>'059'!$B$84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'059'!$C$84:$I$84</c:f>
              <c:numCache>
                <c:formatCode>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A4E0-4547-AC32-B64974DDC25E}"/>
            </c:ext>
          </c:extLst>
        </c:ser>
        <c:ser>
          <c:idx val="5"/>
          <c:order val="5"/>
          <c:tx>
            <c:strRef>
              <c:f>'059'!$B$85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'059'!$C$85:$I$85</c:f>
              <c:numCache>
                <c:formatCode>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A4E0-4547-AC32-B64974DDC25E}"/>
            </c:ext>
          </c:extLst>
        </c:ser>
        <c:ser>
          <c:idx val="6"/>
          <c:order val="6"/>
          <c:tx>
            <c:strRef>
              <c:f>'059'!$B$86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'059'!$C$86:$I$86</c:f>
              <c:numCache>
                <c:formatCode>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4E0-4547-AC32-B64974DDC25E}"/>
            </c:ext>
          </c:extLst>
        </c:ser>
        <c:ser>
          <c:idx val="7"/>
          <c:order val="7"/>
          <c:tx>
            <c:strRef>
              <c:f>'059'!$B$87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'059'!$C$87:$I$87</c:f>
              <c:numCache>
                <c:formatCode>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A4E0-4547-AC32-B64974DDC25E}"/>
            </c:ext>
          </c:extLst>
        </c:ser>
        <c:ser>
          <c:idx val="8"/>
          <c:order val="8"/>
          <c:tx>
            <c:strRef>
              <c:f>'059'!$B$88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'059'!$C$88:$I$88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A4E0-4547-AC32-B64974DDC25E}"/>
            </c:ext>
          </c:extLst>
        </c:ser>
        <c:ser>
          <c:idx val="9"/>
          <c:order val="9"/>
          <c:tx>
            <c:strRef>
              <c:f>'059'!$B$89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'059'!$C$89:$I$89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A4E0-4547-AC32-B64974DDC25E}"/>
            </c:ext>
          </c:extLst>
        </c:ser>
        <c:ser>
          <c:idx val="10"/>
          <c:order val="10"/>
          <c:tx>
            <c:strRef>
              <c:f>'059'!$B$90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'059'!$C$90:$I$90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A4E0-4547-AC32-B64974DDC25E}"/>
            </c:ext>
          </c:extLst>
        </c:ser>
        <c:ser>
          <c:idx val="11"/>
          <c:order val="11"/>
          <c:tx>
            <c:strRef>
              <c:f>'059'!$B$91</c:f>
              <c:strCache>
                <c:ptCount val="1"/>
                <c:pt idx="0">
                  <c:v>Base_invert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'059'!$C$91:$I$91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A4E0-4547-AC32-B64974DDC25E}"/>
            </c:ext>
          </c:extLst>
        </c:ser>
        <c:ser>
          <c:idx val="12"/>
          <c:order val="12"/>
          <c:tx>
            <c:strRef>
              <c:f>'059'!$B$92</c:f>
              <c:strCache>
                <c:ptCount val="1"/>
                <c:pt idx="0">
                  <c:v>ECC_x4_x5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'059'!$C$79:$I$79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'059'!$C$92:$I$92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A4E0-4547-AC32-B64974DDC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3563312"/>
        <c:axId val="393570856"/>
      </c:barChart>
      <c:catAx>
        <c:axId val="3935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570856"/>
        <c:crosses val="autoZero"/>
        <c:auto val="1"/>
        <c:lblAlgn val="ctr"/>
        <c:lblOffset val="100"/>
        <c:noMultiLvlLbl val="0"/>
      </c:catAx>
      <c:valAx>
        <c:axId val="3935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5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'060'!$B$24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'060'!$C$24:$I$24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8A2-435E-9C2B-602632F0431A}"/>
            </c:ext>
          </c:extLst>
        </c:ser>
        <c:ser>
          <c:idx val="1"/>
          <c:order val="1"/>
          <c:tx>
            <c:strRef>
              <c:f>'060'!$B$25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'060'!$C$25:$I$25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B8A2-435E-9C2B-602632F0431A}"/>
            </c:ext>
          </c:extLst>
        </c:ser>
        <c:ser>
          <c:idx val="2"/>
          <c:order val="2"/>
          <c:tx>
            <c:strRef>
              <c:f>'060'!$B$26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'060'!$C$26:$I$26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8A2-435E-9C2B-602632F0431A}"/>
            </c:ext>
          </c:extLst>
        </c:ser>
        <c:ser>
          <c:idx val="3"/>
          <c:order val="3"/>
          <c:tx>
            <c:strRef>
              <c:f>'055'!$B$27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'055'!$C$27:$I$27</c:f>
            </c:numRef>
          </c:val>
          <c:extLst>
            <c:ext xmlns:c16="http://schemas.microsoft.com/office/drawing/2014/chart" uri="{C3380CC4-5D6E-409C-BE32-E72D297353CC}">
              <c16:uniqueId val="{00000003-B8A2-435E-9C2B-602632F0431A}"/>
            </c:ext>
          </c:extLst>
        </c:ser>
        <c:ser>
          <c:idx val="4"/>
          <c:order val="4"/>
          <c:tx>
            <c:strRef>
              <c:f>'055'!$B$28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'055'!$C$28:$I$28</c:f>
            </c:numRef>
          </c:val>
          <c:extLst>
            <c:ext xmlns:c16="http://schemas.microsoft.com/office/drawing/2014/chart" uri="{C3380CC4-5D6E-409C-BE32-E72D297353CC}">
              <c16:uniqueId val="{00000004-B8A2-435E-9C2B-602632F0431A}"/>
            </c:ext>
          </c:extLst>
        </c:ser>
        <c:ser>
          <c:idx val="5"/>
          <c:order val="5"/>
          <c:tx>
            <c:strRef>
              <c:f>'055'!$B$29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'055'!$C$29:$I$29</c:f>
            </c:numRef>
          </c:val>
          <c:extLst>
            <c:ext xmlns:c16="http://schemas.microsoft.com/office/drawing/2014/chart" uri="{C3380CC4-5D6E-409C-BE32-E72D297353CC}">
              <c16:uniqueId val="{00000005-B8A2-435E-9C2B-602632F0431A}"/>
            </c:ext>
          </c:extLst>
        </c:ser>
        <c:ser>
          <c:idx val="6"/>
          <c:order val="6"/>
          <c:tx>
            <c:strRef>
              <c:f>'055'!$B$30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'055'!$C$30:$I$30</c:f>
            </c:numRef>
          </c:val>
          <c:extLst>
            <c:ext xmlns:c16="http://schemas.microsoft.com/office/drawing/2014/chart" uri="{C3380CC4-5D6E-409C-BE32-E72D297353CC}">
              <c16:uniqueId val="{00000006-B8A2-435E-9C2B-602632F0431A}"/>
            </c:ext>
          </c:extLst>
        </c:ser>
        <c:ser>
          <c:idx val="7"/>
          <c:order val="7"/>
          <c:tx>
            <c:strRef>
              <c:f>'055'!$B$31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'055'!$C$31:$I$31</c:f>
            </c:numRef>
          </c:val>
          <c:extLst>
            <c:ext xmlns:c16="http://schemas.microsoft.com/office/drawing/2014/chart" uri="{C3380CC4-5D6E-409C-BE32-E72D297353CC}">
              <c16:uniqueId val="{00000007-B8A2-435E-9C2B-602632F0431A}"/>
            </c:ext>
          </c:extLst>
        </c:ser>
        <c:ser>
          <c:idx val="8"/>
          <c:order val="8"/>
          <c:tx>
            <c:strRef>
              <c:f>'055'!$B$32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'055'!$C$32:$I$32</c:f>
            </c:numRef>
          </c:val>
          <c:extLst>
            <c:ext xmlns:c16="http://schemas.microsoft.com/office/drawing/2014/chart" uri="{C3380CC4-5D6E-409C-BE32-E72D297353CC}">
              <c16:uniqueId val="{00000008-B8A2-435E-9C2B-602632F0431A}"/>
            </c:ext>
          </c:extLst>
        </c:ser>
        <c:ser>
          <c:idx val="9"/>
          <c:order val="9"/>
          <c:tx>
            <c:strRef>
              <c:f>'060'!$B$33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'060'!$C$33:$I$33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B8A2-435E-9C2B-602632F0431A}"/>
            </c:ext>
          </c:extLst>
        </c:ser>
        <c:ser>
          <c:idx val="10"/>
          <c:order val="10"/>
          <c:tx>
            <c:strRef>
              <c:f>'055'!$B$34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'055'!$C$34:$I$34</c:f>
            </c:numRef>
          </c:val>
          <c:extLst>
            <c:ext xmlns:c16="http://schemas.microsoft.com/office/drawing/2014/chart" uri="{C3380CC4-5D6E-409C-BE32-E72D297353CC}">
              <c16:uniqueId val="{0000000A-B8A2-435E-9C2B-602632F0431A}"/>
            </c:ext>
          </c:extLst>
        </c:ser>
        <c:ser>
          <c:idx val="11"/>
          <c:order val="11"/>
          <c:tx>
            <c:strRef>
              <c:f>'060'!$B$35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'060'!$C$35:$I$35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B8A2-435E-9C2B-602632F0431A}"/>
            </c:ext>
          </c:extLst>
        </c:ser>
        <c:ser>
          <c:idx val="12"/>
          <c:order val="12"/>
          <c:tx>
            <c:strRef>
              <c:f>'055'!$B$36</c:f>
              <c:strCache>
                <c:ptCount val="1"/>
                <c:pt idx="0">
                  <c:v>1bytexxxxxxx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'055'!$C$36:$I$36</c:f>
            </c:numRef>
          </c:val>
          <c:extLst>
            <c:ext xmlns:c16="http://schemas.microsoft.com/office/drawing/2014/chart" uri="{C3380CC4-5D6E-409C-BE32-E72D297353CC}">
              <c16:uniqueId val="{0000000C-B8A2-435E-9C2B-602632F0431A}"/>
            </c:ext>
          </c:extLst>
        </c:ser>
        <c:ser>
          <c:idx val="13"/>
          <c:order val="13"/>
          <c:tx>
            <c:strRef>
              <c:f>'060'!$B$37</c:f>
              <c:strCache>
                <c:ptCount val="1"/>
                <c:pt idx="0">
                  <c:v>Iso-A ECC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'060'!$C$37:$I$37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B8A2-435E-9C2B-602632F04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6391504"/>
        <c:axId val="436389536"/>
      </c:barChart>
      <c:catAx>
        <c:axId val="4363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389536"/>
        <c:crosses val="autoZero"/>
        <c:auto val="1"/>
        <c:lblAlgn val="ctr"/>
        <c:lblOffset val="100"/>
        <c:noMultiLvlLbl val="0"/>
      </c:catAx>
      <c:valAx>
        <c:axId val="4363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39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'060'!$B$42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'060'!$C$42:$I$42</c:f>
              <c:numCache>
                <c:formatCode>_-* #,##0.0000\ _€_-;\-* #,##0.0000\ _€_-;_-* "-"??\ _€_-;_-@_-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4465-4E65-AB31-4D0F6F6147E1}"/>
            </c:ext>
          </c:extLst>
        </c:ser>
        <c:ser>
          <c:idx val="1"/>
          <c:order val="1"/>
          <c:tx>
            <c:strRef>
              <c:f>'060'!$B$43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'060'!$C$43:$I$43</c:f>
              <c:numCache>
                <c:formatCode>_-* #,##0.0000\ _€_-;\-* #,##0.0000\ _€_-;_-* "-"??\ _€_-;_-@_-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4465-4E65-AB31-4D0F6F6147E1}"/>
            </c:ext>
          </c:extLst>
        </c:ser>
        <c:ser>
          <c:idx val="2"/>
          <c:order val="2"/>
          <c:tx>
            <c:strRef>
              <c:f>'060'!$B$44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'060'!$C$44:$I$44</c:f>
              <c:numCache>
                <c:formatCode>_-* #,##0.0000\ _€_-;\-* #,##0.0000\ _€_-;_-* "-"??\ _€_-;_-@_-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4465-4E65-AB31-4D0F6F6147E1}"/>
            </c:ext>
          </c:extLst>
        </c:ser>
        <c:ser>
          <c:idx val="3"/>
          <c:order val="3"/>
          <c:tx>
            <c:strRef>
              <c:f>'055'!$B$45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'055'!$C$45:$I$45</c:f>
            </c:numRef>
          </c:val>
          <c:extLst>
            <c:ext xmlns:c16="http://schemas.microsoft.com/office/drawing/2014/chart" uri="{C3380CC4-5D6E-409C-BE32-E72D297353CC}">
              <c16:uniqueId val="{00000003-4465-4E65-AB31-4D0F6F6147E1}"/>
            </c:ext>
          </c:extLst>
        </c:ser>
        <c:ser>
          <c:idx val="4"/>
          <c:order val="4"/>
          <c:tx>
            <c:strRef>
              <c:f>'055'!$B$46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'055'!$C$46:$I$46</c:f>
            </c:numRef>
          </c:val>
          <c:extLst>
            <c:ext xmlns:c16="http://schemas.microsoft.com/office/drawing/2014/chart" uri="{C3380CC4-5D6E-409C-BE32-E72D297353CC}">
              <c16:uniqueId val="{00000004-4465-4E65-AB31-4D0F6F6147E1}"/>
            </c:ext>
          </c:extLst>
        </c:ser>
        <c:ser>
          <c:idx val="5"/>
          <c:order val="5"/>
          <c:tx>
            <c:strRef>
              <c:f>'055'!$B$47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'055'!$C$47:$I$47</c:f>
            </c:numRef>
          </c:val>
          <c:extLst>
            <c:ext xmlns:c16="http://schemas.microsoft.com/office/drawing/2014/chart" uri="{C3380CC4-5D6E-409C-BE32-E72D297353CC}">
              <c16:uniqueId val="{00000005-4465-4E65-AB31-4D0F6F6147E1}"/>
            </c:ext>
          </c:extLst>
        </c:ser>
        <c:ser>
          <c:idx val="6"/>
          <c:order val="6"/>
          <c:tx>
            <c:strRef>
              <c:f>'055'!$B$48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'055'!$C$48:$I$48</c:f>
            </c:numRef>
          </c:val>
          <c:extLst>
            <c:ext xmlns:c16="http://schemas.microsoft.com/office/drawing/2014/chart" uri="{C3380CC4-5D6E-409C-BE32-E72D297353CC}">
              <c16:uniqueId val="{00000006-4465-4E65-AB31-4D0F6F6147E1}"/>
            </c:ext>
          </c:extLst>
        </c:ser>
        <c:ser>
          <c:idx val="7"/>
          <c:order val="7"/>
          <c:tx>
            <c:strRef>
              <c:f>'055'!$B$49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'055'!$C$49:$I$49</c:f>
            </c:numRef>
          </c:val>
          <c:extLst>
            <c:ext xmlns:c16="http://schemas.microsoft.com/office/drawing/2014/chart" uri="{C3380CC4-5D6E-409C-BE32-E72D297353CC}">
              <c16:uniqueId val="{00000007-4465-4E65-AB31-4D0F6F6147E1}"/>
            </c:ext>
          </c:extLst>
        </c:ser>
        <c:ser>
          <c:idx val="8"/>
          <c:order val="8"/>
          <c:tx>
            <c:strRef>
              <c:f>'055'!$B$50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'055'!$C$50:$I$50</c:f>
            </c:numRef>
          </c:val>
          <c:extLst>
            <c:ext xmlns:c16="http://schemas.microsoft.com/office/drawing/2014/chart" uri="{C3380CC4-5D6E-409C-BE32-E72D297353CC}">
              <c16:uniqueId val="{00000008-4465-4E65-AB31-4D0F6F6147E1}"/>
            </c:ext>
          </c:extLst>
        </c:ser>
        <c:ser>
          <c:idx val="9"/>
          <c:order val="9"/>
          <c:tx>
            <c:strRef>
              <c:f>'060'!$B$51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'060'!$C$51:$I$51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4465-4E65-AB31-4D0F6F6147E1}"/>
            </c:ext>
          </c:extLst>
        </c:ser>
        <c:ser>
          <c:idx val="10"/>
          <c:order val="10"/>
          <c:tx>
            <c:strRef>
              <c:f>'055'!$B$52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'055'!$C$52:$I$52</c:f>
            </c:numRef>
          </c:val>
          <c:extLst>
            <c:ext xmlns:c16="http://schemas.microsoft.com/office/drawing/2014/chart" uri="{C3380CC4-5D6E-409C-BE32-E72D297353CC}">
              <c16:uniqueId val="{0000000A-4465-4E65-AB31-4D0F6F6147E1}"/>
            </c:ext>
          </c:extLst>
        </c:ser>
        <c:ser>
          <c:idx val="11"/>
          <c:order val="11"/>
          <c:tx>
            <c:strRef>
              <c:f>'060'!$B$53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'060'!$C$53:$I$53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4465-4E65-AB31-4D0F6F6147E1}"/>
            </c:ext>
          </c:extLst>
        </c:ser>
        <c:ser>
          <c:idx val="12"/>
          <c:order val="12"/>
          <c:tx>
            <c:strRef>
              <c:f>'055'!$B$54</c:f>
              <c:strCache>
                <c:ptCount val="1"/>
                <c:pt idx="0">
                  <c:v>1bytexxxxxxx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'055'!$C$54:$I$54</c:f>
            </c:numRef>
          </c:val>
          <c:extLst>
            <c:ext xmlns:c16="http://schemas.microsoft.com/office/drawing/2014/chart" uri="{C3380CC4-5D6E-409C-BE32-E72D297353CC}">
              <c16:uniqueId val="{0000000C-4465-4E65-AB31-4D0F6F6147E1}"/>
            </c:ext>
          </c:extLst>
        </c:ser>
        <c:ser>
          <c:idx val="13"/>
          <c:order val="13"/>
          <c:tx>
            <c:strRef>
              <c:f>'060'!$B$55</c:f>
              <c:strCache>
                <c:ptCount val="1"/>
                <c:pt idx="0">
                  <c:v>Iso-A ECC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'060'!$C$55:$I$55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4465-4E65-AB31-4D0F6F614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0568360"/>
        <c:axId val="430561144"/>
      </c:barChart>
      <c:catAx>
        <c:axId val="43056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561144"/>
        <c:crosses val="autoZero"/>
        <c:auto val="1"/>
        <c:lblAlgn val="ctr"/>
        <c:lblOffset val="100"/>
        <c:noMultiLvlLbl val="0"/>
      </c:catAx>
      <c:valAx>
        <c:axId val="4305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000\ _€_-;\-* #,##0.00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56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'060'!$B$60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'060'!$C$60:$I$60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64B-404D-BEA5-FC48F75AE0EA}"/>
            </c:ext>
          </c:extLst>
        </c:ser>
        <c:ser>
          <c:idx val="1"/>
          <c:order val="1"/>
          <c:tx>
            <c:strRef>
              <c:f>'060'!$B$61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'060'!$C$61:$I$61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64B-404D-BEA5-FC48F75AE0EA}"/>
            </c:ext>
          </c:extLst>
        </c:ser>
        <c:ser>
          <c:idx val="2"/>
          <c:order val="2"/>
          <c:tx>
            <c:strRef>
              <c:f>'060'!$B$62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'060'!$C$62:$I$62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164B-404D-BEA5-FC48F75AE0EA}"/>
            </c:ext>
          </c:extLst>
        </c:ser>
        <c:ser>
          <c:idx val="3"/>
          <c:order val="3"/>
          <c:tx>
            <c:strRef>
              <c:f>'055'!$B$63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'055'!$C$63:$I$63</c:f>
            </c:numRef>
          </c:val>
          <c:extLst>
            <c:ext xmlns:c16="http://schemas.microsoft.com/office/drawing/2014/chart" uri="{C3380CC4-5D6E-409C-BE32-E72D297353CC}">
              <c16:uniqueId val="{00000003-164B-404D-BEA5-FC48F75AE0EA}"/>
            </c:ext>
          </c:extLst>
        </c:ser>
        <c:ser>
          <c:idx val="4"/>
          <c:order val="4"/>
          <c:tx>
            <c:strRef>
              <c:f>'055'!$B$64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'055'!$C$64:$I$64</c:f>
            </c:numRef>
          </c:val>
          <c:extLst>
            <c:ext xmlns:c16="http://schemas.microsoft.com/office/drawing/2014/chart" uri="{C3380CC4-5D6E-409C-BE32-E72D297353CC}">
              <c16:uniqueId val="{00000004-164B-404D-BEA5-FC48F75AE0EA}"/>
            </c:ext>
          </c:extLst>
        </c:ser>
        <c:ser>
          <c:idx val="5"/>
          <c:order val="5"/>
          <c:tx>
            <c:strRef>
              <c:f>'055'!$B$65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'055'!$C$65:$I$65</c:f>
            </c:numRef>
          </c:val>
          <c:extLst>
            <c:ext xmlns:c16="http://schemas.microsoft.com/office/drawing/2014/chart" uri="{C3380CC4-5D6E-409C-BE32-E72D297353CC}">
              <c16:uniqueId val="{00000005-164B-404D-BEA5-FC48F75AE0EA}"/>
            </c:ext>
          </c:extLst>
        </c:ser>
        <c:ser>
          <c:idx val="6"/>
          <c:order val="6"/>
          <c:tx>
            <c:strRef>
              <c:f>'055'!$B$66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'055'!$C$66:$I$66</c:f>
            </c:numRef>
          </c:val>
          <c:extLst>
            <c:ext xmlns:c16="http://schemas.microsoft.com/office/drawing/2014/chart" uri="{C3380CC4-5D6E-409C-BE32-E72D297353CC}">
              <c16:uniqueId val="{00000006-164B-404D-BEA5-FC48F75AE0EA}"/>
            </c:ext>
          </c:extLst>
        </c:ser>
        <c:ser>
          <c:idx val="7"/>
          <c:order val="7"/>
          <c:tx>
            <c:strRef>
              <c:f>'055'!$B$67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'055'!$C$67:$I$67</c:f>
            </c:numRef>
          </c:val>
          <c:extLst>
            <c:ext xmlns:c16="http://schemas.microsoft.com/office/drawing/2014/chart" uri="{C3380CC4-5D6E-409C-BE32-E72D297353CC}">
              <c16:uniqueId val="{00000007-164B-404D-BEA5-FC48F75AE0EA}"/>
            </c:ext>
          </c:extLst>
        </c:ser>
        <c:ser>
          <c:idx val="8"/>
          <c:order val="8"/>
          <c:tx>
            <c:strRef>
              <c:f>'055'!$B$68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'055'!$C$68:$I$68</c:f>
            </c:numRef>
          </c:val>
          <c:extLst>
            <c:ext xmlns:c16="http://schemas.microsoft.com/office/drawing/2014/chart" uri="{C3380CC4-5D6E-409C-BE32-E72D297353CC}">
              <c16:uniqueId val="{00000008-164B-404D-BEA5-FC48F75AE0EA}"/>
            </c:ext>
          </c:extLst>
        </c:ser>
        <c:ser>
          <c:idx val="9"/>
          <c:order val="9"/>
          <c:tx>
            <c:strRef>
              <c:f>'060'!$B$69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'060'!$C$69:$I$69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164B-404D-BEA5-FC48F75AE0EA}"/>
            </c:ext>
          </c:extLst>
        </c:ser>
        <c:ser>
          <c:idx val="10"/>
          <c:order val="10"/>
          <c:tx>
            <c:strRef>
              <c:f>'055'!$B$70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'055'!$C$70:$I$70</c:f>
            </c:numRef>
          </c:val>
          <c:extLst>
            <c:ext xmlns:c16="http://schemas.microsoft.com/office/drawing/2014/chart" uri="{C3380CC4-5D6E-409C-BE32-E72D297353CC}">
              <c16:uniqueId val="{0000000A-164B-404D-BEA5-FC48F75AE0EA}"/>
            </c:ext>
          </c:extLst>
        </c:ser>
        <c:ser>
          <c:idx val="11"/>
          <c:order val="11"/>
          <c:tx>
            <c:strRef>
              <c:f>'055'!$B$71</c:f>
              <c:strCache>
                <c:ptCount val="1"/>
                <c:pt idx="0">
                  <c:v>Base_invert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'055'!$C$71:$I$71</c:f>
            </c:numRef>
          </c:val>
          <c:extLst>
            <c:ext xmlns:c16="http://schemas.microsoft.com/office/drawing/2014/chart" uri="{C3380CC4-5D6E-409C-BE32-E72D297353CC}">
              <c16:uniqueId val="{0000000B-164B-404D-BEA5-FC48F75AE0EA}"/>
            </c:ext>
          </c:extLst>
        </c:ser>
        <c:ser>
          <c:idx val="12"/>
          <c:order val="12"/>
          <c:tx>
            <c:strRef>
              <c:f>'060'!$B$72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'060'!$C$72:$I$72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164B-404D-BEA5-FC48F75AE0EA}"/>
            </c:ext>
          </c:extLst>
        </c:ser>
        <c:ser>
          <c:idx val="13"/>
          <c:order val="13"/>
          <c:tx>
            <c:strRef>
              <c:f>'060'!$B$73</c:f>
              <c:strCache>
                <c:ptCount val="1"/>
                <c:pt idx="0">
                  <c:v>ECC_x4_x4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'060'!$C$73:$I$73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164B-404D-BEA5-FC48F75AE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9176096"/>
        <c:axId val="419171504"/>
      </c:barChart>
      <c:catAx>
        <c:axId val="4191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171504"/>
        <c:crosses val="autoZero"/>
        <c:auto val="1"/>
        <c:lblAlgn val="ctr"/>
        <c:lblOffset val="100"/>
        <c:noMultiLvlLbl val="0"/>
      </c:catAx>
      <c:valAx>
        <c:axId val="4191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1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'060'!$B$4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'060'!$C$4:$L$4</c:f>
              <c:numCache>
                <c:formatCode>0.0000</c:formatCode>
                <c:ptCount val="9"/>
                <c:pt idx="0">
                  <c:v>0.890666663646697</c:v>
                </c:pt>
                <c:pt idx="1">
                  <c:v>0.93066668510437001</c:v>
                </c:pt>
                <c:pt idx="2">
                  <c:v>0.9133</c:v>
                </c:pt>
                <c:pt idx="3">
                  <c:v>0.88133335113525391</c:v>
                </c:pt>
                <c:pt idx="4">
                  <c:v>0.80533331632614102</c:v>
                </c:pt>
                <c:pt idx="5">
                  <c:v>0.83333331346511796</c:v>
                </c:pt>
                <c:pt idx="6">
                  <c:v>0.8119999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6-4C13-A22C-BECC80ABF69F}"/>
            </c:ext>
          </c:extLst>
        </c:ser>
        <c:ser>
          <c:idx val="1"/>
          <c:order val="1"/>
          <c:tx>
            <c:strRef>
              <c:f>'060'!$B$5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'060'!$C$5:$L$5</c:f>
              <c:numCache>
                <c:formatCode>0.0000</c:formatCode>
                <c:ptCount val="9"/>
                <c:pt idx="0">
                  <c:v>0.890666663646698</c:v>
                </c:pt>
                <c:pt idx="1">
                  <c:v>0.93066668510437001</c:v>
                </c:pt>
                <c:pt idx="2">
                  <c:v>0.9133</c:v>
                </c:pt>
                <c:pt idx="3">
                  <c:v>0.87999999523162842</c:v>
                </c:pt>
                <c:pt idx="4">
                  <c:v>0.80533331632614136</c:v>
                </c:pt>
                <c:pt idx="5">
                  <c:v>0.83333331346511796</c:v>
                </c:pt>
                <c:pt idx="6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6-4C13-A22C-BECC80ABF69F}"/>
            </c:ext>
          </c:extLst>
        </c:ser>
        <c:ser>
          <c:idx val="2"/>
          <c:order val="2"/>
          <c:tx>
            <c:strRef>
              <c:f>'060'!$B$6</c:f>
              <c:strCache>
                <c:ptCount val="1"/>
                <c:pt idx="0">
                  <c:v>Flip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'060'!$C$6:$L$6</c:f>
              <c:numCache>
                <c:formatCode>0.0000</c:formatCode>
                <c:ptCount val="9"/>
                <c:pt idx="0">
                  <c:v>0.890666663646698</c:v>
                </c:pt>
                <c:pt idx="1">
                  <c:v>0.93066668510437012</c:v>
                </c:pt>
                <c:pt idx="2">
                  <c:v>0.91600000858306885</c:v>
                </c:pt>
                <c:pt idx="3">
                  <c:v>0.88133335113525391</c:v>
                </c:pt>
                <c:pt idx="4">
                  <c:v>0.80533331632614136</c:v>
                </c:pt>
                <c:pt idx="5">
                  <c:v>0.83333331346511841</c:v>
                </c:pt>
                <c:pt idx="6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6-4C13-A22C-BECC80ABF69F}"/>
            </c:ext>
          </c:extLst>
        </c:ser>
        <c:ser>
          <c:idx val="3"/>
          <c:order val="3"/>
          <c:tx>
            <c:strRef>
              <c:f>'054'!$B$9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'054'!$C$9:$L$9</c:f>
            </c:numRef>
          </c:val>
          <c:extLst>
            <c:ext xmlns:c16="http://schemas.microsoft.com/office/drawing/2014/chart" uri="{C3380CC4-5D6E-409C-BE32-E72D297353CC}">
              <c16:uniqueId val="{00000003-5766-4C13-A22C-BECC80ABF69F}"/>
            </c:ext>
          </c:extLst>
        </c:ser>
        <c:ser>
          <c:idx val="4"/>
          <c:order val="4"/>
          <c:tx>
            <c:strRef>
              <c:f>'054'!$B$10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'054'!$C$10:$L$10</c:f>
            </c:numRef>
          </c:val>
          <c:extLst>
            <c:ext xmlns:c16="http://schemas.microsoft.com/office/drawing/2014/chart" uri="{C3380CC4-5D6E-409C-BE32-E72D297353CC}">
              <c16:uniqueId val="{00000004-5766-4C13-A22C-BECC80ABF69F}"/>
            </c:ext>
          </c:extLst>
        </c:ser>
        <c:ser>
          <c:idx val="5"/>
          <c:order val="5"/>
          <c:tx>
            <c:strRef>
              <c:f>'054'!$B$11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'054'!$C$11:$L$11</c:f>
            </c:numRef>
          </c:val>
          <c:extLst>
            <c:ext xmlns:c16="http://schemas.microsoft.com/office/drawing/2014/chart" uri="{C3380CC4-5D6E-409C-BE32-E72D297353CC}">
              <c16:uniqueId val="{00000005-5766-4C13-A22C-BECC80ABF69F}"/>
            </c:ext>
          </c:extLst>
        </c:ser>
        <c:ser>
          <c:idx val="6"/>
          <c:order val="6"/>
          <c:tx>
            <c:strRef>
              <c:f>'054'!$B$12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'054'!$C$12:$L$12</c:f>
            </c:numRef>
          </c:val>
          <c:extLst>
            <c:ext xmlns:c16="http://schemas.microsoft.com/office/drawing/2014/chart" uri="{C3380CC4-5D6E-409C-BE32-E72D297353CC}">
              <c16:uniqueId val="{00000006-5766-4C13-A22C-BECC80ABF69F}"/>
            </c:ext>
          </c:extLst>
        </c:ser>
        <c:ser>
          <c:idx val="7"/>
          <c:order val="7"/>
          <c:tx>
            <c:strRef>
              <c:f>'054'!$B$13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'054'!$C$13:$L$13</c:f>
              <c:numCache>
                <c:formatCode>0.0000</c:formatCode>
                <c:ptCount val="10"/>
                <c:pt idx="0">
                  <c:v>0.890666663646698</c:v>
                </c:pt>
                <c:pt idx="1">
                  <c:v>0.87466669082641602</c:v>
                </c:pt>
                <c:pt idx="2">
                  <c:v>0.91733330488204956</c:v>
                </c:pt>
                <c:pt idx="3">
                  <c:v>0.87999999523162797</c:v>
                </c:pt>
                <c:pt idx="4">
                  <c:v>0.79866665601730347</c:v>
                </c:pt>
                <c:pt idx="5">
                  <c:v>0.80133330821990967</c:v>
                </c:pt>
                <c:pt idx="6">
                  <c:v>2.4093044921755791E-3</c:v>
                </c:pt>
                <c:pt idx="7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66-4C13-A22C-BECC80ABF69F}"/>
            </c:ext>
          </c:extLst>
        </c:ser>
        <c:ser>
          <c:idx val="8"/>
          <c:order val="8"/>
          <c:tx>
            <c:strRef>
              <c:f>'054'!$B$14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'054'!$C$14:$L$14</c:f>
              <c:numCache>
                <c:formatCode>0.0000</c:formatCode>
                <c:ptCount val="10"/>
                <c:pt idx="0">
                  <c:v>0.890666663646698</c:v>
                </c:pt>
                <c:pt idx="1">
                  <c:v>0.8933333158493042</c:v>
                </c:pt>
                <c:pt idx="2">
                  <c:v>0.91600000858306885</c:v>
                </c:pt>
                <c:pt idx="3">
                  <c:v>0.87999999523162797</c:v>
                </c:pt>
                <c:pt idx="4">
                  <c:v>0.79866665601730347</c:v>
                </c:pt>
                <c:pt idx="5">
                  <c:v>0.80533331632614136</c:v>
                </c:pt>
                <c:pt idx="6">
                  <c:v>2.4093734100461011E-3</c:v>
                </c:pt>
                <c:pt idx="7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66-4C13-A22C-BECC80ABF69F}"/>
            </c:ext>
          </c:extLst>
        </c:ser>
        <c:ser>
          <c:idx val="9"/>
          <c:order val="9"/>
          <c:tx>
            <c:strRef>
              <c:f>'060'!$B$13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'060'!$C$13:$L$13</c:f>
              <c:numCache>
                <c:formatCode>0.0000</c:formatCode>
                <c:ptCount val="9"/>
                <c:pt idx="0">
                  <c:v>0.890666663646698</c:v>
                </c:pt>
                <c:pt idx="1">
                  <c:v>0.93066668510437012</c:v>
                </c:pt>
                <c:pt idx="2">
                  <c:v>0.91600000858306885</c:v>
                </c:pt>
                <c:pt idx="3">
                  <c:v>0.88133335113525391</c:v>
                </c:pt>
                <c:pt idx="4">
                  <c:v>0.80533331632614102</c:v>
                </c:pt>
                <c:pt idx="5">
                  <c:v>0.83333331346511796</c:v>
                </c:pt>
                <c:pt idx="6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66-4C13-A22C-BECC80ABF69F}"/>
            </c:ext>
          </c:extLst>
        </c:ser>
        <c:ser>
          <c:idx val="10"/>
          <c:order val="10"/>
          <c:tx>
            <c:strRef>
              <c:f>'054'!$B$15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'054'!$C$15:$L$15</c:f>
              <c:numCache>
                <c:formatCode>0.000000</c:formatCode>
                <c:ptCount val="10"/>
                <c:pt idx="0">
                  <c:v>0.890666663646698</c:v>
                </c:pt>
                <c:pt idx="1">
                  <c:v>0.92000001668930054</c:v>
                </c:pt>
                <c:pt idx="2">
                  <c:v>0.91733330488204956</c:v>
                </c:pt>
                <c:pt idx="3" formatCode="0.0000">
                  <c:v>0.87599998712539673</c:v>
                </c:pt>
                <c:pt idx="4">
                  <c:v>0.80266666412353516</c:v>
                </c:pt>
                <c:pt idx="5">
                  <c:v>0.83066666126251221</c:v>
                </c:pt>
                <c:pt idx="6">
                  <c:v>2.4093044921755791E-3</c:v>
                </c:pt>
                <c:pt idx="7" formatCode="General">
                  <c:v>0.81199997663497925</c:v>
                </c:pt>
                <c:pt idx="8" formatCode="0.0000">
                  <c:v>0.90399998426437378</c:v>
                </c:pt>
                <c:pt idx="9">
                  <c:v>0.74000000953674316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66-4C13-A22C-BECC80ABF69F}"/>
            </c:ext>
          </c:extLst>
        </c:ser>
        <c:ser>
          <c:idx val="11"/>
          <c:order val="11"/>
          <c:tx>
            <c:strRef>
              <c:f>'054'!$B$16</c:f>
              <c:strCache>
                <c:ptCount val="1"/>
                <c:pt idx="0">
                  <c:v>Base_invert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'054'!$C$16:$L$16</c:f>
              <c:numCache>
                <c:formatCode>0.0000</c:formatCode>
                <c:ptCount val="10"/>
                <c:pt idx="0">
                  <c:v>0.77999997138976995</c:v>
                </c:pt>
                <c:pt idx="1">
                  <c:v>0.22933332622051239</c:v>
                </c:pt>
                <c:pt idx="2">
                  <c:v>0.91466665267944336</c:v>
                </c:pt>
                <c:pt idx="3">
                  <c:v>0.87999999523162797</c:v>
                </c:pt>
                <c:pt idx="4">
                  <c:v>0.21733333170413971</c:v>
                </c:pt>
                <c:pt idx="5">
                  <c:v>0.68533331155776978</c:v>
                </c:pt>
                <c:pt idx="6">
                  <c:v>2.4101384915411468E-3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66-4C13-A22C-BECC80ABF69F}"/>
            </c:ext>
          </c:extLst>
        </c:ser>
        <c:ser>
          <c:idx val="12"/>
          <c:order val="12"/>
          <c:tx>
            <c:strRef>
              <c:f>'060'!$B$16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'060'!$C$16:$L$16</c:f>
              <c:numCache>
                <c:formatCode>0.00000</c:formatCode>
                <c:ptCount val="9"/>
                <c:pt idx="0">
                  <c:v>0.890666663646698</c:v>
                </c:pt>
                <c:pt idx="1">
                  <c:v>0.93066668510437012</c:v>
                </c:pt>
                <c:pt idx="2">
                  <c:v>0.91600000858306885</c:v>
                </c:pt>
                <c:pt idx="3">
                  <c:v>0.88133335113525391</c:v>
                </c:pt>
                <c:pt idx="4">
                  <c:v>0.80533331632614136</c:v>
                </c:pt>
                <c:pt idx="5">
                  <c:v>0.83333331346511841</c:v>
                </c:pt>
                <c:pt idx="6" formatCode="General">
                  <c:v>0.81199997700000004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66-4C13-A22C-BECC80ABF69F}"/>
            </c:ext>
          </c:extLst>
        </c:ser>
        <c:ser>
          <c:idx val="13"/>
          <c:order val="13"/>
          <c:tx>
            <c:strRef>
              <c:f>'060'!$B$17</c:f>
              <c:strCache>
                <c:ptCount val="1"/>
                <c:pt idx="0">
                  <c:v>Iso-A ECC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'060'!$C$17:$L$17</c:f>
              <c:numCache>
                <c:formatCode>0.00000</c:formatCode>
                <c:ptCount val="9"/>
                <c:pt idx="0">
                  <c:v>0.890666663646698</c:v>
                </c:pt>
                <c:pt idx="1">
                  <c:v>0.93066668510437012</c:v>
                </c:pt>
                <c:pt idx="2">
                  <c:v>0.91600000858306885</c:v>
                </c:pt>
                <c:pt idx="3">
                  <c:v>0.88133335113525391</c:v>
                </c:pt>
                <c:pt idx="4">
                  <c:v>0.80533331632614136</c:v>
                </c:pt>
                <c:pt idx="5">
                  <c:v>0.83333331346511841</c:v>
                </c:pt>
                <c:pt idx="6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66-4C13-A22C-BECC80ABF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5869072"/>
        <c:axId val="395872352"/>
      </c:barChart>
      <c:catAx>
        <c:axId val="3958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872352"/>
        <c:crosses val="autoZero"/>
        <c:auto val="1"/>
        <c:lblAlgn val="ctr"/>
        <c:lblOffset val="100"/>
        <c:noMultiLvlLbl val="0"/>
      </c:catAx>
      <c:valAx>
        <c:axId val="395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8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'060'!$B$80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'060'!$C$80:$I$80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214-48E6-BF65-027B3B74807B}"/>
            </c:ext>
          </c:extLst>
        </c:ser>
        <c:ser>
          <c:idx val="1"/>
          <c:order val="1"/>
          <c:tx>
            <c:strRef>
              <c:f>'060'!$B$81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'060'!$C$81:$I$81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214-48E6-BF65-027B3B74807B}"/>
            </c:ext>
          </c:extLst>
        </c:ser>
        <c:ser>
          <c:idx val="2"/>
          <c:order val="2"/>
          <c:tx>
            <c:strRef>
              <c:f>'060'!$B$82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'060'!$C$82:$I$82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214-48E6-BF65-027B3B74807B}"/>
            </c:ext>
          </c:extLst>
        </c:ser>
        <c:ser>
          <c:idx val="3"/>
          <c:order val="3"/>
          <c:tx>
            <c:strRef>
              <c:f>'060'!$B$83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'060'!$C$83:$I$83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214-48E6-BF65-027B3B74807B}"/>
            </c:ext>
          </c:extLst>
        </c:ser>
        <c:ser>
          <c:idx val="4"/>
          <c:order val="4"/>
          <c:tx>
            <c:strRef>
              <c:f>'060'!$B$84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'060'!$C$84:$I$84</c:f>
              <c:numCache>
                <c:formatCode>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3214-48E6-BF65-027B3B74807B}"/>
            </c:ext>
          </c:extLst>
        </c:ser>
        <c:ser>
          <c:idx val="5"/>
          <c:order val="5"/>
          <c:tx>
            <c:strRef>
              <c:f>'060'!$B$85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'060'!$C$85:$I$85</c:f>
              <c:numCache>
                <c:formatCode>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3214-48E6-BF65-027B3B74807B}"/>
            </c:ext>
          </c:extLst>
        </c:ser>
        <c:ser>
          <c:idx val="6"/>
          <c:order val="6"/>
          <c:tx>
            <c:strRef>
              <c:f>'060'!$B$86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'060'!$C$86:$I$86</c:f>
              <c:numCache>
                <c:formatCode>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3214-48E6-BF65-027B3B74807B}"/>
            </c:ext>
          </c:extLst>
        </c:ser>
        <c:ser>
          <c:idx val="7"/>
          <c:order val="7"/>
          <c:tx>
            <c:strRef>
              <c:f>'060'!$B$87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'060'!$C$87:$I$87</c:f>
              <c:numCache>
                <c:formatCode>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3214-48E6-BF65-027B3B74807B}"/>
            </c:ext>
          </c:extLst>
        </c:ser>
        <c:ser>
          <c:idx val="8"/>
          <c:order val="8"/>
          <c:tx>
            <c:strRef>
              <c:f>'060'!$B$88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'060'!$C$88:$I$88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3214-48E6-BF65-027B3B74807B}"/>
            </c:ext>
          </c:extLst>
        </c:ser>
        <c:ser>
          <c:idx val="9"/>
          <c:order val="9"/>
          <c:tx>
            <c:strRef>
              <c:f>'060'!$B$89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'060'!$C$89:$I$89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3214-48E6-BF65-027B3B74807B}"/>
            </c:ext>
          </c:extLst>
        </c:ser>
        <c:ser>
          <c:idx val="10"/>
          <c:order val="10"/>
          <c:tx>
            <c:strRef>
              <c:f>'060'!$B$90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'060'!$C$90:$I$90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3214-48E6-BF65-027B3B74807B}"/>
            </c:ext>
          </c:extLst>
        </c:ser>
        <c:ser>
          <c:idx val="11"/>
          <c:order val="11"/>
          <c:tx>
            <c:strRef>
              <c:f>'060'!$B$91</c:f>
              <c:strCache>
                <c:ptCount val="1"/>
                <c:pt idx="0">
                  <c:v>Base_invert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'060'!$C$91:$I$91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3214-48E6-BF65-027B3B74807B}"/>
            </c:ext>
          </c:extLst>
        </c:ser>
        <c:ser>
          <c:idx val="12"/>
          <c:order val="12"/>
          <c:tx>
            <c:strRef>
              <c:f>'060'!$B$92</c:f>
              <c:strCache>
                <c:ptCount val="1"/>
                <c:pt idx="0">
                  <c:v>ECC_x4_x5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'060'!$C$79:$I$79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'060'!$C$92:$I$92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3214-48E6-BF65-027B3B748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3563312"/>
        <c:axId val="393570856"/>
      </c:barChart>
      <c:catAx>
        <c:axId val="3935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570856"/>
        <c:crosses val="autoZero"/>
        <c:auto val="1"/>
        <c:lblAlgn val="ctr"/>
        <c:lblOffset val="100"/>
        <c:noMultiLvlLbl val="0"/>
      </c:catAx>
      <c:valAx>
        <c:axId val="3935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5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99433778642839"/>
          <c:y val="4.5412604500955654E-2"/>
          <c:w val="0.88700566221357158"/>
          <c:h val="0.54108364132280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base!$B$21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base!$A$22:$A$27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base!$B$22:$B$27</c:f>
              <c:numCache>
                <c:formatCode>0.000</c:formatCode>
                <c:ptCount val="6"/>
                <c:pt idx="0">
                  <c:v>0.50000000000000056</c:v>
                </c:pt>
                <c:pt idx="1">
                  <c:v>0.13180515256952804</c:v>
                </c:pt>
                <c:pt idx="2">
                  <c:v>0.72265414017961649</c:v>
                </c:pt>
                <c:pt idx="3">
                  <c:v>0.14220877811382415</c:v>
                </c:pt>
                <c:pt idx="4">
                  <c:v>0.14569536344191972</c:v>
                </c:pt>
                <c:pt idx="5">
                  <c:v>0.14079999961376199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9-41B8-98C1-F755659B9F2F}"/>
            </c:ext>
          </c:extLst>
        </c:ser>
        <c:ser>
          <c:idx val="1"/>
          <c:order val="1"/>
          <c:tx>
            <c:strRef>
              <c:f>base!$C$21</c:f>
              <c:strCache>
                <c:ptCount val="1"/>
                <c:pt idx="0">
                  <c:v>ECC_base_x4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base!$A$22:$A$27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base!$C$22:$C$27</c:f>
              <c:numCache>
                <c:formatCode>0.000</c:formatCode>
                <c:ptCount val="6"/>
                <c:pt idx="0">
                  <c:v>0.58233535148147608</c:v>
                </c:pt>
                <c:pt idx="1">
                  <c:v>0.13180515256952804</c:v>
                </c:pt>
                <c:pt idx="2">
                  <c:v>0.77959050957819565</c:v>
                </c:pt>
                <c:pt idx="3">
                  <c:v>0.14220877811382415</c:v>
                </c:pt>
                <c:pt idx="4">
                  <c:v>0.14569536344191972</c:v>
                </c:pt>
                <c:pt idx="5">
                  <c:v>0.14079999961376199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9-41B8-98C1-F755659B9F2F}"/>
            </c:ext>
          </c:extLst>
        </c:ser>
        <c:ser>
          <c:idx val="2"/>
          <c:order val="2"/>
          <c:tx>
            <c:strRef>
              <c:f>base!$D$21</c:f>
              <c:strCache>
                <c:ptCount val="1"/>
                <c:pt idx="0">
                  <c:v>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base!$A$22:$A$27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base!$D$22:$D$27</c:f>
              <c:numCache>
                <c:formatCode>0.000</c:formatCode>
                <c:ptCount val="6"/>
                <c:pt idx="0">
                  <c:v>0.58233535148147542</c:v>
                </c:pt>
                <c:pt idx="1">
                  <c:v>0.16636527182910241</c:v>
                </c:pt>
                <c:pt idx="2">
                  <c:v>0.77842568143489055</c:v>
                </c:pt>
                <c:pt idx="3">
                  <c:v>0.14242424960799788</c:v>
                </c:pt>
                <c:pt idx="4">
                  <c:v>0.18884118838737854</c:v>
                </c:pt>
                <c:pt idx="5">
                  <c:v>0.16635159795935789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9-41B8-98C1-F755659B9F2F}"/>
            </c:ext>
          </c:extLst>
        </c:ser>
        <c:ser>
          <c:idx val="3"/>
          <c:order val="3"/>
          <c:tx>
            <c:strRef>
              <c:f>base!$F$21</c:f>
              <c:strCache>
                <c:ptCount val="1"/>
                <c:pt idx="0">
                  <c:v>1bytex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base!$A$22:$A$27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base!$F$22:$F$27</c:f>
              <c:numCache>
                <c:formatCode>0.000</c:formatCode>
                <c:ptCount val="6"/>
                <c:pt idx="0">
                  <c:v>1.0000000000000011</c:v>
                </c:pt>
                <c:pt idx="1">
                  <c:v>0.98997130523153731</c:v>
                </c:pt>
                <c:pt idx="2">
                  <c:v>1.0029563216720343</c:v>
                </c:pt>
                <c:pt idx="3">
                  <c:v>0.99243571084624171</c:v>
                </c:pt>
                <c:pt idx="4">
                  <c:v>0.99668875961226722</c:v>
                </c:pt>
                <c:pt idx="5">
                  <c:v>0.99680001728057954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C9-41B8-98C1-F755659B9F2F}"/>
            </c:ext>
          </c:extLst>
        </c:ser>
        <c:ser>
          <c:idx val="4"/>
          <c:order val="4"/>
          <c:tx>
            <c:strRef>
              <c:f>base!$E$21</c:f>
              <c:strCache>
                <c:ptCount val="1"/>
                <c:pt idx="0">
                  <c:v>base_Volt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base!$A$22:$A$27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base!$E$22:$E$27</c:f>
              <c:numCache>
                <c:formatCode>0.000</c:formatCode>
                <c:ptCount val="6"/>
                <c:pt idx="0">
                  <c:v>1.0000000000000011</c:v>
                </c:pt>
                <c:pt idx="1">
                  <c:v>0.79226362040825438</c:v>
                </c:pt>
                <c:pt idx="2">
                  <c:v>1.0014963896632469</c:v>
                </c:pt>
                <c:pt idx="3">
                  <c:v>0.99848711511721644</c:v>
                </c:pt>
                <c:pt idx="4">
                  <c:v>0.77152322904814696</c:v>
                </c:pt>
                <c:pt idx="5">
                  <c:v>0.84640004268646385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C9-41B8-98C1-F755659B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158576"/>
        <c:axId val="356152344"/>
      </c:barChart>
      <c:catAx>
        <c:axId val="3561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0"/>
          </a:effectLst>
        </c:spPr>
        <c:txPr>
          <a:bodyPr rot="0" spcFirstLastPara="1" vertOverflow="ellipsis" wrap="square" anchor="t" anchorCtr="0"/>
          <a:lstStyle/>
          <a:p>
            <a:pPr>
              <a:defRPr sz="9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ES"/>
          </a:p>
        </c:txPr>
        <c:crossAx val="356152344"/>
        <c:crossesAt val="0"/>
        <c:auto val="0"/>
        <c:lblAlgn val="ctr"/>
        <c:lblOffset val="100"/>
        <c:tickLblSkip val="1"/>
        <c:noMultiLvlLbl val="0"/>
      </c:catAx>
      <c:valAx>
        <c:axId val="356152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1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ES"/>
          </a:p>
        </c:txPr>
        <c:crossAx val="3561585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1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alpha val="39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'054'!$B$4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'054'!$C$4:$L$4</c:f>
              <c:numCache>
                <c:formatCode>0.0000</c:formatCode>
                <c:ptCount val="10"/>
                <c:pt idx="0">
                  <c:v>0.890666663646697</c:v>
                </c:pt>
                <c:pt idx="1">
                  <c:v>0.93066668510437001</c:v>
                </c:pt>
                <c:pt idx="2">
                  <c:v>0.91333335638046198</c:v>
                </c:pt>
                <c:pt idx="3">
                  <c:v>0.88133335113525302</c:v>
                </c:pt>
                <c:pt idx="4">
                  <c:v>0.80533331632614102</c:v>
                </c:pt>
                <c:pt idx="5">
                  <c:v>0.83333331346511796</c:v>
                </c:pt>
                <c:pt idx="6">
                  <c:v>2.3999999999999998E-3</c:v>
                </c:pt>
                <c:pt idx="7" formatCode="0.000">
                  <c:v>0.8119999</c:v>
                </c:pt>
                <c:pt idx="8">
                  <c:v>0.903999984264373</c:v>
                </c:pt>
                <c:pt idx="9">
                  <c:v>0.76800000667571999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8-4705-B08A-B88B3C60E111}"/>
            </c:ext>
          </c:extLst>
        </c:ser>
        <c:ser>
          <c:idx val="1"/>
          <c:order val="1"/>
          <c:tx>
            <c:strRef>
              <c:f>'054'!$B$5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'054'!$C$5:$L$5</c:f>
              <c:numCache>
                <c:formatCode>0.0000</c:formatCode>
                <c:ptCount val="10"/>
                <c:pt idx="0">
                  <c:v>0.445333331823349</c:v>
                </c:pt>
                <c:pt idx="1">
                  <c:v>0.12266666442155839</c:v>
                </c:pt>
                <c:pt idx="2">
                  <c:v>0.6600000262260437</c:v>
                </c:pt>
                <c:pt idx="3">
                  <c:v>0.1253333389759064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2.5060174521058798E-3</c:v>
                </c:pt>
                <c:pt idx="7" formatCode="General">
                  <c:v>0.51599997282028198</c:v>
                </c:pt>
                <c:pt idx="8">
                  <c:v>0.13199999928474429</c:v>
                </c:pt>
                <c:pt idx="9" formatCode="General">
                  <c:v>0.13199999928474429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8-4705-B08A-B88B3C60E111}"/>
            </c:ext>
          </c:extLst>
        </c:ser>
        <c:ser>
          <c:idx val="2"/>
          <c:order val="2"/>
          <c:tx>
            <c:strRef>
              <c:f>'054'!$B$8</c:f>
              <c:strCache>
                <c:ptCount val="1"/>
                <c:pt idx="0">
                  <c:v>Flip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'054'!$C$8:$L$8</c:f>
              <c:numCache>
                <c:formatCode>0.0000</c:formatCode>
                <c:ptCount val="10"/>
                <c:pt idx="0">
                  <c:v>0.890666663646698</c:v>
                </c:pt>
                <c:pt idx="1">
                  <c:v>0.73733335733413696</c:v>
                </c:pt>
                <c:pt idx="2">
                  <c:v>0.91466665267944336</c:v>
                </c:pt>
                <c:pt idx="3" formatCode="0.000000">
                  <c:v>0.87999999523162797</c:v>
                </c:pt>
                <c:pt idx="4">
                  <c:v>0.62133336067199707</c:v>
                </c:pt>
                <c:pt idx="5">
                  <c:v>0.70533335208892822</c:v>
                </c:pt>
                <c:pt idx="6">
                  <c:v>2.4093044921755791E-3</c:v>
                </c:pt>
                <c:pt idx="7" formatCode="General">
                  <c:v>0.81199997663497925</c:v>
                </c:pt>
                <c:pt idx="8">
                  <c:v>0.70399999618530273</c:v>
                </c:pt>
                <c:pt idx="9" formatCode="General">
                  <c:v>0.6600000262260437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98-4705-B08A-B88B3C60E111}"/>
            </c:ext>
          </c:extLst>
        </c:ser>
        <c:ser>
          <c:idx val="3"/>
          <c:order val="3"/>
          <c:tx>
            <c:strRef>
              <c:f>'054'!$B$9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'054'!$C$9:$L$9</c:f>
            </c:numRef>
          </c:val>
          <c:extLst>
            <c:ext xmlns:c16="http://schemas.microsoft.com/office/drawing/2014/chart" uri="{C3380CC4-5D6E-409C-BE32-E72D297353CC}">
              <c16:uniqueId val="{00000003-D398-4705-B08A-B88B3C60E111}"/>
            </c:ext>
          </c:extLst>
        </c:ser>
        <c:ser>
          <c:idx val="4"/>
          <c:order val="4"/>
          <c:tx>
            <c:strRef>
              <c:f>'054'!$B$10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'054'!$C$10:$L$10</c:f>
            </c:numRef>
          </c:val>
          <c:extLst>
            <c:ext xmlns:c16="http://schemas.microsoft.com/office/drawing/2014/chart" uri="{C3380CC4-5D6E-409C-BE32-E72D297353CC}">
              <c16:uniqueId val="{00000004-D398-4705-B08A-B88B3C60E111}"/>
            </c:ext>
          </c:extLst>
        </c:ser>
        <c:ser>
          <c:idx val="5"/>
          <c:order val="5"/>
          <c:tx>
            <c:strRef>
              <c:f>'054'!$B$11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'054'!$C$11:$L$11</c:f>
            </c:numRef>
          </c:val>
          <c:extLst>
            <c:ext xmlns:c16="http://schemas.microsoft.com/office/drawing/2014/chart" uri="{C3380CC4-5D6E-409C-BE32-E72D297353CC}">
              <c16:uniqueId val="{00000005-D398-4705-B08A-B88B3C60E111}"/>
            </c:ext>
          </c:extLst>
        </c:ser>
        <c:ser>
          <c:idx val="6"/>
          <c:order val="6"/>
          <c:tx>
            <c:strRef>
              <c:f>'054'!$B$12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'054'!$C$12:$L$12</c:f>
            </c:numRef>
          </c:val>
          <c:extLst>
            <c:ext xmlns:c16="http://schemas.microsoft.com/office/drawing/2014/chart" uri="{C3380CC4-5D6E-409C-BE32-E72D297353CC}">
              <c16:uniqueId val="{00000006-D398-4705-B08A-B88B3C60E111}"/>
            </c:ext>
          </c:extLst>
        </c:ser>
        <c:ser>
          <c:idx val="7"/>
          <c:order val="7"/>
          <c:tx>
            <c:strRef>
              <c:f>'054'!$B$13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'054'!$C$13:$L$13</c:f>
              <c:numCache>
                <c:formatCode>0.0000</c:formatCode>
                <c:ptCount val="10"/>
                <c:pt idx="0">
                  <c:v>0.890666663646698</c:v>
                </c:pt>
                <c:pt idx="1">
                  <c:v>0.87466669082641602</c:v>
                </c:pt>
                <c:pt idx="2">
                  <c:v>0.91733330488204956</c:v>
                </c:pt>
                <c:pt idx="3">
                  <c:v>0.87999999523162797</c:v>
                </c:pt>
                <c:pt idx="4">
                  <c:v>0.79866665601730347</c:v>
                </c:pt>
                <c:pt idx="5">
                  <c:v>0.80133330821990967</c:v>
                </c:pt>
                <c:pt idx="6">
                  <c:v>2.4093044921755791E-3</c:v>
                </c:pt>
                <c:pt idx="7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98-4705-B08A-B88B3C60E111}"/>
            </c:ext>
          </c:extLst>
        </c:ser>
        <c:ser>
          <c:idx val="8"/>
          <c:order val="8"/>
          <c:tx>
            <c:strRef>
              <c:f>'054'!$B$14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'054'!$C$14:$L$14</c:f>
              <c:numCache>
                <c:formatCode>0.0000</c:formatCode>
                <c:ptCount val="10"/>
                <c:pt idx="0">
                  <c:v>0.890666663646698</c:v>
                </c:pt>
                <c:pt idx="1">
                  <c:v>0.8933333158493042</c:v>
                </c:pt>
                <c:pt idx="2">
                  <c:v>0.91600000858306885</c:v>
                </c:pt>
                <c:pt idx="3">
                  <c:v>0.87999999523162797</c:v>
                </c:pt>
                <c:pt idx="4">
                  <c:v>0.79866665601730347</c:v>
                </c:pt>
                <c:pt idx="5">
                  <c:v>0.80533331632614136</c:v>
                </c:pt>
                <c:pt idx="6">
                  <c:v>2.4093734100461011E-3</c:v>
                </c:pt>
                <c:pt idx="7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98-4705-B08A-B88B3C60E111}"/>
            </c:ext>
          </c:extLst>
        </c:ser>
        <c:ser>
          <c:idx val="9"/>
          <c:order val="9"/>
          <c:tx>
            <c:strRef>
              <c:f>'054'!#REF!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98-4705-B08A-B88B3C60E111}"/>
            </c:ext>
          </c:extLst>
        </c:ser>
        <c:ser>
          <c:idx val="10"/>
          <c:order val="10"/>
          <c:tx>
            <c:strRef>
              <c:f>'054'!$B$15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'054'!$C$15:$L$15</c:f>
              <c:numCache>
                <c:formatCode>0.000000</c:formatCode>
                <c:ptCount val="10"/>
                <c:pt idx="0">
                  <c:v>0.890666663646698</c:v>
                </c:pt>
                <c:pt idx="1">
                  <c:v>0.92000001668930054</c:v>
                </c:pt>
                <c:pt idx="2">
                  <c:v>0.91733330488204956</c:v>
                </c:pt>
                <c:pt idx="3" formatCode="0.0000">
                  <c:v>0.87599998712539673</c:v>
                </c:pt>
                <c:pt idx="4">
                  <c:v>0.80266666412353516</c:v>
                </c:pt>
                <c:pt idx="5">
                  <c:v>0.83066666126251221</c:v>
                </c:pt>
                <c:pt idx="6">
                  <c:v>2.4093044921755791E-3</c:v>
                </c:pt>
                <c:pt idx="7" formatCode="General">
                  <c:v>0.81199997663497925</c:v>
                </c:pt>
                <c:pt idx="8" formatCode="0.0000">
                  <c:v>0.90399998426437378</c:v>
                </c:pt>
                <c:pt idx="9">
                  <c:v>0.74000000953674316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98-4705-B08A-B88B3C60E111}"/>
            </c:ext>
          </c:extLst>
        </c:ser>
        <c:ser>
          <c:idx val="11"/>
          <c:order val="11"/>
          <c:tx>
            <c:strRef>
              <c:f>'054'!$B$16</c:f>
              <c:strCache>
                <c:ptCount val="1"/>
                <c:pt idx="0">
                  <c:v>Base_invert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'054'!$C$16:$L$16</c:f>
              <c:numCache>
                <c:formatCode>0.0000</c:formatCode>
                <c:ptCount val="10"/>
                <c:pt idx="0">
                  <c:v>0.77999997138976995</c:v>
                </c:pt>
                <c:pt idx="1">
                  <c:v>0.22933332622051239</c:v>
                </c:pt>
                <c:pt idx="2">
                  <c:v>0.91466665267944336</c:v>
                </c:pt>
                <c:pt idx="3">
                  <c:v>0.87999999523162797</c:v>
                </c:pt>
                <c:pt idx="4">
                  <c:v>0.21733333170413971</c:v>
                </c:pt>
                <c:pt idx="5">
                  <c:v>0.68533331155776978</c:v>
                </c:pt>
                <c:pt idx="6">
                  <c:v>2.4101384915411468E-3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398-4705-B08A-B88B3C60E111}"/>
            </c:ext>
          </c:extLst>
        </c:ser>
        <c:ser>
          <c:idx val="12"/>
          <c:order val="12"/>
          <c:tx>
            <c:strRef>
              <c:f>'054'!$B$17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'054'!$C$17:$L$17</c:f>
              <c:numCache>
                <c:formatCode>0.00000</c:formatCode>
                <c:ptCount val="10"/>
                <c:pt idx="0">
                  <c:v>0.890666663646698</c:v>
                </c:pt>
                <c:pt idx="1">
                  <c:v>0.92133331298828125</c:v>
                </c:pt>
                <c:pt idx="2">
                  <c:v>0.91600000858306885</c:v>
                </c:pt>
                <c:pt idx="3" formatCode="0.0000">
                  <c:v>0.87466669082641602</c:v>
                </c:pt>
                <c:pt idx="4">
                  <c:v>0.80266666412353516</c:v>
                </c:pt>
                <c:pt idx="5">
                  <c:v>0.83066666126251198</c:v>
                </c:pt>
                <c:pt idx="6">
                  <c:v>2.4093044921755791E-3</c:v>
                </c:pt>
                <c:pt idx="7" formatCode="General">
                  <c:v>0.81199997663497925</c:v>
                </c:pt>
                <c:pt idx="8" formatCode="0.000000">
                  <c:v>0.90399998426437378</c:v>
                </c:pt>
                <c:pt idx="9">
                  <c:v>0.74800002574920654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98-4705-B08A-B88B3C60E111}"/>
            </c:ext>
          </c:extLst>
        </c:ser>
        <c:ser>
          <c:idx val="13"/>
          <c:order val="13"/>
          <c:tx>
            <c:strRef>
              <c:f>'054'!#REF!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398-4705-B08A-B88B3C60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5869072"/>
        <c:axId val="395872352"/>
      </c:barChart>
      <c:catAx>
        <c:axId val="3958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872352"/>
        <c:crosses val="autoZero"/>
        <c:auto val="1"/>
        <c:lblAlgn val="ctr"/>
        <c:lblOffset val="100"/>
        <c:noMultiLvlLbl val="0"/>
      </c:catAx>
      <c:valAx>
        <c:axId val="395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8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'054'!$B$80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'054'!$C$79:$I$79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'054'!$C$80:$I$80</c:f>
              <c:numCache>
                <c:formatCode>0.0000</c:formatCode>
                <c:ptCount val="7"/>
                <c:pt idx="0">
                  <c:v>0.890666663646697</c:v>
                </c:pt>
                <c:pt idx="1">
                  <c:v>0.93066668510437001</c:v>
                </c:pt>
                <c:pt idx="2">
                  <c:v>0.9133</c:v>
                </c:pt>
                <c:pt idx="3">
                  <c:v>0.88133335113525391</c:v>
                </c:pt>
                <c:pt idx="4">
                  <c:v>0.80533331632614102</c:v>
                </c:pt>
                <c:pt idx="5">
                  <c:v>0.83333331346511796</c:v>
                </c:pt>
                <c:pt idx="6">
                  <c:v>2.3999999999999998E-3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4-41CB-8952-7A3A9E19624B}"/>
            </c:ext>
          </c:extLst>
        </c:ser>
        <c:ser>
          <c:idx val="1"/>
          <c:order val="1"/>
          <c:tx>
            <c:strRef>
              <c:f>'054'!$B$81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'054'!$C$79:$I$79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'054'!$C$81:$I$81</c:f>
              <c:numCache>
                <c:formatCode>0.0000</c:formatCode>
                <c:ptCount val="7"/>
                <c:pt idx="0">
                  <c:v>0.1813333332538605</c:v>
                </c:pt>
                <c:pt idx="1">
                  <c:v>0.12266666442155839</c:v>
                </c:pt>
                <c:pt idx="2">
                  <c:v>0.1173333302140236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6.535812746733427E-3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4-41CB-8952-7A3A9E19624B}"/>
            </c:ext>
          </c:extLst>
        </c:ser>
        <c:ser>
          <c:idx val="2"/>
          <c:order val="2"/>
          <c:tx>
            <c:strRef>
              <c:f>'054'!$B$82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'054'!$C$79:$I$79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'054'!$C$82:$I$82</c:f>
              <c:numCache>
                <c:formatCode>0.0000</c:formatCode>
                <c:ptCount val="7"/>
                <c:pt idx="0">
                  <c:v>0.890666663646698</c:v>
                </c:pt>
                <c:pt idx="1">
                  <c:v>0.21466666460037229</c:v>
                </c:pt>
                <c:pt idx="2">
                  <c:v>0.91200000047683716</c:v>
                </c:pt>
                <c:pt idx="3">
                  <c:v>0.73733335733413696</c:v>
                </c:pt>
                <c:pt idx="4">
                  <c:v>0.26533332467079163</c:v>
                </c:pt>
                <c:pt idx="5">
                  <c:v>0.71200001239776611</c:v>
                </c:pt>
                <c:pt idx="6">
                  <c:v>2.4218217004090552E-3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44-41CB-8952-7A3A9E19624B}"/>
            </c:ext>
          </c:extLst>
        </c:ser>
        <c:ser>
          <c:idx val="3"/>
          <c:order val="3"/>
          <c:tx>
            <c:strRef>
              <c:f>'054'!$B$83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'054'!$C$79:$I$79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'054'!$C$83:$I$83</c:f>
              <c:numCache>
                <c:formatCode>0.0000</c:formatCode>
                <c:ptCount val="7"/>
                <c:pt idx="0">
                  <c:v>0.70533335208892822</c:v>
                </c:pt>
                <c:pt idx="1">
                  <c:v>0.51333332061767578</c:v>
                </c:pt>
                <c:pt idx="2">
                  <c:v>0.28799998760223389</c:v>
                </c:pt>
                <c:pt idx="3">
                  <c:v>0.22666667401790619</c:v>
                </c:pt>
                <c:pt idx="4">
                  <c:v>0.34133332967758179</c:v>
                </c:pt>
                <c:pt idx="5">
                  <c:v>0.57999998331069946</c:v>
                </c:pt>
                <c:pt idx="6">
                  <c:v>3.3074079547077422E-3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44-41CB-8952-7A3A9E19624B}"/>
            </c:ext>
          </c:extLst>
        </c:ser>
        <c:ser>
          <c:idx val="4"/>
          <c:order val="4"/>
          <c:tx>
            <c:strRef>
              <c:f>'054'!$B$84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'054'!$C$79:$I$79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'054'!$C$84:$I$84</c:f>
              <c:numCache>
                <c:formatCode>0.000</c:formatCode>
                <c:ptCount val="7"/>
                <c:pt idx="0">
                  <c:v>0.19599999487400049</c:v>
                </c:pt>
                <c:pt idx="1">
                  <c:v>0.12266666442155839</c:v>
                </c:pt>
                <c:pt idx="2">
                  <c:v>0.1173333302140236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 formatCode="0.0000">
                  <c:v>8.6434474214911461E-3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44-41CB-8952-7A3A9E19624B}"/>
            </c:ext>
          </c:extLst>
        </c:ser>
        <c:ser>
          <c:idx val="5"/>
          <c:order val="5"/>
          <c:tx>
            <c:strRef>
              <c:f>'054'!$B$85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'054'!$C$79:$I$79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'054'!$C$85:$I$85</c:f>
              <c:numCache>
                <c:formatCode>0.000</c:formatCode>
                <c:ptCount val="7"/>
                <c:pt idx="0">
                  <c:v>0.1800000071525574</c:v>
                </c:pt>
                <c:pt idx="1">
                  <c:v>0.12266666442155839</c:v>
                </c:pt>
                <c:pt idx="2">
                  <c:v>0.14800000190734861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 formatCode="0.0000">
                  <c:v>5.9312907978892326E-3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44-41CB-8952-7A3A9E19624B}"/>
            </c:ext>
          </c:extLst>
        </c:ser>
        <c:ser>
          <c:idx val="6"/>
          <c:order val="6"/>
          <c:tx>
            <c:strRef>
              <c:f>'054'!$B$86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'054'!$C$79:$I$79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'054'!$C$86:$I$86</c:f>
              <c:numCache>
                <c:formatCode>0.000</c:formatCode>
                <c:ptCount val="7"/>
                <c:pt idx="0">
                  <c:v>0.89200001955032349</c:v>
                </c:pt>
                <c:pt idx="1">
                  <c:v>0.2226666659116745</c:v>
                </c:pt>
                <c:pt idx="2">
                  <c:v>0.91600000858306885</c:v>
                </c:pt>
                <c:pt idx="3">
                  <c:v>0.74000000953674316</c:v>
                </c:pt>
                <c:pt idx="4">
                  <c:v>0.273333340883255</c:v>
                </c:pt>
                <c:pt idx="5">
                  <c:v>0.71066665649414063</c:v>
                </c:pt>
                <c:pt idx="6" formatCode="0.0000">
                  <c:v>2.4192605633288622E-3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44-41CB-8952-7A3A9E19624B}"/>
            </c:ext>
          </c:extLst>
        </c:ser>
        <c:ser>
          <c:idx val="7"/>
          <c:order val="7"/>
          <c:tx>
            <c:strRef>
              <c:f>'054'!$B$87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'054'!$C$79:$I$79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'054'!$C$87:$I$87</c:f>
              <c:numCache>
                <c:formatCode>0.000</c:formatCode>
                <c:ptCount val="7"/>
                <c:pt idx="0">
                  <c:v>0.8933333158493042</c:v>
                </c:pt>
                <c:pt idx="1">
                  <c:v>0.51466667652130127</c:v>
                </c:pt>
                <c:pt idx="2">
                  <c:v>0.91733330488204956</c:v>
                </c:pt>
                <c:pt idx="3">
                  <c:v>0.85333335399627686</c:v>
                </c:pt>
                <c:pt idx="4">
                  <c:v>0.63200002908706665</c:v>
                </c:pt>
                <c:pt idx="5">
                  <c:v>0.71333330869674683</c:v>
                </c:pt>
                <c:pt idx="6" formatCode="0.0000">
                  <c:v>2.419435884803534E-3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44-41CB-8952-7A3A9E19624B}"/>
            </c:ext>
          </c:extLst>
        </c:ser>
        <c:ser>
          <c:idx val="8"/>
          <c:order val="8"/>
          <c:tx>
            <c:strRef>
              <c:f>'054'!$B$88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'054'!$C$79:$I$79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'054'!$C$88:$I$88</c:f>
              <c:numCache>
                <c:formatCode>0.0000</c:formatCode>
                <c:ptCount val="7"/>
                <c:pt idx="0">
                  <c:v>0.89200001955032349</c:v>
                </c:pt>
                <c:pt idx="1">
                  <c:v>0.53466665744781494</c:v>
                </c:pt>
                <c:pt idx="2">
                  <c:v>0.91733330488204956</c:v>
                </c:pt>
                <c:pt idx="3">
                  <c:v>0.88133335113525391</c:v>
                </c:pt>
                <c:pt idx="4">
                  <c:v>0.64133334159851074</c:v>
                </c:pt>
                <c:pt idx="5">
                  <c:v>0.72000002861022949</c:v>
                </c:pt>
                <c:pt idx="6">
                  <c:v>2.416953444480896E-3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44-41CB-8952-7A3A9E19624B}"/>
            </c:ext>
          </c:extLst>
        </c:ser>
        <c:ser>
          <c:idx val="9"/>
          <c:order val="9"/>
          <c:tx>
            <c:strRef>
              <c:f>'054'!$B$89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'054'!$C$79:$I$79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'054'!$C$89:$I$89</c:f>
              <c:numCache>
                <c:formatCode>0.0000</c:formatCode>
                <c:ptCount val="7"/>
                <c:pt idx="0">
                  <c:v>0.34533333778381348</c:v>
                </c:pt>
                <c:pt idx="1">
                  <c:v>0.12266666442155839</c:v>
                </c:pt>
                <c:pt idx="2">
                  <c:v>0.5053333044052124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2.3046543356031179E-3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44-41CB-8952-7A3A9E19624B}"/>
            </c:ext>
          </c:extLst>
        </c:ser>
        <c:ser>
          <c:idx val="10"/>
          <c:order val="10"/>
          <c:tx>
            <c:strRef>
              <c:f>'054'!$B$90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'054'!$C$79:$I$79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'054'!$C$90:$I$90</c:f>
              <c:numCache>
                <c:formatCode>0.0000</c:formatCode>
                <c:ptCount val="7"/>
                <c:pt idx="0">
                  <c:v>0.8933333158493042</c:v>
                </c:pt>
                <c:pt idx="1">
                  <c:v>0.58399999141693115</c:v>
                </c:pt>
                <c:pt idx="2">
                  <c:v>0.91733330488204956</c:v>
                </c:pt>
                <c:pt idx="3">
                  <c:v>0.86133331060409546</c:v>
                </c:pt>
                <c:pt idx="4">
                  <c:v>0.77600002288818359</c:v>
                </c:pt>
                <c:pt idx="5">
                  <c:v>0.8373333215713501</c:v>
                </c:pt>
                <c:pt idx="6">
                  <c:v>2.4202901404351E-3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44-41CB-8952-7A3A9E19624B}"/>
            </c:ext>
          </c:extLst>
        </c:ser>
        <c:ser>
          <c:idx val="11"/>
          <c:order val="11"/>
          <c:tx>
            <c:strRef>
              <c:f>'054'!$B$91</c:f>
              <c:strCache>
                <c:ptCount val="1"/>
                <c:pt idx="0">
                  <c:v>Base_invert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'054'!$C$79:$I$79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'054'!$C$91:$I$91</c:f>
              <c:numCache>
                <c:formatCode>0.0000</c:formatCode>
                <c:ptCount val="7"/>
                <c:pt idx="0">
                  <c:v>0.70666664838790894</c:v>
                </c:pt>
                <c:pt idx="1">
                  <c:v>0.12266666442155839</c:v>
                </c:pt>
                <c:pt idx="2">
                  <c:v>0.90533334016799927</c:v>
                </c:pt>
                <c:pt idx="3">
                  <c:v>0.21466666460037229</c:v>
                </c:pt>
                <c:pt idx="4">
                  <c:v>0.14533333480358121</c:v>
                </c:pt>
                <c:pt idx="5">
                  <c:v>0.31600001454353333</c:v>
                </c:pt>
                <c:pt idx="6">
                  <c:v>2.3311097174882889E-3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44-41CB-8952-7A3A9E19624B}"/>
            </c:ext>
          </c:extLst>
        </c:ser>
        <c:ser>
          <c:idx val="12"/>
          <c:order val="12"/>
          <c:tx>
            <c:strRef>
              <c:f>'054'!$B$92</c:f>
              <c:strCache>
                <c:ptCount val="1"/>
                <c:pt idx="0">
                  <c:v>ECC_x4_x5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'054'!$C$79:$I$79</c:f>
              <c:strCache>
                <c:ptCount val="7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</c:strCache>
            </c:strRef>
          </c:cat>
          <c:val>
            <c:numRef>
              <c:f>'054'!$C$92:$I$92</c:f>
              <c:numCache>
                <c:formatCode>0.0000</c:formatCode>
                <c:ptCount val="7"/>
                <c:pt idx="0">
                  <c:v>0.1800000071525574</c:v>
                </c:pt>
                <c:pt idx="1">
                  <c:v>0.12266666442155839</c:v>
                </c:pt>
                <c:pt idx="2">
                  <c:v>0.1213333308696747</c:v>
                </c:pt>
                <c:pt idx="3">
                  <c:v>0.12266666442155839</c:v>
                </c:pt>
                <c:pt idx="4">
                  <c:v>0.1173333302140236</c:v>
                </c:pt>
                <c:pt idx="5">
                  <c:v>0.1173333302140236</c:v>
                </c:pt>
                <c:pt idx="6">
                  <c:v>6.1926017515361309E-3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44-41CB-8952-7A3A9E196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3563312"/>
        <c:axId val="393570856"/>
      </c:barChart>
      <c:catAx>
        <c:axId val="3935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570856"/>
        <c:crosses val="autoZero"/>
        <c:auto val="1"/>
        <c:lblAlgn val="ctr"/>
        <c:lblOffset val="100"/>
        <c:noMultiLvlLbl val="0"/>
      </c:catAx>
      <c:valAx>
        <c:axId val="3935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5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'055'!$B$24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'055'!$C$24:$I$24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DFE1-49E3-BAFE-79510B76CFE2}"/>
            </c:ext>
          </c:extLst>
        </c:ser>
        <c:ser>
          <c:idx val="1"/>
          <c:order val="1"/>
          <c:tx>
            <c:strRef>
              <c:f>'055'!$B$25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'055'!$C$25:$I$25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DFE1-49E3-BAFE-79510B76CFE2}"/>
            </c:ext>
          </c:extLst>
        </c:ser>
        <c:ser>
          <c:idx val="2"/>
          <c:order val="2"/>
          <c:tx>
            <c:strRef>
              <c:f>'055'!$B$26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'055'!$C$26:$I$26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DFE1-49E3-BAFE-79510B76CFE2}"/>
            </c:ext>
          </c:extLst>
        </c:ser>
        <c:ser>
          <c:idx val="3"/>
          <c:order val="3"/>
          <c:tx>
            <c:strRef>
              <c:f>'055'!$B$27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'055'!$C$27:$I$27</c:f>
            </c:numRef>
          </c:val>
          <c:extLst>
            <c:ext xmlns:c16="http://schemas.microsoft.com/office/drawing/2014/chart" uri="{C3380CC4-5D6E-409C-BE32-E72D297353CC}">
              <c16:uniqueId val="{00000003-DFE1-49E3-BAFE-79510B76CFE2}"/>
            </c:ext>
          </c:extLst>
        </c:ser>
        <c:ser>
          <c:idx val="4"/>
          <c:order val="4"/>
          <c:tx>
            <c:strRef>
              <c:f>'055'!$B$28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'055'!$C$28:$I$28</c:f>
            </c:numRef>
          </c:val>
          <c:extLst>
            <c:ext xmlns:c16="http://schemas.microsoft.com/office/drawing/2014/chart" uri="{C3380CC4-5D6E-409C-BE32-E72D297353CC}">
              <c16:uniqueId val="{00000004-DFE1-49E3-BAFE-79510B76CFE2}"/>
            </c:ext>
          </c:extLst>
        </c:ser>
        <c:ser>
          <c:idx val="5"/>
          <c:order val="5"/>
          <c:tx>
            <c:strRef>
              <c:f>'055'!$B$29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'055'!$C$29:$I$29</c:f>
            </c:numRef>
          </c:val>
          <c:extLst>
            <c:ext xmlns:c16="http://schemas.microsoft.com/office/drawing/2014/chart" uri="{C3380CC4-5D6E-409C-BE32-E72D297353CC}">
              <c16:uniqueId val="{00000005-DFE1-49E3-BAFE-79510B76CFE2}"/>
            </c:ext>
          </c:extLst>
        </c:ser>
        <c:ser>
          <c:idx val="6"/>
          <c:order val="6"/>
          <c:tx>
            <c:strRef>
              <c:f>'055'!$B$30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'055'!$C$30:$I$30</c:f>
            </c:numRef>
          </c:val>
          <c:extLst>
            <c:ext xmlns:c16="http://schemas.microsoft.com/office/drawing/2014/chart" uri="{C3380CC4-5D6E-409C-BE32-E72D297353CC}">
              <c16:uniqueId val="{00000006-DFE1-49E3-BAFE-79510B76CFE2}"/>
            </c:ext>
          </c:extLst>
        </c:ser>
        <c:ser>
          <c:idx val="7"/>
          <c:order val="7"/>
          <c:tx>
            <c:strRef>
              <c:f>'055'!$B$31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'055'!$C$31:$I$31</c:f>
            </c:numRef>
          </c:val>
          <c:extLst>
            <c:ext xmlns:c16="http://schemas.microsoft.com/office/drawing/2014/chart" uri="{C3380CC4-5D6E-409C-BE32-E72D297353CC}">
              <c16:uniqueId val="{00000007-DFE1-49E3-BAFE-79510B76CFE2}"/>
            </c:ext>
          </c:extLst>
        </c:ser>
        <c:ser>
          <c:idx val="8"/>
          <c:order val="8"/>
          <c:tx>
            <c:strRef>
              <c:f>'055'!$B$32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'055'!$C$32:$I$32</c:f>
            </c:numRef>
          </c:val>
          <c:extLst>
            <c:ext xmlns:c16="http://schemas.microsoft.com/office/drawing/2014/chart" uri="{C3380CC4-5D6E-409C-BE32-E72D297353CC}">
              <c16:uniqueId val="{00000008-DFE1-49E3-BAFE-79510B76CFE2}"/>
            </c:ext>
          </c:extLst>
        </c:ser>
        <c:ser>
          <c:idx val="9"/>
          <c:order val="9"/>
          <c:tx>
            <c:strRef>
              <c:f>'055'!$B$33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'055'!$C$33:$I$33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DFE1-49E3-BAFE-79510B76CFE2}"/>
            </c:ext>
          </c:extLst>
        </c:ser>
        <c:ser>
          <c:idx val="10"/>
          <c:order val="10"/>
          <c:tx>
            <c:strRef>
              <c:f>'055'!$B$34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'055'!$C$34:$I$34</c:f>
            </c:numRef>
          </c:val>
          <c:extLst>
            <c:ext xmlns:c16="http://schemas.microsoft.com/office/drawing/2014/chart" uri="{C3380CC4-5D6E-409C-BE32-E72D297353CC}">
              <c16:uniqueId val="{0000000A-DFE1-49E3-BAFE-79510B76CFE2}"/>
            </c:ext>
          </c:extLst>
        </c:ser>
        <c:ser>
          <c:idx val="11"/>
          <c:order val="11"/>
          <c:tx>
            <c:strRef>
              <c:f>'055'!$B$35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'055'!$C$35:$I$35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DFE1-49E3-BAFE-79510B76CFE2}"/>
            </c:ext>
          </c:extLst>
        </c:ser>
        <c:ser>
          <c:idx val="12"/>
          <c:order val="12"/>
          <c:tx>
            <c:strRef>
              <c:f>'055'!$B$36</c:f>
              <c:strCache>
                <c:ptCount val="1"/>
                <c:pt idx="0">
                  <c:v>1bytexxxxxxx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'055'!$C$36:$I$36</c:f>
            </c:numRef>
          </c:val>
          <c:extLst>
            <c:ext xmlns:c16="http://schemas.microsoft.com/office/drawing/2014/chart" uri="{C3380CC4-5D6E-409C-BE32-E72D297353CC}">
              <c16:uniqueId val="{0000000C-DFE1-49E3-BAFE-79510B76CFE2}"/>
            </c:ext>
          </c:extLst>
        </c:ser>
        <c:ser>
          <c:idx val="13"/>
          <c:order val="13"/>
          <c:tx>
            <c:strRef>
              <c:f>'055'!$B$37</c:f>
              <c:strCache>
                <c:ptCount val="1"/>
                <c:pt idx="0">
                  <c:v>Iso-A ECC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'055'!$C$23:$I$23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'055'!$C$37:$I$37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DFE1-49E3-BAFE-79510B76C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6391504"/>
        <c:axId val="436389536"/>
      </c:barChart>
      <c:catAx>
        <c:axId val="4363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389536"/>
        <c:crosses val="autoZero"/>
        <c:auto val="1"/>
        <c:lblAlgn val="ctr"/>
        <c:lblOffset val="100"/>
        <c:noMultiLvlLbl val="0"/>
      </c:catAx>
      <c:valAx>
        <c:axId val="4363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39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'055'!$B$42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'055'!$C$42:$I$42</c:f>
              <c:numCache>
                <c:formatCode>_-* #,##0.0000\ _€_-;\-* #,##0.0000\ _€_-;_-* "-"??\ _€_-;_-@_-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D1C-4C8A-A5B1-C6F2A9C0DCE3}"/>
            </c:ext>
          </c:extLst>
        </c:ser>
        <c:ser>
          <c:idx val="1"/>
          <c:order val="1"/>
          <c:tx>
            <c:strRef>
              <c:f>'055'!$B$43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'055'!$C$43:$I$43</c:f>
              <c:numCache>
                <c:formatCode>_-* #,##0.0000\ _€_-;\-* #,##0.0000\ _€_-;_-* "-"??\ _€_-;_-@_-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D1C-4C8A-A5B1-C6F2A9C0DCE3}"/>
            </c:ext>
          </c:extLst>
        </c:ser>
        <c:ser>
          <c:idx val="2"/>
          <c:order val="2"/>
          <c:tx>
            <c:strRef>
              <c:f>'055'!$B$44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'055'!$C$44:$I$44</c:f>
              <c:numCache>
                <c:formatCode>_-* #,##0.0000\ _€_-;\-* #,##0.0000\ _€_-;_-* "-"??\ _€_-;_-@_-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CD1C-4C8A-A5B1-C6F2A9C0DCE3}"/>
            </c:ext>
          </c:extLst>
        </c:ser>
        <c:ser>
          <c:idx val="3"/>
          <c:order val="3"/>
          <c:tx>
            <c:strRef>
              <c:f>'055'!$B$45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'055'!$C$45:$I$45</c:f>
            </c:numRef>
          </c:val>
          <c:extLst>
            <c:ext xmlns:c16="http://schemas.microsoft.com/office/drawing/2014/chart" uri="{C3380CC4-5D6E-409C-BE32-E72D297353CC}">
              <c16:uniqueId val="{00000003-CD1C-4C8A-A5B1-C6F2A9C0DCE3}"/>
            </c:ext>
          </c:extLst>
        </c:ser>
        <c:ser>
          <c:idx val="4"/>
          <c:order val="4"/>
          <c:tx>
            <c:strRef>
              <c:f>'055'!$B$46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'055'!$C$46:$I$46</c:f>
            </c:numRef>
          </c:val>
          <c:extLst>
            <c:ext xmlns:c16="http://schemas.microsoft.com/office/drawing/2014/chart" uri="{C3380CC4-5D6E-409C-BE32-E72D297353CC}">
              <c16:uniqueId val="{00000004-CD1C-4C8A-A5B1-C6F2A9C0DCE3}"/>
            </c:ext>
          </c:extLst>
        </c:ser>
        <c:ser>
          <c:idx val="5"/>
          <c:order val="5"/>
          <c:tx>
            <c:strRef>
              <c:f>'055'!$B$47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'055'!$C$47:$I$47</c:f>
            </c:numRef>
          </c:val>
          <c:extLst>
            <c:ext xmlns:c16="http://schemas.microsoft.com/office/drawing/2014/chart" uri="{C3380CC4-5D6E-409C-BE32-E72D297353CC}">
              <c16:uniqueId val="{00000005-CD1C-4C8A-A5B1-C6F2A9C0DCE3}"/>
            </c:ext>
          </c:extLst>
        </c:ser>
        <c:ser>
          <c:idx val="6"/>
          <c:order val="6"/>
          <c:tx>
            <c:strRef>
              <c:f>'055'!$B$48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'055'!$C$48:$I$48</c:f>
            </c:numRef>
          </c:val>
          <c:extLst>
            <c:ext xmlns:c16="http://schemas.microsoft.com/office/drawing/2014/chart" uri="{C3380CC4-5D6E-409C-BE32-E72D297353CC}">
              <c16:uniqueId val="{00000006-CD1C-4C8A-A5B1-C6F2A9C0DCE3}"/>
            </c:ext>
          </c:extLst>
        </c:ser>
        <c:ser>
          <c:idx val="7"/>
          <c:order val="7"/>
          <c:tx>
            <c:strRef>
              <c:f>'055'!$B$49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'055'!$C$49:$I$49</c:f>
            </c:numRef>
          </c:val>
          <c:extLst>
            <c:ext xmlns:c16="http://schemas.microsoft.com/office/drawing/2014/chart" uri="{C3380CC4-5D6E-409C-BE32-E72D297353CC}">
              <c16:uniqueId val="{00000007-CD1C-4C8A-A5B1-C6F2A9C0DCE3}"/>
            </c:ext>
          </c:extLst>
        </c:ser>
        <c:ser>
          <c:idx val="8"/>
          <c:order val="8"/>
          <c:tx>
            <c:strRef>
              <c:f>'055'!$B$50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'055'!$C$50:$I$50</c:f>
            </c:numRef>
          </c:val>
          <c:extLst>
            <c:ext xmlns:c16="http://schemas.microsoft.com/office/drawing/2014/chart" uri="{C3380CC4-5D6E-409C-BE32-E72D297353CC}">
              <c16:uniqueId val="{00000008-CD1C-4C8A-A5B1-C6F2A9C0DCE3}"/>
            </c:ext>
          </c:extLst>
        </c:ser>
        <c:ser>
          <c:idx val="9"/>
          <c:order val="9"/>
          <c:tx>
            <c:strRef>
              <c:f>'055'!$B$51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'055'!$C$51:$I$51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CD1C-4C8A-A5B1-C6F2A9C0DCE3}"/>
            </c:ext>
          </c:extLst>
        </c:ser>
        <c:ser>
          <c:idx val="10"/>
          <c:order val="10"/>
          <c:tx>
            <c:strRef>
              <c:f>'055'!$B$52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'055'!$C$52:$I$52</c:f>
            </c:numRef>
          </c:val>
          <c:extLst>
            <c:ext xmlns:c16="http://schemas.microsoft.com/office/drawing/2014/chart" uri="{C3380CC4-5D6E-409C-BE32-E72D297353CC}">
              <c16:uniqueId val="{0000000A-CD1C-4C8A-A5B1-C6F2A9C0DCE3}"/>
            </c:ext>
          </c:extLst>
        </c:ser>
        <c:ser>
          <c:idx val="11"/>
          <c:order val="11"/>
          <c:tx>
            <c:strRef>
              <c:f>'055'!$B$53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'055'!$C$53:$I$53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CD1C-4C8A-A5B1-C6F2A9C0DCE3}"/>
            </c:ext>
          </c:extLst>
        </c:ser>
        <c:ser>
          <c:idx val="12"/>
          <c:order val="12"/>
          <c:tx>
            <c:strRef>
              <c:f>'055'!$B$54</c:f>
              <c:strCache>
                <c:ptCount val="1"/>
                <c:pt idx="0">
                  <c:v>1bytexxxxxxx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'055'!$C$54:$I$54</c:f>
            </c:numRef>
          </c:val>
          <c:extLst>
            <c:ext xmlns:c16="http://schemas.microsoft.com/office/drawing/2014/chart" uri="{C3380CC4-5D6E-409C-BE32-E72D297353CC}">
              <c16:uniqueId val="{0000000C-CD1C-4C8A-A5B1-C6F2A9C0DCE3}"/>
            </c:ext>
          </c:extLst>
        </c:ser>
        <c:ser>
          <c:idx val="13"/>
          <c:order val="13"/>
          <c:tx>
            <c:strRef>
              <c:f>'055'!$B$55</c:f>
              <c:strCache>
                <c:ptCount val="1"/>
                <c:pt idx="0">
                  <c:v>Iso-A ECC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'055'!$C$41:$I$41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'055'!$C$55:$I$55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CD1C-4C8A-A5B1-C6F2A9C0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0568360"/>
        <c:axId val="430561144"/>
      </c:barChart>
      <c:catAx>
        <c:axId val="43056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561144"/>
        <c:crosses val="autoZero"/>
        <c:auto val="1"/>
        <c:lblAlgn val="ctr"/>
        <c:lblOffset val="100"/>
        <c:noMultiLvlLbl val="0"/>
      </c:catAx>
      <c:valAx>
        <c:axId val="4305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000\ _€_-;\-* #,##0.00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56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'055'!$B$60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'055'!$C$60:$I$60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ED7-4AA0-A3E9-003D8827A7D3}"/>
            </c:ext>
          </c:extLst>
        </c:ser>
        <c:ser>
          <c:idx val="1"/>
          <c:order val="1"/>
          <c:tx>
            <c:strRef>
              <c:f>'055'!$B$61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'055'!$C$61:$I$61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ED7-4AA0-A3E9-003D8827A7D3}"/>
            </c:ext>
          </c:extLst>
        </c:ser>
        <c:ser>
          <c:idx val="2"/>
          <c:order val="2"/>
          <c:tx>
            <c:strRef>
              <c:f>'055'!$B$62</c:f>
              <c:strCache>
                <c:ptCount val="1"/>
                <c:pt idx="0">
                  <c:v>base_Volt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'055'!$C$62:$I$62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ED7-4AA0-A3E9-003D8827A7D3}"/>
            </c:ext>
          </c:extLst>
        </c:ser>
        <c:ser>
          <c:idx val="3"/>
          <c:order val="3"/>
          <c:tx>
            <c:strRef>
              <c:f>'055'!$B$63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'055'!$C$63:$I$63</c:f>
            </c:numRef>
          </c:val>
          <c:extLst>
            <c:ext xmlns:c16="http://schemas.microsoft.com/office/drawing/2014/chart" uri="{C3380CC4-5D6E-409C-BE32-E72D297353CC}">
              <c16:uniqueId val="{00000003-3ED7-4AA0-A3E9-003D8827A7D3}"/>
            </c:ext>
          </c:extLst>
        </c:ser>
        <c:ser>
          <c:idx val="4"/>
          <c:order val="4"/>
          <c:tx>
            <c:strRef>
              <c:f>'055'!$B$64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'055'!$C$64:$I$64</c:f>
            </c:numRef>
          </c:val>
          <c:extLst>
            <c:ext xmlns:c16="http://schemas.microsoft.com/office/drawing/2014/chart" uri="{C3380CC4-5D6E-409C-BE32-E72D297353CC}">
              <c16:uniqueId val="{00000004-3ED7-4AA0-A3E9-003D8827A7D3}"/>
            </c:ext>
          </c:extLst>
        </c:ser>
        <c:ser>
          <c:idx val="5"/>
          <c:order val="5"/>
          <c:tx>
            <c:strRef>
              <c:f>'055'!$B$65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'055'!$C$65:$I$65</c:f>
            </c:numRef>
          </c:val>
          <c:extLst>
            <c:ext xmlns:c16="http://schemas.microsoft.com/office/drawing/2014/chart" uri="{C3380CC4-5D6E-409C-BE32-E72D297353CC}">
              <c16:uniqueId val="{00000005-3ED7-4AA0-A3E9-003D8827A7D3}"/>
            </c:ext>
          </c:extLst>
        </c:ser>
        <c:ser>
          <c:idx val="6"/>
          <c:order val="6"/>
          <c:tx>
            <c:strRef>
              <c:f>'055'!$B$66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'055'!$C$66:$I$66</c:f>
            </c:numRef>
          </c:val>
          <c:extLst>
            <c:ext xmlns:c16="http://schemas.microsoft.com/office/drawing/2014/chart" uri="{C3380CC4-5D6E-409C-BE32-E72D297353CC}">
              <c16:uniqueId val="{00000006-3ED7-4AA0-A3E9-003D8827A7D3}"/>
            </c:ext>
          </c:extLst>
        </c:ser>
        <c:ser>
          <c:idx val="7"/>
          <c:order val="7"/>
          <c:tx>
            <c:strRef>
              <c:f>'055'!$B$67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'055'!$C$67:$I$67</c:f>
            </c:numRef>
          </c:val>
          <c:extLst>
            <c:ext xmlns:c16="http://schemas.microsoft.com/office/drawing/2014/chart" uri="{C3380CC4-5D6E-409C-BE32-E72D297353CC}">
              <c16:uniqueId val="{00000007-3ED7-4AA0-A3E9-003D8827A7D3}"/>
            </c:ext>
          </c:extLst>
        </c:ser>
        <c:ser>
          <c:idx val="8"/>
          <c:order val="8"/>
          <c:tx>
            <c:strRef>
              <c:f>'055'!$B$68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'055'!$C$68:$I$68</c:f>
            </c:numRef>
          </c:val>
          <c:extLst>
            <c:ext xmlns:c16="http://schemas.microsoft.com/office/drawing/2014/chart" uri="{C3380CC4-5D6E-409C-BE32-E72D297353CC}">
              <c16:uniqueId val="{00000008-3ED7-4AA0-A3E9-003D8827A7D3}"/>
            </c:ext>
          </c:extLst>
        </c:ser>
        <c:ser>
          <c:idx val="9"/>
          <c:order val="9"/>
          <c:tx>
            <c:strRef>
              <c:f>'055'!$B$69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'055'!$C$69:$I$69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3ED7-4AA0-A3E9-003D8827A7D3}"/>
            </c:ext>
          </c:extLst>
        </c:ser>
        <c:ser>
          <c:idx val="10"/>
          <c:order val="10"/>
          <c:tx>
            <c:strRef>
              <c:f>'055'!$B$70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'055'!$C$70:$I$70</c:f>
            </c:numRef>
          </c:val>
          <c:extLst>
            <c:ext xmlns:c16="http://schemas.microsoft.com/office/drawing/2014/chart" uri="{C3380CC4-5D6E-409C-BE32-E72D297353CC}">
              <c16:uniqueId val="{0000000A-3ED7-4AA0-A3E9-003D8827A7D3}"/>
            </c:ext>
          </c:extLst>
        </c:ser>
        <c:ser>
          <c:idx val="11"/>
          <c:order val="11"/>
          <c:tx>
            <c:strRef>
              <c:f>'055'!$B$71</c:f>
              <c:strCache>
                <c:ptCount val="1"/>
                <c:pt idx="0">
                  <c:v>Base_invert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'055'!$C$71:$I$71</c:f>
            </c:numRef>
          </c:val>
          <c:extLst>
            <c:ext xmlns:c16="http://schemas.microsoft.com/office/drawing/2014/chart" uri="{C3380CC4-5D6E-409C-BE32-E72D297353CC}">
              <c16:uniqueId val="{0000000B-3ED7-4AA0-A3E9-003D8827A7D3}"/>
            </c:ext>
          </c:extLst>
        </c:ser>
        <c:ser>
          <c:idx val="12"/>
          <c:order val="12"/>
          <c:tx>
            <c:strRef>
              <c:f>'055'!$B$72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'055'!$C$72:$I$72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3ED7-4AA0-A3E9-003D8827A7D3}"/>
            </c:ext>
          </c:extLst>
        </c:ser>
        <c:ser>
          <c:idx val="13"/>
          <c:order val="13"/>
          <c:tx>
            <c:strRef>
              <c:f>'055'!$B$73</c:f>
              <c:strCache>
                <c:ptCount val="1"/>
                <c:pt idx="0">
                  <c:v>ECC_x4_x4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'055'!$C$59:$I$59</c:f>
              <c:strCache>
                <c:ptCount val="6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</c:strCache>
            </c:strRef>
          </c:cat>
          <c:val>
            <c:numRef>
              <c:f>'055'!$C$73:$I$73</c:f>
              <c:numCache>
                <c:formatCode>0.0000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3ED7-4AA0-A3E9-003D8827A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9176096"/>
        <c:axId val="419171504"/>
      </c:barChart>
      <c:catAx>
        <c:axId val="4191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171504"/>
        <c:crosses val="autoZero"/>
        <c:auto val="1"/>
        <c:lblAlgn val="ctr"/>
        <c:lblOffset val="100"/>
        <c:noMultiLvlLbl val="0"/>
      </c:catAx>
      <c:valAx>
        <c:axId val="4191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1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'055'!$B$4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'055'!$C$4:$L$4</c:f>
              <c:numCache>
                <c:formatCode>0.0000</c:formatCode>
                <c:ptCount val="9"/>
                <c:pt idx="0">
                  <c:v>0.890666663646697</c:v>
                </c:pt>
                <c:pt idx="1">
                  <c:v>0.93066668510437001</c:v>
                </c:pt>
                <c:pt idx="2">
                  <c:v>0.9133</c:v>
                </c:pt>
                <c:pt idx="3">
                  <c:v>0.88133335113525391</c:v>
                </c:pt>
                <c:pt idx="4">
                  <c:v>0.80533331632614102</c:v>
                </c:pt>
                <c:pt idx="5">
                  <c:v>0.83333331346511796</c:v>
                </c:pt>
                <c:pt idx="6">
                  <c:v>0.8119999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6-4DA9-990A-87975E30CA59}"/>
            </c:ext>
          </c:extLst>
        </c:ser>
        <c:ser>
          <c:idx val="1"/>
          <c:order val="1"/>
          <c:tx>
            <c:strRef>
              <c:f>'055'!$B$5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'055'!$C$5:$L$5</c:f>
              <c:numCache>
                <c:formatCode>0.0000</c:formatCode>
                <c:ptCount val="9"/>
                <c:pt idx="0">
                  <c:v>0.70533335208892822</c:v>
                </c:pt>
                <c:pt idx="1">
                  <c:v>0.12266666442155839</c:v>
                </c:pt>
                <c:pt idx="2">
                  <c:v>0.89999997615814209</c:v>
                </c:pt>
                <c:pt idx="3">
                  <c:v>0.3373333215713501</c:v>
                </c:pt>
                <c:pt idx="4">
                  <c:v>0.1173333302140236</c:v>
                </c:pt>
                <c:pt idx="5">
                  <c:v>0.28666666150093079</c:v>
                </c:pt>
                <c:pt idx="6" formatCode="General">
                  <c:v>0.70800000429153442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6-4DA9-990A-87975E30CA59}"/>
            </c:ext>
          </c:extLst>
        </c:ser>
        <c:ser>
          <c:idx val="2"/>
          <c:order val="2"/>
          <c:tx>
            <c:strRef>
              <c:f>'055'!$B$6</c:f>
              <c:strCache>
                <c:ptCount val="1"/>
                <c:pt idx="0">
                  <c:v>Flip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'055'!$C$6:$L$6</c:f>
              <c:numCache>
                <c:formatCode>0.0000</c:formatCode>
                <c:ptCount val="9"/>
                <c:pt idx="0">
                  <c:v>0.890666663646698</c:v>
                </c:pt>
                <c:pt idx="1">
                  <c:v>0.78266668319702148</c:v>
                </c:pt>
                <c:pt idx="2">
                  <c:v>0.91600000858306885</c:v>
                </c:pt>
                <c:pt idx="3">
                  <c:v>0.87733334302902222</c:v>
                </c:pt>
                <c:pt idx="4">
                  <c:v>0.67333334684371948</c:v>
                </c:pt>
                <c:pt idx="5">
                  <c:v>0.82666665315628052</c:v>
                </c:pt>
                <c:pt idx="6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E6-4DA9-990A-87975E30CA59}"/>
            </c:ext>
          </c:extLst>
        </c:ser>
        <c:ser>
          <c:idx val="3"/>
          <c:order val="3"/>
          <c:tx>
            <c:strRef>
              <c:f>'054'!$B$9</c:f>
              <c:strCache>
                <c:ptCount val="1"/>
                <c:pt idx="0">
                  <c:v>Mask_0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'054'!$C$9:$L$9</c:f>
            </c:numRef>
          </c:val>
          <c:extLst>
            <c:ext xmlns:c16="http://schemas.microsoft.com/office/drawing/2014/chart" uri="{C3380CC4-5D6E-409C-BE32-E72D297353CC}">
              <c16:uniqueId val="{00000003-9BE6-4DA9-990A-87975E30CA59}"/>
            </c:ext>
          </c:extLst>
        </c:ser>
        <c:ser>
          <c:idx val="4"/>
          <c:order val="4"/>
          <c:tx>
            <c:strRef>
              <c:f>'054'!$B$10</c:f>
              <c:strCache>
                <c:ptCount val="1"/>
                <c:pt idx="0">
                  <c:v>vecinos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'054'!$C$10:$L$10</c:f>
            </c:numRef>
          </c:val>
          <c:extLst>
            <c:ext xmlns:c16="http://schemas.microsoft.com/office/drawing/2014/chart" uri="{C3380CC4-5D6E-409C-BE32-E72D297353CC}">
              <c16:uniqueId val="{00000004-9BE6-4DA9-990A-87975E30CA59}"/>
            </c:ext>
          </c:extLst>
        </c:ser>
        <c:ser>
          <c:idx val="5"/>
          <c:order val="5"/>
          <c:tx>
            <c:strRef>
              <c:f>'054'!$B$11</c:f>
              <c:strCache>
                <c:ptCount val="1"/>
                <c:pt idx="0">
                  <c:v>Redondeo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'054'!$C$11:$L$11</c:f>
            </c:numRef>
          </c:val>
          <c:extLst>
            <c:ext xmlns:c16="http://schemas.microsoft.com/office/drawing/2014/chart" uri="{C3380CC4-5D6E-409C-BE32-E72D297353CC}">
              <c16:uniqueId val="{00000005-9BE6-4DA9-990A-87975E30CA59}"/>
            </c:ext>
          </c:extLst>
        </c:ser>
        <c:ser>
          <c:idx val="6"/>
          <c:order val="6"/>
          <c:tx>
            <c:strRef>
              <c:f>'054'!$B$12</c:f>
              <c:strCache>
                <c:ptCount val="1"/>
                <c:pt idx="0">
                  <c:v>Redond_Volt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'054'!$C$12:$L$12</c:f>
            </c:numRef>
          </c:val>
          <c:extLst>
            <c:ext xmlns:c16="http://schemas.microsoft.com/office/drawing/2014/chart" uri="{C3380CC4-5D6E-409C-BE32-E72D297353CC}">
              <c16:uniqueId val="{00000006-9BE6-4DA9-990A-87975E30CA59}"/>
            </c:ext>
          </c:extLst>
        </c:ser>
        <c:ser>
          <c:idx val="7"/>
          <c:order val="7"/>
          <c:tx>
            <c:strRef>
              <c:f>'054'!$B$13</c:f>
              <c:strCache>
                <c:ptCount val="1"/>
                <c:pt idx="0">
                  <c:v>Volteo_Invert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'054'!$C$13:$L$13</c:f>
              <c:numCache>
                <c:formatCode>0.0000</c:formatCode>
                <c:ptCount val="10"/>
                <c:pt idx="0">
                  <c:v>0.890666663646698</c:v>
                </c:pt>
                <c:pt idx="1">
                  <c:v>0.87466669082641602</c:v>
                </c:pt>
                <c:pt idx="2">
                  <c:v>0.91733330488204956</c:v>
                </c:pt>
                <c:pt idx="3">
                  <c:v>0.87999999523162797</c:v>
                </c:pt>
                <c:pt idx="4">
                  <c:v>0.79866665601730347</c:v>
                </c:pt>
                <c:pt idx="5">
                  <c:v>0.80133330821990967</c:v>
                </c:pt>
                <c:pt idx="6">
                  <c:v>2.4093044921755791E-3</c:v>
                </c:pt>
                <c:pt idx="7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E6-4DA9-990A-87975E30CA59}"/>
            </c:ext>
          </c:extLst>
        </c:ser>
        <c:ser>
          <c:idx val="8"/>
          <c:order val="8"/>
          <c:tx>
            <c:strRef>
              <c:f>'054'!$B$14</c:f>
              <c:strCache>
                <c:ptCount val="1"/>
                <c:pt idx="0">
                  <c:v>Red_Volt_Invet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'054'!$C$14:$L$14</c:f>
              <c:numCache>
                <c:formatCode>0.0000</c:formatCode>
                <c:ptCount val="10"/>
                <c:pt idx="0">
                  <c:v>0.890666663646698</c:v>
                </c:pt>
                <c:pt idx="1">
                  <c:v>0.8933333158493042</c:v>
                </c:pt>
                <c:pt idx="2">
                  <c:v>0.91600000858306885</c:v>
                </c:pt>
                <c:pt idx="3">
                  <c:v>0.87999999523162797</c:v>
                </c:pt>
                <c:pt idx="4">
                  <c:v>0.79866665601730347</c:v>
                </c:pt>
                <c:pt idx="5">
                  <c:v>0.80533331632614136</c:v>
                </c:pt>
                <c:pt idx="6">
                  <c:v>2.4093734100461011E-3</c:v>
                </c:pt>
                <c:pt idx="7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E6-4DA9-990A-87975E30CA59}"/>
            </c:ext>
          </c:extLst>
        </c:ser>
        <c:ser>
          <c:idx val="9"/>
          <c:order val="9"/>
          <c:tx>
            <c:strRef>
              <c:f>'055'!$B$13</c:f>
              <c:strCache>
                <c:ptCount val="1"/>
                <c:pt idx="0">
                  <c:v>ECC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'055'!$C$13:$L$13</c:f>
              <c:numCache>
                <c:formatCode>0.0000</c:formatCode>
                <c:ptCount val="9"/>
                <c:pt idx="0">
                  <c:v>0.87066668272018433</c:v>
                </c:pt>
                <c:pt idx="1">
                  <c:v>0.23066666722297671</c:v>
                </c:pt>
                <c:pt idx="2">
                  <c:v>0.91466665267944336</c:v>
                </c:pt>
                <c:pt idx="3">
                  <c:v>0.74400001764297485</c:v>
                </c:pt>
                <c:pt idx="4">
                  <c:v>0.20266667008399961</c:v>
                </c:pt>
                <c:pt idx="5">
                  <c:v>0.68800002336502075</c:v>
                </c:pt>
                <c:pt idx="6" formatCode="General">
                  <c:v>0.81199997663497925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E6-4DA9-990A-87975E30CA59}"/>
            </c:ext>
          </c:extLst>
        </c:ser>
        <c:ser>
          <c:idx val="10"/>
          <c:order val="10"/>
          <c:tx>
            <c:strRef>
              <c:f>'054'!$B$15</c:f>
              <c:strCache>
                <c:ptCount val="1"/>
                <c:pt idx="0">
                  <c:v>Vbw16x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'054'!$C$15:$L$15</c:f>
              <c:numCache>
                <c:formatCode>0.000000</c:formatCode>
                <c:ptCount val="10"/>
                <c:pt idx="0">
                  <c:v>0.890666663646698</c:v>
                </c:pt>
                <c:pt idx="1">
                  <c:v>0.92000001668930054</c:v>
                </c:pt>
                <c:pt idx="2">
                  <c:v>0.91733330488204956</c:v>
                </c:pt>
                <c:pt idx="3" formatCode="0.0000">
                  <c:v>0.87599998712539673</c:v>
                </c:pt>
                <c:pt idx="4">
                  <c:v>0.80266666412353516</c:v>
                </c:pt>
                <c:pt idx="5">
                  <c:v>0.83066666126251221</c:v>
                </c:pt>
                <c:pt idx="6">
                  <c:v>2.4093044921755791E-3</c:v>
                </c:pt>
                <c:pt idx="7" formatCode="General">
                  <c:v>0.81199997663497925</c:v>
                </c:pt>
                <c:pt idx="8" formatCode="0.0000">
                  <c:v>0.90399998426437378</c:v>
                </c:pt>
                <c:pt idx="9">
                  <c:v>0.74000000953674316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E6-4DA9-990A-87975E30CA59}"/>
            </c:ext>
          </c:extLst>
        </c:ser>
        <c:ser>
          <c:idx val="11"/>
          <c:order val="11"/>
          <c:tx>
            <c:strRef>
              <c:f>'054'!$B$16</c:f>
              <c:strCache>
                <c:ptCount val="1"/>
                <c:pt idx="0">
                  <c:v>Base_invert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'054'!$C$3:$L$3</c:f>
              <c:strCache>
                <c:ptCount val="10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PilotNet</c:v>
                </c:pt>
                <c:pt idx="7">
                  <c:v>ResNet</c:v>
                </c:pt>
                <c:pt idx="8">
                  <c:v>Xception</c:v>
                </c:pt>
                <c:pt idx="9">
                  <c:v>Inception</c:v>
                </c:pt>
              </c:strCache>
            </c:strRef>
          </c:cat>
          <c:val>
            <c:numRef>
              <c:f>'054'!$C$16:$L$16</c:f>
              <c:numCache>
                <c:formatCode>0.0000</c:formatCode>
                <c:ptCount val="10"/>
                <c:pt idx="0">
                  <c:v>0.77999997138976995</c:v>
                </c:pt>
                <c:pt idx="1">
                  <c:v>0.22933332622051239</c:v>
                </c:pt>
                <c:pt idx="2">
                  <c:v>0.91466665267944336</c:v>
                </c:pt>
                <c:pt idx="3">
                  <c:v>0.87999999523162797</c:v>
                </c:pt>
                <c:pt idx="4">
                  <c:v>0.21733333170413971</c:v>
                </c:pt>
                <c:pt idx="5">
                  <c:v>0.68533331155776978</c:v>
                </c:pt>
                <c:pt idx="6">
                  <c:v>2.4101384915411468E-3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E6-4DA9-990A-87975E30CA59}"/>
            </c:ext>
          </c:extLst>
        </c:ser>
        <c:ser>
          <c:idx val="12"/>
          <c:order val="12"/>
          <c:tx>
            <c:strRef>
              <c:f>'055'!$B$16</c:f>
              <c:strCache>
                <c:ptCount val="1"/>
                <c:pt idx="0">
                  <c:v>Flip+Patch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'055'!$C$16:$L$16</c:f>
              <c:numCache>
                <c:formatCode>0.00000</c:formatCode>
                <c:ptCount val="9"/>
                <c:pt idx="0">
                  <c:v>0.890666663646697</c:v>
                </c:pt>
                <c:pt idx="1">
                  <c:v>0.92933332920074463</c:v>
                </c:pt>
                <c:pt idx="2">
                  <c:v>0.91600000858306885</c:v>
                </c:pt>
                <c:pt idx="3">
                  <c:v>0.87466669082641602</c:v>
                </c:pt>
                <c:pt idx="4">
                  <c:v>0.80666667222976685</c:v>
                </c:pt>
                <c:pt idx="5">
                  <c:v>0.83333331346511841</c:v>
                </c:pt>
                <c:pt idx="6" formatCode="General">
                  <c:v>0.81199997700000004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E6-4DA9-990A-87975E30CA59}"/>
            </c:ext>
          </c:extLst>
        </c:ser>
        <c:ser>
          <c:idx val="13"/>
          <c:order val="13"/>
          <c:tx>
            <c:strRef>
              <c:f>'055'!$B$17</c:f>
              <c:strCache>
                <c:ptCount val="1"/>
                <c:pt idx="0">
                  <c:v>Iso-A ECC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'055'!$C$3:$L$3</c:f>
              <c:strCache>
                <c:ptCount val="9"/>
                <c:pt idx="0">
                  <c:v>AlexNet</c:v>
                </c:pt>
                <c:pt idx="1">
                  <c:v>SqueezeNet</c:v>
                </c:pt>
                <c:pt idx="2">
                  <c:v>DenseNet</c:v>
                </c:pt>
                <c:pt idx="3">
                  <c:v>MobileNet</c:v>
                </c:pt>
                <c:pt idx="4">
                  <c:v>VGG16</c:v>
                </c:pt>
                <c:pt idx="5">
                  <c:v>ZFNet</c:v>
                </c:pt>
                <c:pt idx="6">
                  <c:v>ResNet</c:v>
                </c:pt>
                <c:pt idx="7">
                  <c:v>Xception</c:v>
                </c:pt>
                <c:pt idx="8">
                  <c:v>Inception</c:v>
                </c:pt>
              </c:strCache>
            </c:strRef>
          </c:cat>
          <c:val>
            <c:numRef>
              <c:f>'055'!$C$17:$L$17</c:f>
              <c:numCache>
                <c:formatCode>0.00000</c:formatCode>
                <c:ptCount val="9"/>
                <c:pt idx="0">
                  <c:v>0.72666668891906738</c:v>
                </c:pt>
                <c:pt idx="1">
                  <c:v>0.12266666442155839</c:v>
                </c:pt>
                <c:pt idx="2">
                  <c:v>0.91200000047683716</c:v>
                </c:pt>
                <c:pt idx="3">
                  <c:v>0.40933331847190862</c:v>
                </c:pt>
                <c:pt idx="4">
                  <c:v>0.1173333302140236</c:v>
                </c:pt>
                <c:pt idx="5">
                  <c:v>0.30666667222976679</c:v>
                </c:pt>
                <c:pt idx="6" formatCode="General">
                  <c:v>0.70399999618530273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BE6-4DA9-990A-87975E30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5869072"/>
        <c:axId val="395872352"/>
      </c:barChart>
      <c:catAx>
        <c:axId val="3958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872352"/>
        <c:crosses val="autoZero"/>
        <c:auto val="1"/>
        <c:lblAlgn val="ctr"/>
        <c:lblOffset val="100"/>
        <c:noMultiLvlLbl val="0"/>
      </c:catAx>
      <c:valAx>
        <c:axId val="395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8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339725</xdr:colOff>
      <xdr:row>24</xdr:row>
      <xdr:rowOff>0</xdr:rowOff>
    </xdr:from>
    <xdr:to>
      <xdr:col>21</xdr:col>
      <xdr:colOff>34925</xdr:colOff>
      <xdr:row>35</xdr:row>
      <xdr:rowOff>101600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339725</xdr:colOff>
      <xdr:row>36</xdr:row>
      <xdr:rowOff>82550</xdr:rowOff>
    </xdr:from>
    <xdr:to>
      <xdr:col>21</xdr:col>
      <xdr:colOff>34925</xdr:colOff>
      <xdr:row>51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327025</xdr:colOff>
      <xdr:row>52</xdr:row>
      <xdr:rowOff>0</xdr:rowOff>
    </xdr:from>
    <xdr:to>
      <xdr:col>21</xdr:col>
      <xdr:colOff>22225</xdr:colOff>
      <xdr:row>65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327024</xdr:colOff>
      <xdr:row>1</xdr:row>
      <xdr:rowOff>76200</xdr:rowOff>
    </xdr:from>
    <xdr:to>
      <xdr:col>21</xdr:col>
      <xdr:colOff>57149</xdr:colOff>
      <xdr:row>22</xdr:row>
      <xdr:rowOff>19050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314325</xdr:colOff>
      <xdr:row>66</xdr:row>
      <xdr:rowOff>82550</xdr:rowOff>
    </xdr:from>
    <xdr:to>
      <xdr:col>21</xdr:col>
      <xdr:colOff>117475</xdr:colOff>
      <xdr:row>81</xdr:row>
      <xdr:rowOff>31750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130175</xdr:colOff>
      <xdr:row>20</xdr:row>
      <xdr:rowOff>127000</xdr:rowOff>
    </xdr:from>
    <xdr:to>
      <xdr:col>20</xdr:col>
      <xdr:colOff>434975</xdr:colOff>
      <xdr:row>34</xdr:row>
      <xdr:rowOff>101600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187325</xdr:colOff>
      <xdr:row>38</xdr:row>
      <xdr:rowOff>12700</xdr:rowOff>
    </xdr:from>
    <xdr:to>
      <xdr:col>20</xdr:col>
      <xdr:colOff>492125</xdr:colOff>
      <xdr:row>52</xdr:row>
      <xdr:rowOff>146050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136525</xdr:colOff>
      <xdr:row>54</xdr:row>
      <xdr:rowOff>19050</xdr:rowOff>
    </xdr:from>
    <xdr:to>
      <xdr:col>20</xdr:col>
      <xdr:colOff>441325</xdr:colOff>
      <xdr:row>67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2</xdr:row>
      <xdr:rowOff>25400</xdr:rowOff>
    </xdr:from>
    <xdr:to>
      <xdr:col>20</xdr:col>
      <xdr:colOff>333375</xdr:colOff>
      <xdr:row>16</xdr:row>
      <xdr:rowOff>165100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371475</xdr:colOff>
      <xdr:row>77</xdr:row>
      <xdr:rowOff>19050</xdr:rowOff>
    </xdr:from>
    <xdr:to>
      <xdr:col>19</xdr:col>
      <xdr:colOff>66675</xdr:colOff>
      <xdr:row>91</xdr:row>
      <xdr:rowOff>158750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130175</xdr:colOff>
      <xdr:row>20</xdr:row>
      <xdr:rowOff>127000</xdr:rowOff>
    </xdr:from>
    <xdr:to>
      <xdr:col>20</xdr:col>
      <xdr:colOff>434975</xdr:colOff>
      <xdr:row>34</xdr:row>
      <xdr:rowOff>101600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187325</xdr:colOff>
      <xdr:row>38</xdr:row>
      <xdr:rowOff>12700</xdr:rowOff>
    </xdr:from>
    <xdr:to>
      <xdr:col>20</xdr:col>
      <xdr:colOff>492125</xdr:colOff>
      <xdr:row>52</xdr:row>
      <xdr:rowOff>146050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136525</xdr:colOff>
      <xdr:row>54</xdr:row>
      <xdr:rowOff>19050</xdr:rowOff>
    </xdr:from>
    <xdr:to>
      <xdr:col>20</xdr:col>
      <xdr:colOff>441325</xdr:colOff>
      <xdr:row>67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2</xdr:row>
      <xdr:rowOff>25400</xdr:rowOff>
    </xdr:from>
    <xdr:to>
      <xdr:col>20</xdr:col>
      <xdr:colOff>333375</xdr:colOff>
      <xdr:row>16</xdr:row>
      <xdr:rowOff>165100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371475</xdr:colOff>
      <xdr:row>77</xdr:row>
      <xdr:rowOff>19050</xdr:rowOff>
    </xdr:from>
    <xdr:to>
      <xdr:col>19</xdr:col>
      <xdr:colOff>66675</xdr:colOff>
      <xdr:row>91</xdr:row>
      <xdr:rowOff>158750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130175</xdr:colOff>
      <xdr:row>20</xdr:row>
      <xdr:rowOff>127000</xdr:rowOff>
    </xdr:from>
    <xdr:to>
      <xdr:col>20</xdr:col>
      <xdr:colOff>434975</xdr:colOff>
      <xdr:row>34</xdr:row>
      <xdr:rowOff>101600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187325</xdr:colOff>
      <xdr:row>38</xdr:row>
      <xdr:rowOff>12700</xdr:rowOff>
    </xdr:from>
    <xdr:to>
      <xdr:col>20</xdr:col>
      <xdr:colOff>492125</xdr:colOff>
      <xdr:row>52</xdr:row>
      <xdr:rowOff>146050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136525</xdr:colOff>
      <xdr:row>54</xdr:row>
      <xdr:rowOff>19050</xdr:rowOff>
    </xdr:from>
    <xdr:to>
      <xdr:col>20</xdr:col>
      <xdr:colOff>441325</xdr:colOff>
      <xdr:row>67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2</xdr:row>
      <xdr:rowOff>25400</xdr:rowOff>
    </xdr:from>
    <xdr:to>
      <xdr:col>20</xdr:col>
      <xdr:colOff>333375</xdr:colOff>
      <xdr:row>16</xdr:row>
      <xdr:rowOff>165100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371475</xdr:colOff>
      <xdr:row>77</xdr:row>
      <xdr:rowOff>19050</xdr:rowOff>
    </xdr:from>
    <xdr:to>
      <xdr:col>19</xdr:col>
      <xdr:colOff>66675</xdr:colOff>
      <xdr:row>91</xdr:row>
      <xdr:rowOff>158750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130175</xdr:colOff>
      <xdr:row>20</xdr:row>
      <xdr:rowOff>127000</xdr:rowOff>
    </xdr:from>
    <xdr:to>
      <xdr:col>20</xdr:col>
      <xdr:colOff>434975</xdr:colOff>
      <xdr:row>34</xdr:row>
      <xdr:rowOff>101600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187325</xdr:colOff>
      <xdr:row>38</xdr:row>
      <xdr:rowOff>12700</xdr:rowOff>
    </xdr:from>
    <xdr:to>
      <xdr:col>20</xdr:col>
      <xdr:colOff>492125</xdr:colOff>
      <xdr:row>52</xdr:row>
      <xdr:rowOff>146050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136525</xdr:colOff>
      <xdr:row>54</xdr:row>
      <xdr:rowOff>19050</xdr:rowOff>
    </xdr:from>
    <xdr:to>
      <xdr:col>20</xdr:col>
      <xdr:colOff>441325</xdr:colOff>
      <xdr:row>67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2</xdr:row>
      <xdr:rowOff>25400</xdr:rowOff>
    </xdr:from>
    <xdr:to>
      <xdr:col>20</xdr:col>
      <xdr:colOff>333375</xdr:colOff>
      <xdr:row>16</xdr:row>
      <xdr:rowOff>165100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371475</xdr:colOff>
      <xdr:row>77</xdr:row>
      <xdr:rowOff>19050</xdr:rowOff>
    </xdr:from>
    <xdr:to>
      <xdr:col>19</xdr:col>
      <xdr:colOff>66675</xdr:colOff>
      <xdr:row>91</xdr:row>
      <xdr:rowOff>158750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130175</xdr:colOff>
      <xdr:row>20</xdr:row>
      <xdr:rowOff>127000</xdr:rowOff>
    </xdr:from>
    <xdr:to>
      <xdr:col>20</xdr:col>
      <xdr:colOff>434975</xdr:colOff>
      <xdr:row>34</xdr:row>
      <xdr:rowOff>101600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187325</xdr:colOff>
      <xdr:row>38</xdr:row>
      <xdr:rowOff>12700</xdr:rowOff>
    </xdr:from>
    <xdr:to>
      <xdr:col>20</xdr:col>
      <xdr:colOff>492125</xdr:colOff>
      <xdr:row>52</xdr:row>
      <xdr:rowOff>146050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136525</xdr:colOff>
      <xdr:row>54</xdr:row>
      <xdr:rowOff>19050</xdr:rowOff>
    </xdr:from>
    <xdr:to>
      <xdr:col>20</xdr:col>
      <xdr:colOff>441325</xdr:colOff>
      <xdr:row>67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2</xdr:row>
      <xdr:rowOff>25400</xdr:rowOff>
    </xdr:from>
    <xdr:to>
      <xdr:col>20</xdr:col>
      <xdr:colOff>333375</xdr:colOff>
      <xdr:row>16</xdr:row>
      <xdr:rowOff>165100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371475</xdr:colOff>
      <xdr:row>77</xdr:row>
      <xdr:rowOff>19050</xdr:rowOff>
    </xdr:from>
    <xdr:to>
      <xdr:col>19</xdr:col>
      <xdr:colOff>66675</xdr:colOff>
      <xdr:row>91</xdr:row>
      <xdr:rowOff>158750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130175</xdr:colOff>
      <xdr:row>20</xdr:row>
      <xdr:rowOff>127000</xdr:rowOff>
    </xdr:from>
    <xdr:to>
      <xdr:col>20</xdr:col>
      <xdr:colOff>434975</xdr:colOff>
      <xdr:row>34</xdr:row>
      <xdr:rowOff>101600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187325</xdr:colOff>
      <xdr:row>38</xdr:row>
      <xdr:rowOff>12700</xdr:rowOff>
    </xdr:from>
    <xdr:to>
      <xdr:col>20</xdr:col>
      <xdr:colOff>492125</xdr:colOff>
      <xdr:row>52</xdr:row>
      <xdr:rowOff>146050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136525</xdr:colOff>
      <xdr:row>54</xdr:row>
      <xdr:rowOff>19050</xdr:rowOff>
    </xdr:from>
    <xdr:to>
      <xdr:col>20</xdr:col>
      <xdr:colOff>441325</xdr:colOff>
      <xdr:row>67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2</xdr:row>
      <xdr:rowOff>25400</xdr:rowOff>
    </xdr:from>
    <xdr:to>
      <xdr:col>20</xdr:col>
      <xdr:colOff>333375</xdr:colOff>
      <xdr:row>16</xdr:row>
      <xdr:rowOff>165100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371475</xdr:colOff>
      <xdr:row>77</xdr:row>
      <xdr:rowOff>19050</xdr:rowOff>
    </xdr:from>
    <xdr:to>
      <xdr:col>19</xdr:col>
      <xdr:colOff>66675</xdr:colOff>
      <xdr:row>91</xdr:row>
      <xdr:rowOff>158750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15875</xdr:rowOff>
    </xdr:from>
    <xdr:to>
      <xdr:col>14</xdr:col>
      <xdr:colOff>63500</xdr:colOff>
      <xdr:row>9</xdr:row>
      <xdr:rowOff>76201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esktop\Undervolted_CNN_%20Accelerators\Experimentos\Xception\Xception_all_ex_all_acc_all_mas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esktop\Undervolted_CNN_%20Accelerators\Experimentos\Inception\Inception_all_ex_all_acc_all_mas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esktop\Undervolted_CNN_%20Accelerators\Experimentos\VGG19\VGG19_all_ex_all_acc_all_mas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ero_707"/>
    </sheetNames>
    <sheetDataSet>
      <sheetData sheetId="0">
        <row r="2">
          <cell r="B2">
            <v>0.13199999928474429</v>
          </cell>
          <cell r="C2">
            <v>0.13199999928474429</v>
          </cell>
          <cell r="D2">
            <v>0.13199999928474429</v>
          </cell>
          <cell r="E2">
            <v>0.70399999618530273</v>
          </cell>
          <cell r="F2">
            <v>0.90399998426437378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ero_707"/>
    </sheetNames>
    <sheetDataSet>
      <sheetData sheetId="0">
        <row r="2">
          <cell r="B2">
            <v>0.13199999928474429</v>
          </cell>
          <cell r="C2">
            <v>0.13199999928474429</v>
          </cell>
          <cell r="D2">
            <v>0.13199999928474429</v>
          </cell>
          <cell r="E2">
            <v>0.6600000262260437</v>
          </cell>
          <cell r="F2">
            <v>0.74800002574920654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ero_707"/>
    </sheetNames>
    <sheetDataSet>
      <sheetData sheetId="0">
        <row r="2">
          <cell r="B2">
            <v>0.482000013589859</v>
          </cell>
          <cell r="C2">
            <v>0.48800000548362732</v>
          </cell>
          <cell r="D2">
            <v>0.77999997138977051</v>
          </cell>
          <cell r="E2">
            <v>0.9440000057220459</v>
          </cell>
          <cell r="F2">
            <v>0.9440000057220459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a1" displayName="Tabla1" ref="A1:G35" totalsRowShown="0" dataDxfId="8" tableBorderDxfId="7">
  <autoFilter ref="A1:G35"/>
  <tableColumns count="7">
    <tableColumn id="1" name="redes" dataDxfId="6"/>
    <tableColumn id="2" name="Original" dataDxfId="5"/>
    <tableColumn id="3" name="Baseline" dataDxfId="4"/>
    <tableColumn id="4" name="Iso-area ECC" dataDxfId="3"/>
    <tableColumn id="5" name="ECC" dataDxfId="2"/>
    <tableColumn id="6" name="Flip" dataDxfId="1"/>
    <tableColumn id="7" name="Flip+Patc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>
      <selection activeCell="E31" sqref="E31"/>
    </sheetView>
  </sheetViews>
  <sheetFormatPr baseColWidth="10" defaultRowHeight="14.5"/>
  <cols>
    <col min="3" max="3" width="11.81640625" bestFit="1" customWidth="1"/>
    <col min="6" max="6" width="13.54296875" bestFit="1" customWidth="1"/>
  </cols>
  <sheetData>
    <row r="1" spans="1:6">
      <c r="A1" s="83" t="s">
        <v>34</v>
      </c>
      <c r="B1" s="83" t="s">
        <v>10</v>
      </c>
      <c r="C1" s="83" t="s">
        <v>61</v>
      </c>
      <c r="D1" s="84" t="s">
        <v>18</v>
      </c>
      <c r="E1" s="83" t="s">
        <v>36</v>
      </c>
      <c r="F1" s="85" t="s">
        <v>62</v>
      </c>
    </row>
    <row r="2" spans="1:6">
      <c r="A2" s="4" t="s">
        <v>41</v>
      </c>
      <c r="B2" s="42">
        <v>0.49998128643016615</v>
      </c>
      <c r="C2" s="42">
        <v>0.58231355633494208</v>
      </c>
      <c r="D2" s="42">
        <v>0.83679500835517628</v>
      </c>
      <c r="E2" s="42">
        <v>0.9999625728603323</v>
      </c>
      <c r="F2" s="86">
        <v>0.9999625728603323</v>
      </c>
    </row>
    <row r="3" spans="1:6">
      <c r="A3" s="4" t="s">
        <v>42</v>
      </c>
      <c r="B3" s="5">
        <v>0.72265414017961649</v>
      </c>
      <c r="C3" s="42">
        <v>0.77959050957819565</v>
      </c>
      <c r="D3" s="41">
        <v>0.99711665889982659</v>
      </c>
      <c r="E3" s="42">
        <v>1.0014963896632469</v>
      </c>
      <c r="F3" s="86">
        <v>1.0029563216720343</v>
      </c>
    </row>
    <row r="4" spans="1:6">
      <c r="A4" s="4" t="s">
        <v>43</v>
      </c>
      <c r="B4" s="5">
        <v>0.14220877811382415</v>
      </c>
      <c r="C4" s="5">
        <v>0.14220877811382415</v>
      </c>
      <c r="D4" s="5">
        <v>0.60968226035957562</v>
      </c>
      <c r="E4" s="5">
        <v>0.99848711511721644</v>
      </c>
      <c r="F4" s="15">
        <v>0.99243571084624171</v>
      </c>
    </row>
    <row r="5" spans="1:6">
      <c r="A5" s="4" t="s">
        <v>66</v>
      </c>
      <c r="B5" s="42">
        <v>0.17187499757468086</v>
      </c>
      <c r="C5" s="42">
        <v>0.17187499757468086</v>
      </c>
      <c r="D5" s="42">
        <v>0.17187499757468086</v>
      </c>
      <c r="E5" s="42">
        <v>0.85937502667851107</v>
      </c>
      <c r="F5" s="86">
        <v>0.97395835839496492</v>
      </c>
    </row>
    <row r="6" spans="1:6">
      <c r="A6" s="4" t="s">
        <v>73</v>
      </c>
      <c r="B6" s="42">
        <v>0.63546802508261635</v>
      </c>
      <c r="C6" s="42">
        <v>0.7881774193505261</v>
      </c>
      <c r="D6" s="42">
        <v>1.0000000943780649</v>
      </c>
      <c r="E6" s="42">
        <v>1.0000000943780649</v>
      </c>
      <c r="F6" s="86">
        <v>1.000000094827598</v>
      </c>
    </row>
    <row r="7" spans="1:6">
      <c r="A7" s="4" t="s">
        <v>46</v>
      </c>
      <c r="B7" s="42">
        <v>0.13180043453482154</v>
      </c>
      <c r="C7" s="42">
        <v>0.13180043453482154</v>
      </c>
      <c r="D7" s="42">
        <v>0.18337451900589974</v>
      </c>
      <c r="E7" s="42">
        <v>0.79223526091558716</v>
      </c>
      <c r="F7" s="86">
        <v>0.98993586868838646</v>
      </c>
    </row>
    <row r="8" spans="1:6">
      <c r="A8" s="4" t="s">
        <v>6</v>
      </c>
      <c r="B8" s="42">
        <v>0.14570139105181126</v>
      </c>
      <c r="C8" s="42">
        <v>0.14570139105181126</v>
      </c>
      <c r="D8" s="42">
        <v>0.14570139105181126</v>
      </c>
      <c r="E8" s="42">
        <v>0.77155514798459834</v>
      </c>
      <c r="F8" s="86">
        <v>0.99672999394453632</v>
      </c>
    </row>
    <row r="9" spans="1:6">
      <c r="A9" s="4" t="s">
        <v>74</v>
      </c>
      <c r="B9" s="42">
        <v>0.51059323164006476</v>
      </c>
      <c r="C9" s="42">
        <v>0.51694915521781837</v>
      </c>
      <c r="D9" s="42">
        <v>0.82627115112479776</v>
      </c>
      <c r="E9" s="42">
        <v>1</v>
      </c>
      <c r="F9" s="86">
        <v>1</v>
      </c>
    </row>
    <row r="10" spans="1:6">
      <c r="A10" s="4" t="s">
        <v>65</v>
      </c>
      <c r="B10" s="42">
        <f>+'054'!K5/'054'!K4</f>
        <v>0.14601770086551369</v>
      </c>
      <c r="C10" s="42">
        <f>+'054'!K6/'054'!K4</f>
        <v>0.14601770086551369</v>
      </c>
      <c r="D10" s="42">
        <f>+'054'!L7/'054'!K4</f>
        <v>0.14601770086551369</v>
      </c>
      <c r="E10" s="42">
        <v>0.78222223870548246</v>
      </c>
      <c r="F10" s="86">
        <f>+'054'!K17/'054'!K4</f>
        <v>1.0000000000000009</v>
      </c>
    </row>
    <row r="11" spans="1:6">
      <c r="A11" s="4" t="s">
        <v>45</v>
      </c>
      <c r="B11" s="42">
        <v>0.14080562848196759</v>
      </c>
      <c r="C11" s="42">
        <v>0.14080562848196759</v>
      </c>
      <c r="D11" s="42">
        <v>0.35201406673439178</v>
      </c>
      <c r="E11" s="42">
        <f>+'054'!K8/'054'!K4</f>
        <v>0.77876107128273941</v>
      </c>
      <c r="F11" s="86">
        <v>0.99683986710969896</v>
      </c>
    </row>
    <row r="12" spans="1:6" ht="15" thickBot="1">
      <c r="A12" s="68" t="s">
        <v>40</v>
      </c>
      <c r="B12" s="87">
        <f>+AVERAGE(B2:B11)</f>
        <v>0.3247105613955083</v>
      </c>
      <c r="C12" s="87">
        <f t="shared" ref="C12:F12" si="0">+AVERAGE(C2:C11)</f>
        <v>0.35454395711041015</v>
      </c>
      <c r="D12" s="87">
        <f t="shared" si="0"/>
        <v>0.52688478483497392</v>
      </c>
      <c r="E12" s="87">
        <f>+AVERAGE(E2:E11)</f>
        <v>0.89840949175857787</v>
      </c>
      <c r="F12" s="88">
        <f t="shared" si="0"/>
        <v>0.99528187883437946</v>
      </c>
    </row>
  </sheetData>
  <sheetProtection algorithmName="SHA-512" hashValue="6DPdUxQGxEZDdUT1idzqkArwHb6KdYXXLjhkmMPHQCwo5bezC1kMFdfttr+jcoIb5UQUQaxeRvRNVc0w2SfF2Q==" saltValue="HLgSjAPXdDCSaE8x2bDScA==" spinCount="100000" sheet="1" objects="1" scenarios="1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92"/>
  <sheetViews>
    <sheetView workbookViewId="0">
      <selection activeCell="K25" sqref="K25"/>
    </sheetView>
  </sheetViews>
  <sheetFormatPr baseColWidth="10" defaultColWidth="8.7265625" defaultRowHeight="14.5"/>
  <cols>
    <col min="2" max="2" width="23.6328125" customWidth="1"/>
    <col min="3" max="3" width="10.26953125" bestFit="1" customWidth="1"/>
    <col min="4" max="4" width="11.08984375" bestFit="1" customWidth="1"/>
    <col min="5" max="8" width="10.26953125" bestFit="1" customWidth="1"/>
    <col min="9" max="9" width="10.26953125" hidden="1" customWidth="1"/>
    <col min="10" max="11" width="10.26953125" customWidth="1"/>
  </cols>
  <sheetData>
    <row r="2" spans="1:26">
      <c r="C2" t="s">
        <v>0</v>
      </c>
      <c r="E2" s="207" t="s">
        <v>1</v>
      </c>
      <c r="F2" s="207"/>
    </row>
    <row r="3" spans="1:26" ht="15" thickBot="1">
      <c r="B3" s="71" t="s">
        <v>33</v>
      </c>
      <c r="C3" s="67" t="s">
        <v>2</v>
      </c>
      <c r="D3" s="67" t="s">
        <v>3</v>
      </c>
      <c r="E3" s="67" t="s">
        <v>4</v>
      </c>
      <c r="F3" s="67" t="s">
        <v>5</v>
      </c>
      <c r="G3" s="67" t="s">
        <v>6</v>
      </c>
      <c r="H3" s="67" t="s">
        <v>7</v>
      </c>
      <c r="I3" s="67" t="s">
        <v>8</v>
      </c>
      <c r="J3" s="67" t="s">
        <v>64</v>
      </c>
      <c r="K3" s="67" t="s">
        <v>65</v>
      </c>
      <c r="L3" s="67" t="s">
        <v>66</v>
      </c>
    </row>
    <row r="4" spans="1:26">
      <c r="A4" s="13"/>
      <c r="B4" s="72" t="s">
        <v>9</v>
      </c>
      <c r="C4" s="5">
        <v>0.890666663646697</v>
      </c>
      <c r="D4" s="5">
        <v>0.93066668510437001</v>
      </c>
      <c r="E4" s="5">
        <v>0.9133</v>
      </c>
      <c r="F4" s="5">
        <v>0.88133335113525391</v>
      </c>
      <c r="G4" s="6">
        <v>0.80533331632614102</v>
      </c>
      <c r="H4" s="6">
        <v>0.83333331346511796</v>
      </c>
      <c r="I4" s="6">
        <v>2.3999999999999998E-3</v>
      </c>
      <c r="J4" s="5">
        <v>0.8119999</v>
      </c>
      <c r="K4" s="71"/>
      <c r="L4" s="71"/>
      <c r="U4" s="2"/>
      <c r="V4" s="2"/>
      <c r="W4" s="2"/>
      <c r="X4" s="2"/>
      <c r="Y4" s="2"/>
    </row>
    <row r="5" spans="1:26">
      <c r="A5" s="13">
        <v>2</v>
      </c>
      <c r="B5" s="72" t="s">
        <v>10</v>
      </c>
      <c r="C5" s="9">
        <v>0.890666663646698</v>
      </c>
      <c r="D5" s="5">
        <v>0.93066668510437001</v>
      </c>
      <c r="E5" s="5">
        <v>0.9133</v>
      </c>
      <c r="F5" s="9">
        <v>0.87999999523162842</v>
      </c>
      <c r="G5" s="9">
        <v>0.80533331632614136</v>
      </c>
      <c r="H5" s="6">
        <v>0.83333331346511796</v>
      </c>
      <c r="I5" s="9">
        <v>2.551215467974544E-3</v>
      </c>
      <c r="J5" s="167">
        <v>0.81199997663497925</v>
      </c>
      <c r="K5" s="71"/>
      <c r="L5" s="71"/>
      <c r="U5" s="89"/>
      <c r="V5" s="89"/>
      <c r="W5" s="89"/>
      <c r="X5" s="89"/>
      <c r="Y5" s="89"/>
      <c r="Z5" s="89"/>
    </row>
    <row r="6" spans="1:26">
      <c r="A6" s="13">
        <v>1</v>
      </c>
      <c r="B6" s="72" t="s">
        <v>36</v>
      </c>
      <c r="C6" s="11">
        <v>0.890666663646698</v>
      </c>
      <c r="D6" s="11">
        <v>0.93066668510437012</v>
      </c>
      <c r="E6" s="11">
        <v>0.91600000858306885</v>
      </c>
      <c r="F6" s="11">
        <v>0.88133335113525391</v>
      </c>
      <c r="G6" s="11">
        <v>0.80533331632614136</v>
      </c>
      <c r="H6" s="11">
        <v>0.83333331346511841</v>
      </c>
      <c r="I6" s="11">
        <v>2.4093044921755791E-3</v>
      </c>
      <c r="J6" s="167">
        <v>0.81199997663497925</v>
      </c>
      <c r="K6" s="71"/>
      <c r="L6" s="71"/>
    </row>
    <row r="7" spans="1:26" hidden="1">
      <c r="B7" s="157" t="s">
        <v>12</v>
      </c>
      <c r="C7" s="9"/>
      <c r="D7" s="9"/>
      <c r="E7" s="9"/>
      <c r="F7" s="9"/>
      <c r="G7" s="9"/>
      <c r="H7" s="9"/>
      <c r="I7" s="9">
        <v>2.4504435714334249E-3</v>
      </c>
      <c r="J7" s="67"/>
      <c r="K7" s="71"/>
      <c r="L7" s="71"/>
    </row>
    <row r="8" spans="1:26" hidden="1">
      <c r="B8" s="157" t="s">
        <v>13</v>
      </c>
      <c r="C8" s="9"/>
      <c r="D8" s="9"/>
      <c r="E8" s="9"/>
      <c r="F8" s="9"/>
      <c r="G8" s="9"/>
      <c r="H8" s="9"/>
      <c r="I8" s="9">
        <v>2.5053832214325671E-3</v>
      </c>
      <c r="J8" s="67"/>
      <c r="K8" s="71"/>
      <c r="L8" s="71"/>
    </row>
    <row r="9" spans="1:26" hidden="1">
      <c r="A9" s="13"/>
      <c r="B9" s="157" t="s">
        <v>14</v>
      </c>
      <c r="C9" s="9"/>
      <c r="D9" s="9"/>
      <c r="E9" s="9"/>
      <c r="F9" s="9"/>
      <c r="G9" s="9"/>
      <c r="H9" s="9"/>
      <c r="I9" s="9">
        <v>2.475154353305697E-3</v>
      </c>
      <c r="J9" s="67"/>
      <c r="K9" s="71"/>
      <c r="L9" s="71"/>
    </row>
    <row r="10" spans="1:26" hidden="1">
      <c r="B10" s="158" t="s">
        <v>15</v>
      </c>
      <c r="C10" s="9"/>
      <c r="D10" s="9"/>
      <c r="E10" s="9"/>
      <c r="F10" s="9"/>
      <c r="G10" s="9"/>
      <c r="H10" s="5"/>
      <c r="I10" s="5">
        <v>2.4093734100461011E-3</v>
      </c>
      <c r="J10" s="67"/>
      <c r="K10" s="71"/>
      <c r="L10" s="71"/>
    </row>
    <row r="11" spans="1:26" hidden="1">
      <c r="B11" s="158" t="s">
        <v>16</v>
      </c>
      <c r="C11" s="5"/>
      <c r="D11" s="5"/>
      <c r="E11" s="5"/>
      <c r="F11" s="11"/>
      <c r="G11" s="5"/>
      <c r="H11" s="5"/>
      <c r="I11" s="5">
        <v>2.4093044921755791E-3</v>
      </c>
      <c r="J11" s="67"/>
      <c r="K11" s="71"/>
      <c r="L11" s="71"/>
    </row>
    <row r="12" spans="1:26" hidden="1">
      <c r="B12" s="158" t="s">
        <v>17</v>
      </c>
      <c r="C12" s="5"/>
      <c r="D12" s="5"/>
      <c r="E12" s="5"/>
      <c r="F12" s="5"/>
      <c r="G12" s="5"/>
      <c r="H12" s="5"/>
      <c r="I12" s="5">
        <v>2.4093734100461011E-3</v>
      </c>
      <c r="J12" s="67"/>
      <c r="K12" s="71"/>
      <c r="L12" s="71"/>
    </row>
    <row r="13" spans="1:26">
      <c r="A13" s="165">
        <v>2</v>
      </c>
      <c r="B13" s="73" t="s">
        <v>18</v>
      </c>
      <c r="C13" s="5">
        <v>0.890666663646698</v>
      </c>
      <c r="D13" s="5">
        <v>0.93066668510437012</v>
      </c>
      <c r="E13" s="5">
        <v>0.91600000858306885</v>
      </c>
      <c r="F13" s="5">
        <v>0.88133335113525391</v>
      </c>
      <c r="G13" s="5">
        <v>0.80533331632614102</v>
      </c>
      <c r="H13" s="5">
        <v>0.83333331346511796</v>
      </c>
      <c r="I13" s="5">
        <v>2.4067070335149769E-3</v>
      </c>
      <c r="J13" s="67">
        <v>0.81199997663497925</v>
      </c>
      <c r="K13" s="71"/>
      <c r="L13" s="71"/>
    </row>
    <row r="14" spans="1:26" hidden="1">
      <c r="B14" s="158" t="s">
        <v>19</v>
      </c>
      <c r="C14" s="159"/>
      <c r="D14" s="159"/>
      <c r="E14" s="160"/>
      <c r="F14" s="160"/>
      <c r="G14" s="160"/>
      <c r="H14" s="160"/>
      <c r="I14" s="159">
        <v>2.4093044921755791E-3</v>
      </c>
      <c r="J14" s="67"/>
      <c r="K14" s="71"/>
      <c r="L14" s="71"/>
    </row>
    <row r="15" spans="1:26" hidden="1">
      <c r="B15" s="158" t="s">
        <v>20</v>
      </c>
      <c r="C15" s="5"/>
      <c r="D15" s="5"/>
      <c r="E15" s="5"/>
      <c r="F15" s="5"/>
      <c r="G15" s="5"/>
      <c r="H15" s="5"/>
      <c r="I15" s="5">
        <v>2.4101384915411468E-3</v>
      </c>
      <c r="J15" s="67"/>
      <c r="K15" s="71"/>
      <c r="L15" s="71"/>
    </row>
    <row r="16" spans="1:26">
      <c r="A16" s="13">
        <v>0</v>
      </c>
      <c r="B16" s="73" t="s">
        <v>39</v>
      </c>
      <c r="C16" s="52">
        <v>0.890666663646698</v>
      </c>
      <c r="D16" s="52">
        <v>0.93066668510437012</v>
      </c>
      <c r="E16" s="52">
        <v>0.91600000858306885</v>
      </c>
      <c r="F16" s="52">
        <v>0.88133335113525391</v>
      </c>
      <c r="G16" s="52">
        <v>0.80533331632614136</v>
      </c>
      <c r="H16" s="52">
        <v>0.83333331346511841</v>
      </c>
      <c r="I16" s="52">
        <v>2.4093044921755791E-3</v>
      </c>
      <c r="J16" s="67">
        <v>0.81199997700000004</v>
      </c>
      <c r="K16" s="71"/>
      <c r="L16" s="71"/>
    </row>
    <row r="17" spans="1:12">
      <c r="A17">
        <v>0</v>
      </c>
      <c r="B17" s="73" t="s">
        <v>63</v>
      </c>
      <c r="C17" s="52">
        <v>0.890666663646698</v>
      </c>
      <c r="D17" s="52">
        <v>0.93066668510437012</v>
      </c>
      <c r="E17" s="52">
        <v>0.91600000858306885</v>
      </c>
      <c r="F17" s="52">
        <v>0.88133335113525391</v>
      </c>
      <c r="G17" s="52">
        <v>0.80533331632614136</v>
      </c>
      <c r="H17" s="52">
        <v>0.83333331346511841</v>
      </c>
      <c r="I17" s="52">
        <v>2.409113803878427E-3</v>
      </c>
      <c r="J17" s="67">
        <v>0.81199997663497925</v>
      </c>
      <c r="K17" s="71"/>
      <c r="L17" s="71"/>
    </row>
    <row r="18" spans="1:12" hidden="1">
      <c r="B18" t="s">
        <v>32</v>
      </c>
      <c r="C18" s="48">
        <v>0.890666663646698</v>
      </c>
      <c r="D18" s="48">
        <v>0.92266666889190674</v>
      </c>
      <c r="E18" s="48">
        <v>0.91600000858306885</v>
      </c>
      <c r="F18" s="48">
        <v>0.88400000333786011</v>
      </c>
      <c r="G18" s="48">
        <v>0.80133330821990967</v>
      </c>
      <c r="H18" s="48">
        <v>0.83333331346511841</v>
      </c>
      <c r="I18" s="48">
        <v>2.4093806277960539E-3</v>
      </c>
      <c r="J18" s="48"/>
      <c r="K18" s="48"/>
    </row>
    <row r="19" spans="1:12">
      <c r="C19" s="48"/>
      <c r="D19" s="48"/>
      <c r="E19" s="48"/>
      <c r="F19" s="48"/>
      <c r="G19" s="48"/>
      <c r="H19" s="48"/>
      <c r="I19" s="48"/>
      <c r="J19" s="48"/>
      <c r="K19" s="48"/>
    </row>
    <row r="20" spans="1:12">
      <c r="C20" s="48"/>
      <c r="D20" s="48"/>
      <c r="E20" s="48"/>
      <c r="F20" s="48"/>
      <c r="G20" s="48"/>
      <c r="H20" s="48"/>
      <c r="I20" s="48"/>
      <c r="J20" s="48"/>
      <c r="K20" s="48"/>
    </row>
    <row r="21" spans="1:12">
      <c r="C21" s="48"/>
      <c r="D21" s="48"/>
      <c r="E21" s="48"/>
      <c r="F21" s="48"/>
      <c r="G21" s="48"/>
      <c r="H21" s="48"/>
      <c r="I21" s="48"/>
      <c r="J21" s="48"/>
      <c r="K21" s="48"/>
    </row>
    <row r="22" spans="1:12" ht="15" thickBot="1">
      <c r="C22" t="s">
        <v>49</v>
      </c>
      <c r="E22" s="208" t="s">
        <v>1</v>
      </c>
      <c r="F22" s="208"/>
    </row>
    <row r="23" spans="1:12">
      <c r="B23" s="1"/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3" t="s">
        <v>8</v>
      </c>
      <c r="J23" s="146"/>
      <c r="K23" s="146"/>
    </row>
    <row r="24" spans="1:12">
      <c r="B24" s="49" t="s">
        <v>9</v>
      </c>
      <c r="C24" s="5"/>
      <c r="D24" s="5"/>
      <c r="E24" s="5"/>
      <c r="F24" s="5"/>
      <c r="G24" s="6"/>
      <c r="H24" s="6"/>
      <c r="I24" s="7">
        <v>2.3999999999999998E-3</v>
      </c>
      <c r="J24" s="147"/>
      <c r="K24" s="147"/>
    </row>
    <row r="25" spans="1:12">
      <c r="B25" s="49" t="s">
        <v>10</v>
      </c>
      <c r="C25" s="9"/>
      <c r="D25" s="9"/>
      <c r="E25" s="9"/>
      <c r="F25" s="9"/>
      <c r="G25" s="9"/>
      <c r="H25" s="9"/>
      <c r="I25" s="10">
        <v>4.5353029854595661E-3</v>
      </c>
      <c r="J25" s="148"/>
      <c r="K25" s="148"/>
    </row>
    <row r="26" spans="1:12">
      <c r="B26" s="49" t="s">
        <v>11</v>
      </c>
      <c r="C26" s="11"/>
      <c r="D26" s="11"/>
      <c r="E26" s="11"/>
      <c r="F26" s="11"/>
      <c r="G26" s="11"/>
      <c r="H26" s="11"/>
      <c r="I26" s="12">
        <v>2.4129948578774929E-3</v>
      </c>
      <c r="J26" s="149"/>
      <c r="K26" s="149"/>
    </row>
    <row r="27" spans="1:12" hidden="1">
      <c r="B27" s="8" t="s">
        <v>12</v>
      </c>
      <c r="C27" s="9"/>
      <c r="D27" s="9"/>
      <c r="E27" s="9"/>
      <c r="F27" s="9"/>
      <c r="G27" s="9"/>
      <c r="H27" s="9"/>
      <c r="I27" s="10">
        <v>2.5286634918302302E-3</v>
      </c>
      <c r="J27" s="148"/>
      <c r="K27" s="148"/>
    </row>
    <row r="28" spans="1:12" hidden="1">
      <c r="B28" s="8" t="s">
        <v>13</v>
      </c>
      <c r="C28" s="9"/>
      <c r="D28" s="9"/>
      <c r="E28" s="9"/>
      <c r="F28" s="9"/>
      <c r="G28" s="9"/>
      <c r="H28" s="9"/>
      <c r="I28" s="10">
        <v>4.4130724854767323E-3</v>
      </c>
      <c r="J28" s="148"/>
      <c r="K28" s="148"/>
    </row>
    <row r="29" spans="1:12" hidden="1">
      <c r="B29" s="8" t="s">
        <v>14</v>
      </c>
      <c r="C29" s="9"/>
      <c r="D29" s="9"/>
      <c r="E29" s="9"/>
      <c r="F29" s="9"/>
      <c r="G29" s="9"/>
      <c r="H29" s="9"/>
      <c r="I29" s="10">
        <v>4.2243888601660728E-3</v>
      </c>
      <c r="J29" s="148"/>
      <c r="K29" s="148"/>
    </row>
    <row r="30" spans="1:12" hidden="1">
      <c r="B30" s="14" t="s">
        <v>15</v>
      </c>
      <c r="C30" s="9"/>
      <c r="D30" s="9"/>
      <c r="E30" s="9"/>
      <c r="F30" s="9"/>
      <c r="G30" s="9"/>
      <c r="H30" s="5"/>
      <c r="I30" s="15">
        <v>2.4118265137076378E-3</v>
      </c>
      <c r="J30" s="150"/>
      <c r="K30" s="150"/>
    </row>
    <row r="31" spans="1:12" hidden="1">
      <c r="B31" s="14" t="s">
        <v>16</v>
      </c>
      <c r="C31" s="9"/>
      <c r="D31" s="5"/>
      <c r="E31" s="5"/>
      <c r="F31" s="11"/>
      <c r="G31" s="5"/>
      <c r="H31" s="5"/>
      <c r="I31" s="15">
        <v>2.4130514357239008E-3</v>
      </c>
      <c r="J31" s="150"/>
      <c r="K31" s="150"/>
    </row>
    <row r="32" spans="1:12" ht="15" hidden="1" thickBot="1">
      <c r="B32" s="16" t="s">
        <v>17</v>
      </c>
      <c r="C32" s="26"/>
      <c r="D32" s="17"/>
      <c r="E32" s="17"/>
      <c r="F32" s="17"/>
      <c r="G32" s="17"/>
      <c r="H32" s="17"/>
      <c r="I32" s="18">
        <v>2.4118123110383749E-3</v>
      </c>
      <c r="J32" s="150"/>
      <c r="K32" s="150"/>
    </row>
    <row r="33" spans="2:11" ht="15" thickBot="1">
      <c r="B33" s="50" t="s">
        <v>18</v>
      </c>
      <c r="C33" s="20"/>
      <c r="D33" s="20"/>
      <c r="E33" s="20"/>
      <c r="F33" s="20"/>
      <c r="G33" s="20"/>
      <c r="H33" s="20"/>
      <c r="I33" s="21">
        <v>2.3423591628670688E-3</v>
      </c>
      <c r="J33" s="150"/>
      <c r="K33" s="150"/>
    </row>
    <row r="34" spans="2:11" ht="15" hidden="1" thickBot="1">
      <c r="B34" s="22" t="s">
        <v>19</v>
      </c>
      <c r="C34" s="45"/>
      <c r="D34" s="45"/>
      <c r="E34" s="46"/>
      <c r="F34" s="46"/>
      <c r="G34" s="46"/>
      <c r="H34" s="46"/>
      <c r="I34" s="47">
        <v>2.4131627287715669E-3</v>
      </c>
      <c r="J34" s="151"/>
      <c r="K34" s="151"/>
    </row>
    <row r="35" spans="2:11">
      <c r="B35" s="73" t="s">
        <v>39</v>
      </c>
      <c r="C35" s="25"/>
      <c r="D35" s="25"/>
      <c r="E35" s="25"/>
      <c r="F35" s="25"/>
      <c r="G35" s="25"/>
      <c r="H35" s="25"/>
      <c r="I35" s="25">
        <v>2.3444530088454481E-3</v>
      </c>
      <c r="J35" s="25"/>
      <c r="K35" s="25"/>
    </row>
    <row r="36" spans="2:11" hidden="1">
      <c r="B36" s="51" t="s">
        <v>23</v>
      </c>
      <c r="C36" s="25"/>
      <c r="D36" s="25"/>
      <c r="E36" s="25"/>
      <c r="F36" s="25"/>
      <c r="G36" s="25"/>
      <c r="H36" s="25"/>
      <c r="I36" s="25">
        <v>2.4130514357239008E-3</v>
      </c>
      <c r="J36" s="25"/>
      <c r="K36" s="25"/>
    </row>
    <row r="37" spans="2:11">
      <c r="B37" s="73" t="s">
        <v>63</v>
      </c>
      <c r="C37" s="25"/>
      <c r="D37" s="25"/>
      <c r="E37" s="25"/>
      <c r="F37" s="25"/>
      <c r="G37" s="25"/>
      <c r="H37" s="25"/>
      <c r="I37" s="25">
        <v>4.4078254140913486E-3</v>
      </c>
      <c r="J37" s="25"/>
      <c r="K37" s="25"/>
    </row>
    <row r="38" spans="2:11" hidden="1">
      <c r="B38" t="s">
        <v>31</v>
      </c>
      <c r="C38" s="25"/>
      <c r="D38" s="25"/>
      <c r="E38" s="25"/>
      <c r="F38" s="25"/>
      <c r="G38" s="25"/>
      <c r="H38" s="25"/>
      <c r="I38" s="25">
        <v>2.4118418805301189E-3</v>
      </c>
      <c r="J38" s="25"/>
      <c r="K38" s="25"/>
    </row>
    <row r="39" spans="2:11">
      <c r="C39" s="25"/>
      <c r="D39" s="25"/>
      <c r="E39" s="25"/>
      <c r="F39" s="25"/>
      <c r="G39" s="25"/>
      <c r="H39" s="25"/>
      <c r="I39" s="25"/>
      <c r="J39" s="25"/>
      <c r="K39" s="25"/>
    </row>
    <row r="40" spans="2:11" ht="15" thickBot="1">
      <c r="C40" t="s">
        <v>21</v>
      </c>
      <c r="E40" s="208" t="s">
        <v>1</v>
      </c>
      <c r="F40" s="208"/>
    </row>
    <row r="41" spans="2:11">
      <c r="B41" s="1"/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3" t="s">
        <v>8</v>
      </c>
      <c r="J41" s="146"/>
      <c r="K41" s="146"/>
    </row>
    <row r="42" spans="2:11">
      <c r="B42" s="49" t="s">
        <v>9</v>
      </c>
      <c r="C42" s="27"/>
      <c r="D42" s="27"/>
      <c r="E42" s="27"/>
      <c r="F42" s="27"/>
      <c r="G42" s="28"/>
      <c r="H42" s="28"/>
      <c r="I42" s="29">
        <v>2.3999999999999998E-3</v>
      </c>
      <c r="J42" s="152"/>
      <c r="K42" s="152"/>
    </row>
    <row r="43" spans="2:11">
      <c r="B43" s="49" t="s">
        <v>10</v>
      </c>
      <c r="C43" s="30"/>
      <c r="D43" s="30"/>
      <c r="E43" s="30"/>
      <c r="F43" s="30"/>
      <c r="G43" s="30"/>
      <c r="H43" s="30"/>
      <c r="I43" s="31">
        <v>5.8278245851397506E-3</v>
      </c>
      <c r="J43" s="153"/>
      <c r="K43" s="153"/>
    </row>
    <row r="44" spans="2:11">
      <c r="B44" s="49" t="s">
        <v>11</v>
      </c>
      <c r="C44" s="32"/>
      <c r="D44" s="32"/>
      <c r="E44" s="32"/>
      <c r="F44" s="32"/>
      <c r="G44" s="32"/>
      <c r="H44" s="32"/>
      <c r="I44" s="33">
        <v>2.4121599271893501E-3</v>
      </c>
      <c r="J44" s="154"/>
      <c r="K44" s="154"/>
    </row>
    <row r="45" spans="2:11" hidden="1">
      <c r="B45" s="8" t="s">
        <v>12</v>
      </c>
      <c r="C45" s="30"/>
      <c r="D45" s="30"/>
      <c r="E45" s="30"/>
      <c r="F45" s="30"/>
      <c r="G45" s="30"/>
      <c r="H45" s="30"/>
      <c r="I45" s="31">
        <v>3.006850834935904E-3</v>
      </c>
      <c r="J45" s="153"/>
      <c r="K45" s="153"/>
    </row>
    <row r="46" spans="2:11" hidden="1">
      <c r="B46" s="8" t="s">
        <v>13</v>
      </c>
      <c r="C46" s="30"/>
      <c r="D46" s="30"/>
      <c r="E46" s="30"/>
      <c r="F46" s="30"/>
      <c r="G46" s="30"/>
      <c r="H46" s="30"/>
      <c r="I46" s="31">
        <v>7.192603312432766E-3</v>
      </c>
      <c r="J46" s="153"/>
      <c r="K46" s="153"/>
    </row>
    <row r="47" spans="2:11" hidden="1">
      <c r="B47" s="8" t="s">
        <v>14</v>
      </c>
      <c r="C47" s="30"/>
      <c r="D47" s="30"/>
      <c r="E47" s="30"/>
      <c r="F47" s="30"/>
      <c r="G47" s="30"/>
      <c r="H47" s="30"/>
      <c r="I47" s="31">
        <v>5.3314408287405968E-3</v>
      </c>
      <c r="J47" s="153"/>
      <c r="K47" s="153"/>
    </row>
    <row r="48" spans="2:11" hidden="1">
      <c r="B48" s="14" t="s">
        <v>15</v>
      </c>
      <c r="C48" s="34"/>
      <c r="D48" s="34"/>
      <c r="E48" s="34"/>
      <c r="F48" s="34"/>
      <c r="G48" s="34"/>
      <c r="H48" s="34"/>
      <c r="I48" s="34">
        <v>2.4108139332383871E-3</v>
      </c>
      <c r="J48" s="34"/>
      <c r="K48" s="34"/>
    </row>
    <row r="49" spans="2:11" hidden="1">
      <c r="B49" s="14" t="s">
        <v>16</v>
      </c>
      <c r="C49" s="27"/>
      <c r="D49" s="27"/>
      <c r="E49" s="27"/>
      <c r="F49" s="32"/>
      <c r="G49" s="27"/>
      <c r="H49" s="27"/>
      <c r="I49" s="35">
        <v>2.4119748268276449E-3</v>
      </c>
      <c r="J49" s="155"/>
      <c r="K49" s="155"/>
    </row>
    <row r="50" spans="2:11" ht="15" hidden="1" thickBot="1">
      <c r="B50" s="16" t="s">
        <v>17</v>
      </c>
      <c r="C50" s="36"/>
      <c r="D50" s="36"/>
      <c r="E50" s="36"/>
      <c r="F50" s="36"/>
      <c r="G50" s="36"/>
      <c r="H50" s="36"/>
      <c r="I50" s="37">
        <v>2.41075037047267E-3</v>
      </c>
      <c r="J50" s="155"/>
      <c r="K50" s="155"/>
    </row>
    <row r="51" spans="2:11" ht="15" thickBot="1">
      <c r="B51" s="50" t="s">
        <v>18</v>
      </c>
      <c r="C51" s="69"/>
      <c r="D51" s="69"/>
      <c r="E51" s="69"/>
      <c r="F51" s="69"/>
      <c r="G51" s="69"/>
      <c r="H51" s="69"/>
      <c r="I51" s="70">
        <v>2.3225669283419852E-3</v>
      </c>
      <c r="J51" s="156"/>
      <c r="K51" s="156"/>
    </row>
    <row r="52" spans="2:11" ht="15" hidden="1" thickBot="1">
      <c r="B52" s="22" t="s">
        <v>19</v>
      </c>
      <c r="C52" s="20"/>
      <c r="D52" s="20"/>
      <c r="E52" s="23"/>
      <c r="F52" s="23"/>
      <c r="G52" s="23"/>
      <c r="H52" s="23"/>
      <c r="I52" s="21">
        <v>2.4119988083839421E-3</v>
      </c>
      <c r="J52" s="150"/>
      <c r="K52" s="150"/>
    </row>
    <row r="53" spans="2:11">
      <c r="B53" s="24" t="s">
        <v>39</v>
      </c>
      <c r="C53" s="25"/>
      <c r="D53" s="25"/>
      <c r="E53" s="25"/>
      <c r="F53" s="25"/>
      <c r="G53" s="25"/>
      <c r="H53" s="25"/>
      <c r="I53" s="25">
        <v>2.3469275329262018E-3</v>
      </c>
      <c r="J53" s="25"/>
      <c r="K53" s="25"/>
    </row>
    <row r="54" spans="2:11" hidden="1">
      <c r="B54" s="51" t="s">
        <v>23</v>
      </c>
      <c r="C54" s="25"/>
      <c r="D54" s="25"/>
      <c r="E54" s="25"/>
      <c r="F54" s="25"/>
      <c r="G54" s="25"/>
      <c r="H54" s="25"/>
      <c r="I54" s="25">
        <v>2.4119748268276449E-3</v>
      </c>
      <c r="J54" s="25"/>
      <c r="K54" s="25"/>
    </row>
    <row r="55" spans="2:11">
      <c r="B55" s="51" t="s">
        <v>63</v>
      </c>
      <c r="C55" s="25"/>
      <c r="D55" s="25"/>
      <c r="E55" s="25"/>
      <c r="F55" s="25"/>
      <c r="G55" s="25"/>
      <c r="H55" s="25"/>
      <c r="I55" s="25">
        <v>6.0527417808771133E-3</v>
      </c>
      <c r="J55" s="25"/>
      <c r="K55" s="25"/>
    </row>
    <row r="58" spans="2:11" ht="15" thickBot="1">
      <c r="C58" t="s">
        <v>22</v>
      </c>
      <c r="E58" s="208" t="s">
        <v>1</v>
      </c>
      <c r="F58" s="208"/>
    </row>
    <row r="59" spans="2:11">
      <c r="B59" s="1"/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3" t="s">
        <v>8</v>
      </c>
      <c r="J59" s="146"/>
      <c r="K59" s="146"/>
    </row>
    <row r="60" spans="2:11">
      <c r="B60" s="49" t="s">
        <v>9</v>
      </c>
      <c r="C60" s="5"/>
      <c r="D60" s="5"/>
      <c r="E60" s="5"/>
      <c r="F60" s="5"/>
      <c r="G60" s="6"/>
      <c r="H60" s="6"/>
      <c r="I60" s="7">
        <v>2.3999999999999998E-3</v>
      </c>
      <c r="J60" s="147"/>
      <c r="K60" s="147"/>
    </row>
    <row r="61" spans="2:11">
      <c r="B61" s="49" t="s">
        <v>10</v>
      </c>
      <c r="C61" s="9"/>
      <c r="D61" s="9"/>
      <c r="E61" s="9"/>
      <c r="F61" s="9"/>
      <c r="G61" s="9"/>
      <c r="H61" s="9"/>
      <c r="I61" s="10">
        <v>5.6154830381274223E-3</v>
      </c>
      <c r="J61" s="148"/>
      <c r="K61" s="148"/>
    </row>
    <row r="62" spans="2:11">
      <c r="B62" s="49" t="s">
        <v>11</v>
      </c>
      <c r="C62" s="11"/>
      <c r="D62" s="11"/>
      <c r="E62" s="11"/>
      <c r="F62" s="11"/>
      <c r="G62" s="11"/>
      <c r="H62" s="11"/>
      <c r="I62" s="12">
        <v>2.41174129769206E-3</v>
      </c>
      <c r="J62" s="149"/>
      <c r="K62" s="149"/>
    </row>
    <row r="63" spans="2:11" hidden="1">
      <c r="B63" s="8" t="s">
        <v>12</v>
      </c>
      <c r="C63" s="9"/>
      <c r="D63" s="9"/>
      <c r="E63" s="9"/>
      <c r="F63" s="9"/>
      <c r="G63" s="9"/>
      <c r="H63" s="9"/>
      <c r="I63" s="10">
        <v>3.2830692362040281E-3</v>
      </c>
      <c r="J63" s="148"/>
      <c r="K63" s="148"/>
    </row>
    <row r="64" spans="2:11" hidden="1">
      <c r="B64" s="8" t="s">
        <v>13</v>
      </c>
      <c r="C64" s="9"/>
      <c r="D64" s="9"/>
      <c r="E64" s="9"/>
      <c r="F64" s="9"/>
      <c r="G64" s="9"/>
      <c r="H64" s="9"/>
      <c r="I64" s="10">
        <v>7.3726396076381207E-3</v>
      </c>
      <c r="J64" s="148"/>
      <c r="K64" s="148"/>
    </row>
    <row r="65" spans="2:11" hidden="1">
      <c r="B65" s="8" t="s">
        <v>14</v>
      </c>
      <c r="C65" s="9"/>
      <c r="D65" s="9"/>
      <c r="E65" s="9"/>
      <c r="F65" s="9"/>
      <c r="G65" s="9"/>
      <c r="H65" s="9"/>
      <c r="I65" s="10">
        <v>5.3395531140267849E-3</v>
      </c>
      <c r="J65" s="148"/>
      <c r="K65" s="148"/>
    </row>
    <row r="66" spans="2:11" hidden="1">
      <c r="B66" s="14" t="s">
        <v>15</v>
      </c>
      <c r="C66" s="9"/>
      <c r="D66" s="9"/>
      <c r="E66" s="9"/>
      <c r="F66" s="9"/>
      <c r="G66" s="9"/>
      <c r="H66" s="5"/>
      <c r="I66" s="15">
        <v>2.4110183585435152E-3</v>
      </c>
      <c r="J66" s="150"/>
      <c r="K66" s="150"/>
    </row>
    <row r="67" spans="2:11" hidden="1">
      <c r="B67" s="14" t="s">
        <v>16</v>
      </c>
      <c r="C67" s="5"/>
      <c r="D67" s="5"/>
      <c r="E67" s="5"/>
      <c r="F67" s="11"/>
      <c r="G67" s="5"/>
      <c r="H67" s="5"/>
      <c r="I67" s="15">
        <v>2.413450507447124E-3</v>
      </c>
      <c r="J67" s="150"/>
      <c r="K67" s="150"/>
    </row>
    <row r="68" spans="2:11" ht="15" hidden="1" thickBot="1">
      <c r="B68" s="16" t="s">
        <v>17</v>
      </c>
      <c r="C68" s="17"/>
      <c r="D68" s="17"/>
      <c r="E68" s="17"/>
      <c r="F68" s="17"/>
      <c r="G68" s="17"/>
      <c r="H68" s="17"/>
      <c r="I68" s="18">
        <v>2.411479596048594E-3</v>
      </c>
      <c r="J68" s="150"/>
      <c r="K68" s="150"/>
    </row>
    <row r="69" spans="2:11" ht="15" thickBot="1">
      <c r="B69" s="50" t="s">
        <v>18</v>
      </c>
      <c r="C69" s="20"/>
      <c r="D69" s="20"/>
      <c r="E69" s="20"/>
      <c r="F69" s="20"/>
      <c r="G69" s="20"/>
      <c r="H69" s="20"/>
      <c r="I69" s="21">
        <v>2.3301562760025258E-3</v>
      </c>
      <c r="J69" s="150"/>
      <c r="K69" s="150"/>
    </row>
    <row r="70" spans="2:11" ht="15" hidden="1" thickBot="1">
      <c r="B70" s="22" t="s">
        <v>19</v>
      </c>
      <c r="C70" s="20"/>
      <c r="D70" s="20"/>
      <c r="E70" s="23"/>
      <c r="F70" s="23"/>
      <c r="G70" s="23"/>
      <c r="H70" s="23"/>
      <c r="I70" s="21">
        <v>2.4150584358721972E-3</v>
      </c>
      <c r="J70" s="150"/>
      <c r="K70" s="150"/>
    </row>
    <row r="71" spans="2:11" hidden="1">
      <c r="B71" s="24" t="s">
        <v>20</v>
      </c>
      <c r="C71" s="25"/>
      <c r="D71" s="25"/>
      <c r="E71" s="25"/>
      <c r="F71" s="25"/>
      <c r="G71" s="25"/>
      <c r="H71" s="25"/>
      <c r="I71" s="25">
        <v>2.338224090635777E-3</v>
      </c>
      <c r="J71" s="25"/>
      <c r="K71" s="25"/>
    </row>
    <row r="72" spans="2:11">
      <c r="B72" s="24" t="s">
        <v>39</v>
      </c>
      <c r="C72" s="25"/>
      <c r="D72" s="25"/>
      <c r="E72" s="25"/>
      <c r="F72" s="25"/>
      <c r="G72" s="25"/>
      <c r="H72" s="25"/>
      <c r="I72" s="25">
        <v>2.4134374689310789E-3</v>
      </c>
      <c r="J72" s="25"/>
      <c r="K72" s="25"/>
    </row>
    <row r="73" spans="2:11">
      <c r="B73" s="51" t="s">
        <v>26</v>
      </c>
      <c r="C73" s="25"/>
      <c r="D73" s="25"/>
      <c r="E73" s="25"/>
      <c r="F73" s="25"/>
      <c r="G73" s="25"/>
      <c r="H73" s="25"/>
      <c r="I73" s="25">
        <v>5.512977484613657E-3</v>
      </c>
      <c r="J73" s="25"/>
      <c r="K73" s="25"/>
    </row>
    <row r="74" spans="2:11" ht="15" hidden="1" thickBot="1">
      <c r="B74" t="s">
        <v>30</v>
      </c>
      <c r="C74" s="20"/>
      <c r="D74" s="25"/>
      <c r="E74" s="25"/>
      <c r="F74" s="25"/>
      <c r="G74" s="25"/>
      <c r="H74" s="25"/>
      <c r="I74" s="25">
        <v>2.411553636193275E-3</v>
      </c>
      <c r="J74" s="25"/>
      <c r="K74" s="25"/>
    </row>
    <row r="75" spans="2:11">
      <c r="C75" s="48"/>
      <c r="D75" s="48"/>
      <c r="E75" s="48"/>
      <c r="F75" s="48"/>
      <c r="G75" s="48"/>
      <c r="H75" s="48"/>
      <c r="I75" s="48">
        <f t="shared" ref="I75" si="0">+(I69*100)/I60</f>
        <v>97.089844833438576</v>
      </c>
      <c r="J75" s="48"/>
      <c r="K75" s="48"/>
    </row>
    <row r="76" spans="2:11">
      <c r="C76" s="48"/>
      <c r="D76" s="48"/>
      <c r="E76" s="48"/>
      <c r="F76" s="48"/>
      <c r="G76" s="48"/>
      <c r="H76" s="48"/>
      <c r="I76" s="48">
        <f t="shared" ref="I76" si="1">+(I62*100)/I60</f>
        <v>100.48922073716918</v>
      </c>
      <c r="J76" s="48"/>
      <c r="K76" s="48"/>
    </row>
    <row r="77" spans="2:11">
      <c r="C77" s="48"/>
      <c r="D77" s="48"/>
      <c r="E77" s="48"/>
      <c r="F77" s="48"/>
      <c r="G77" s="48"/>
      <c r="H77" s="48"/>
      <c r="I77" s="48">
        <f t="shared" ref="I77" si="2">+(I72*100)/I60</f>
        <v>100.55989453879496</v>
      </c>
      <c r="J77" s="48"/>
      <c r="K77" s="48"/>
    </row>
    <row r="78" spans="2:11" ht="15" thickBot="1">
      <c r="B78" s="24"/>
      <c r="C78" t="s">
        <v>24</v>
      </c>
      <c r="E78" s="25"/>
      <c r="F78" s="38"/>
      <c r="G78" s="25"/>
      <c r="H78" s="25"/>
      <c r="I78" s="25"/>
      <c r="J78" s="25"/>
      <c r="K78" s="25"/>
    </row>
    <row r="79" spans="2:11">
      <c r="B79" s="1"/>
      <c r="C79" s="2" t="s">
        <v>2</v>
      </c>
      <c r="D79" s="2" t="s">
        <v>3</v>
      </c>
      <c r="E79" s="2" t="s">
        <v>4</v>
      </c>
      <c r="F79" s="2" t="s">
        <v>5</v>
      </c>
      <c r="G79" s="2" t="s">
        <v>6</v>
      </c>
      <c r="H79" s="2" t="s">
        <v>7</v>
      </c>
      <c r="I79" s="3" t="s">
        <v>8</v>
      </c>
      <c r="J79" s="146"/>
      <c r="K79" s="146"/>
    </row>
    <row r="80" spans="2:11">
      <c r="B80" s="4" t="s">
        <v>9</v>
      </c>
      <c r="C80" s="5"/>
      <c r="D80" s="5"/>
      <c r="E80" s="5"/>
      <c r="F80" s="5"/>
      <c r="G80" s="6"/>
      <c r="H80" s="6"/>
      <c r="I80" s="7"/>
      <c r="J80" s="147"/>
      <c r="K80" s="147"/>
    </row>
    <row r="81" spans="1:11">
      <c r="B81" s="8" t="s">
        <v>10</v>
      </c>
      <c r="C81" s="9"/>
      <c r="D81" s="9"/>
      <c r="E81" s="9"/>
      <c r="F81" s="9"/>
      <c r="G81" s="9"/>
      <c r="H81" s="9"/>
      <c r="I81" s="10"/>
      <c r="J81" s="148"/>
      <c r="K81" s="148"/>
    </row>
    <row r="82" spans="1:11">
      <c r="B82" s="8" t="s">
        <v>11</v>
      </c>
      <c r="C82" s="39"/>
      <c r="D82" s="11"/>
      <c r="E82" s="11"/>
      <c r="F82" s="11"/>
      <c r="G82" s="11"/>
      <c r="H82" s="11"/>
      <c r="I82" s="12"/>
      <c r="J82" s="149"/>
      <c r="K82" s="149"/>
    </row>
    <row r="83" spans="1:11">
      <c r="B83" s="8" t="s">
        <v>12</v>
      </c>
      <c r="C83" s="6"/>
      <c r="D83" s="9"/>
      <c r="E83" s="9"/>
      <c r="F83" s="9"/>
      <c r="G83" s="9"/>
      <c r="H83" s="9"/>
      <c r="I83" s="10"/>
      <c r="J83" s="148"/>
      <c r="K83" s="148"/>
    </row>
    <row r="84" spans="1:11">
      <c r="B84" s="8" t="s">
        <v>13</v>
      </c>
      <c r="C84" s="40"/>
      <c r="D84" s="40"/>
      <c r="E84" s="40"/>
      <c r="F84" s="40"/>
      <c r="G84" s="40"/>
      <c r="H84" s="40"/>
      <c r="I84" s="10"/>
      <c r="J84" s="148"/>
      <c r="K84" s="148"/>
    </row>
    <row r="85" spans="1:11">
      <c r="B85" s="8" t="s">
        <v>14</v>
      </c>
      <c r="C85" s="41"/>
      <c r="D85" s="40"/>
      <c r="E85" s="40"/>
      <c r="F85" s="40"/>
      <c r="G85" s="40"/>
      <c r="H85" s="40"/>
      <c r="I85" s="10"/>
      <c r="J85" s="148"/>
      <c r="K85" s="148"/>
    </row>
    <row r="86" spans="1:11">
      <c r="B86" s="14" t="s">
        <v>15</v>
      </c>
      <c r="C86" s="41"/>
      <c r="D86" s="40"/>
      <c r="E86" s="40"/>
      <c r="F86" s="40"/>
      <c r="G86" s="40"/>
      <c r="H86" s="40"/>
      <c r="I86" s="15"/>
      <c r="J86" s="150"/>
      <c r="K86" s="150"/>
    </row>
    <row r="87" spans="1:11">
      <c r="B87" s="14" t="s">
        <v>16</v>
      </c>
      <c r="C87" s="40"/>
      <c r="D87" s="42"/>
      <c r="E87" s="42"/>
      <c r="F87" s="43"/>
      <c r="G87" s="42"/>
      <c r="H87" s="42"/>
      <c r="I87" s="15"/>
      <c r="J87" s="150"/>
      <c r="K87" s="150"/>
    </row>
    <row r="88" spans="1:11" ht="15" thickBot="1">
      <c r="B88" s="16" t="s">
        <v>17</v>
      </c>
      <c r="C88" s="44"/>
      <c r="D88" s="17"/>
      <c r="E88" s="17"/>
      <c r="F88" s="17"/>
      <c r="G88" s="17"/>
      <c r="H88" s="17"/>
      <c r="I88" s="18"/>
      <c r="J88" s="150"/>
      <c r="K88" s="150"/>
    </row>
    <row r="89" spans="1:11" ht="15" thickBot="1">
      <c r="B89" s="19" t="s">
        <v>18</v>
      </c>
      <c r="C89" s="20"/>
      <c r="D89" s="20"/>
      <c r="E89" s="20"/>
      <c r="F89" s="20"/>
      <c r="G89" s="20"/>
      <c r="H89" s="20"/>
      <c r="I89" s="21"/>
      <c r="J89" s="150"/>
      <c r="K89" s="150"/>
    </row>
    <row r="90" spans="1:11" ht="15" thickBot="1">
      <c r="B90" s="22" t="s">
        <v>19</v>
      </c>
      <c r="C90" s="25"/>
      <c r="D90" s="25"/>
      <c r="E90" s="25"/>
      <c r="F90" s="25"/>
      <c r="G90" s="25"/>
      <c r="H90" s="25"/>
      <c r="I90" s="25"/>
      <c r="J90" s="25"/>
      <c r="K90" s="25"/>
    </row>
    <row r="91" spans="1:11">
      <c r="B91" s="24" t="s">
        <v>20</v>
      </c>
      <c r="C91" s="25"/>
      <c r="D91" s="25"/>
      <c r="E91" s="25"/>
      <c r="F91" s="25"/>
      <c r="G91" s="25"/>
      <c r="H91" s="25"/>
      <c r="I91" s="25"/>
      <c r="J91" s="25"/>
      <c r="K91" s="25"/>
    </row>
    <row r="92" spans="1:11">
      <c r="B92" s="24" t="s">
        <v>29</v>
      </c>
      <c r="C92" s="25"/>
      <c r="D92" s="25"/>
      <c r="E92" s="25"/>
      <c r="F92" s="25"/>
      <c r="G92" s="25"/>
      <c r="H92" s="25"/>
      <c r="I92" s="25"/>
      <c r="J92" s="25"/>
      <c r="K92" s="25"/>
    </row>
  </sheetData>
  <mergeCells count="4">
    <mergeCell ref="E2:F2"/>
    <mergeCell ref="E22:F22"/>
    <mergeCell ref="E40:F40"/>
    <mergeCell ref="E58:F5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7"/>
  <sheetViews>
    <sheetView workbookViewId="0">
      <selection activeCell="H9" sqref="H9"/>
    </sheetView>
  </sheetViews>
  <sheetFormatPr baseColWidth="10" defaultRowHeight="14.5"/>
  <cols>
    <col min="3" max="3" width="10.90625" customWidth="1"/>
    <col min="9" max="10" width="11" bestFit="1" customWidth="1"/>
    <col min="11" max="11" width="11.81640625" bestFit="1" customWidth="1"/>
    <col min="12" max="12" width="6.26953125" bestFit="1" customWidth="1"/>
    <col min="13" max="13" width="14.81640625" bestFit="1" customWidth="1"/>
    <col min="14" max="14" width="9.08984375" bestFit="1" customWidth="1"/>
    <col min="15" max="15" width="11.90625" bestFit="1" customWidth="1"/>
  </cols>
  <sheetData>
    <row r="1" spans="1:15">
      <c r="A1" s="83" t="s">
        <v>34</v>
      </c>
      <c r="B1" s="83" t="s">
        <v>38</v>
      </c>
      <c r="C1" s="83" t="s">
        <v>37</v>
      </c>
      <c r="D1" s="84" t="s">
        <v>18</v>
      </c>
      <c r="E1" s="83" t="s">
        <v>36</v>
      </c>
      <c r="F1" s="85" t="s">
        <v>39</v>
      </c>
    </row>
    <row r="2" spans="1:15">
      <c r="A2" s="4" t="s">
        <v>41</v>
      </c>
      <c r="B2" s="42">
        <v>0.50000000000000056</v>
      </c>
      <c r="C2" s="42">
        <v>0.58233535148147608</v>
      </c>
      <c r="D2" s="71">
        <v>0.58233535148147542</v>
      </c>
      <c r="E2" s="42">
        <v>1.0000000000000011</v>
      </c>
      <c r="F2" s="86">
        <v>1.0000000000000011</v>
      </c>
    </row>
    <row r="3" spans="1:15">
      <c r="A3" s="4" t="s">
        <v>42</v>
      </c>
      <c r="B3" s="42">
        <v>0.72265414017961649</v>
      </c>
      <c r="C3" s="42">
        <v>0.77959050957819565</v>
      </c>
      <c r="D3" s="71">
        <f>+'054'!E7/'054'!E4</f>
        <v>0.99708024262048367</v>
      </c>
      <c r="E3" s="42">
        <v>1.0014963896632469</v>
      </c>
      <c r="F3" s="86">
        <v>1.0029563216720343</v>
      </c>
    </row>
    <row r="4" spans="1:15">
      <c r="A4" s="4" t="s">
        <v>43</v>
      </c>
      <c r="B4" s="42">
        <v>0.14220877811382415</v>
      </c>
      <c r="C4" s="42">
        <v>0.14220877811382415</v>
      </c>
      <c r="D4" s="71">
        <v>0.14242424960799788</v>
      </c>
      <c r="E4" s="42">
        <v>0.99848711511721644</v>
      </c>
      <c r="F4" s="86">
        <v>0.99697423023443388</v>
      </c>
    </row>
    <row r="5" spans="1:15">
      <c r="A5" s="4" t="s">
        <v>73</v>
      </c>
      <c r="B5" s="42">
        <f>+'054'!J5/'054'!J4</f>
        <v>0.63546802508261635</v>
      </c>
      <c r="C5" s="42">
        <f>+'054'!J6/'054'!J4</f>
        <v>0.7881774193505261</v>
      </c>
      <c r="D5" s="71">
        <f>+'054'!J7/'054'!J4</f>
        <v>1.0000000943780649</v>
      </c>
      <c r="E5" s="42">
        <f>+'054'!J8/'054'!J4</f>
        <v>1.0000000943780649</v>
      </c>
      <c r="F5" s="86">
        <f>+'054'!J17/'054'!J4</f>
        <v>1.0000000943780649</v>
      </c>
    </row>
    <row r="6" spans="1:15">
      <c r="A6" s="4" t="s">
        <v>46</v>
      </c>
      <c r="B6" s="42">
        <v>0.13180515256952804</v>
      </c>
      <c r="C6" s="42">
        <v>0.13180515256952804</v>
      </c>
      <c r="D6" s="71">
        <v>0.16636527182910241</v>
      </c>
      <c r="E6" s="42">
        <v>0.79226362040825438</v>
      </c>
      <c r="F6" s="86">
        <v>0.98997130523153731</v>
      </c>
    </row>
    <row r="7" spans="1:15">
      <c r="A7" s="4" t="s">
        <v>44</v>
      </c>
      <c r="B7" s="42">
        <v>0.14569536344191972</v>
      </c>
      <c r="C7" s="42">
        <v>0.14569536344191972</v>
      </c>
      <c r="D7" s="71">
        <v>0.18884118838737854</v>
      </c>
      <c r="E7" s="42">
        <v>0.77152322904814696</v>
      </c>
      <c r="F7" s="86">
        <v>0.99668875961226722</v>
      </c>
    </row>
    <row r="8" spans="1:15">
      <c r="A8" s="4" t="s">
        <v>45</v>
      </c>
      <c r="B8" s="42">
        <v>0.14079999961376199</v>
      </c>
      <c r="C8" s="42">
        <v>0.14079999961376199</v>
      </c>
      <c r="D8" s="71">
        <v>0.16635159795935789</v>
      </c>
      <c r="E8" s="42">
        <v>0.84640004268646385</v>
      </c>
      <c r="F8" s="86">
        <v>0.99680001728057954</v>
      </c>
    </row>
    <row r="9" spans="1:15" ht="15" thickBot="1">
      <c r="A9" s="68" t="s">
        <v>40</v>
      </c>
      <c r="B9" s="87">
        <f>+AVERAGE(B2:B8)</f>
        <v>0.34551877985732388</v>
      </c>
      <c r="C9" s="87">
        <f t="shared" ref="C9:F9" si="0">+AVERAGE(C2:C8)</f>
        <v>0.38723036773560449</v>
      </c>
      <c r="D9" s="87">
        <f t="shared" si="0"/>
        <v>0.46334257089483721</v>
      </c>
      <c r="E9" s="87">
        <f>+AVERAGE(E2:E8)</f>
        <v>0.91573864161448504</v>
      </c>
      <c r="F9" s="88">
        <f t="shared" si="0"/>
        <v>0.99762724691555982</v>
      </c>
    </row>
    <row r="10" spans="1:15" ht="15" thickBot="1"/>
    <row r="11" spans="1:15">
      <c r="A11" s="83" t="s">
        <v>34</v>
      </c>
      <c r="B11" s="83" t="s">
        <v>38</v>
      </c>
      <c r="C11" s="83" t="s">
        <v>37</v>
      </c>
      <c r="D11" s="84" t="s">
        <v>18</v>
      </c>
      <c r="E11" s="83" t="s">
        <v>36</v>
      </c>
      <c r="F11" s="85" t="s">
        <v>39</v>
      </c>
    </row>
    <row r="12" spans="1:15">
      <c r="A12" s="4" t="s">
        <v>41</v>
      </c>
      <c r="B12" s="79">
        <v>0.34880241173956344</v>
      </c>
      <c r="C12" s="79">
        <v>0.36526945526730548</v>
      </c>
      <c r="D12" s="79">
        <v>0.72904194612199702</v>
      </c>
      <c r="E12" s="79">
        <v>1.0014970313339979</v>
      </c>
      <c r="F12" s="80">
        <v>1.0014970313339979</v>
      </c>
      <c r="O12" s="90"/>
    </row>
    <row r="13" spans="1:15">
      <c r="A13" s="4" t="s">
        <v>42</v>
      </c>
      <c r="B13" s="79">
        <v>0.42775283438815065</v>
      </c>
      <c r="C13" s="79">
        <v>0.45841088446915035</v>
      </c>
      <c r="D13" s="79">
        <v>0.94747981901930045</v>
      </c>
      <c r="E13" s="79">
        <v>1.0000365229174013</v>
      </c>
      <c r="F13" s="80">
        <v>1.0044161884178797</v>
      </c>
      <c r="O13" s="90"/>
    </row>
    <row r="14" spans="1:15">
      <c r="A14" s="4" t="s">
        <v>43</v>
      </c>
      <c r="B14" s="79">
        <v>0.13918305061705685</v>
      </c>
      <c r="C14" s="79">
        <v>0.13918305061705685</v>
      </c>
      <c r="D14" s="79">
        <v>0.18910741482667764</v>
      </c>
      <c r="E14" s="79">
        <v>0.95461419744737031</v>
      </c>
      <c r="F14" s="80">
        <v>0.99546141298172908</v>
      </c>
      <c r="O14" s="90"/>
    </row>
    <row r="15" spans="1:15">
      <c r="A15" s="4" t="s">
        <v>46</v>
      </c>
      <c r="B15" s="79">
        <v>0.13180515256952804</v>
      </c>
      <c r="C15" s="79">
        <v>0.13180515256952804</v>
      </c>
      <c r="D15" s="79">
        <v>0.13180515256952804</v>
      </c>
      <c r="E15" s="79">
        <v>0.58882517966573078</v>
      </c>
      <c r="F15" s="80">
        <v>0.95415472118732458</v>
      </c>
      <c r="O15" s="90"/>
    </row>
    <row r="16" spans="1:15">
      <c r="A16" s="4" t="s">
        <v>44</v>
      </c>
      <c r="B16" s="79">
        <v>0.14569536344191972</v>
      </c>
      <c r="C16" s="79">
        <v>0.14569536344191972</v>
      </c>
      <c r="D16" s="79">
        <v>0.14569536344191972</v>
      </c>
      <c r="E16" s="79">
        <v>0.64900666859049572</v>
      </c>
      <c r="F16" s="80">
        <v>0.9933775192245341</v>
      </c>
      <c r="O16" s="90"/>
    </row>
    <row r="17" spans="1:15">
      <c r="A17" s="4" t="s">
        <v>45</v>
      </c>
      <c r="B17" s="79">
        <v>0.14079999961376199</v>
      </c>
      <c r="C17" s="79">
        <v>0.14079999961376199</v>
      </c>
      <c r="D17" s="79">
        <v>0.19040000892639192</v>
      </c>
      <c r="E17" s="79">
        <v>0.85280000812530588</v>
      </c>
      <c r="F17" s="80">
        <v>0.99680001728057954</v>
      </c>
      <c r="O17" s="90"/>
    </row>
    <row r="18" spans="1:15" ht="15" thickBot="1">
      <c r="A18" s="68" t="s">
        <v>40</v>
      </c>
      <c r="B18" s="81">
        <f>+AVERAGE(B12:B17)</f>
        <v>0.22233980206166346</v>
      </c>
      <c r="C18" s="81">
        <f t="shared" ref="C18:F18" si="1">+AVERAGE(C12:C17)</f>
        <v>0.2301939843297871</v>
      </c>
      <c r="D18" s="81">
        <f t="shared" si="1"/>
        <v>0.38892161748430248</v>
      </c>
      <c r="E18" s="81">
        <f>+AVERAGE(E12:E17)</f>
        <v>0.84112993468005026</v>
      </c>
      <c r="F18" s="82">
        <f t="shared" si="1"/>
        <v>0.99095114840434084</v>
      </c>
    </row>
    <row r="19" spans="1:15" ht="15" thickBot="1">
      <c r="B19" s="89"/>
      <c r="C19" s="89"/>
      <c r="D19" s="89"/>
      <c r="E19" s="89"/>
      <c r="F19" s="89"/>
    </row>
    <row r="20" spans="1:15">
      <c r="A20" s="83" t="s">
        <v>34</v>
      </c>
      <c r="B20" s="83" t="s">
        <v>38</v>
      </c>
      <c r="C20" s="83" t="s">
        <v>37</v>
      </c>
      <c r="D20" s="84" t="s">
        <v>18</v>
      </c>
      <c r="E20" s="83" t="s">
        <v>36</v>
      </c>
      <c r="F20" s="85" t="s">
        <v>39</v>
      </c>
    </row>
    <row r="21" spans="1:15">
      <c r="A21" s="4" t="s">
        <v>41</v>
      </c>
      <c r="B21" s="79">
        <v>0.28592813299313202</v>
      </c>
      <c r="C21" s="79">
        <v>0.29790418290095794</v>
      </c>
      <c r="D21" s="79">
        <v>0.58532934722808683</v>
      </c>
      <c r="E21" s="79">
        <v>1.0000000000000011</v>
      </c>
      <c r="F21" s="80">
        <v>1.0014970313339979</v>
      </c>
    </row>
    <row r="22" spans="1:15">
      <c r="A22" s="4" t="s">
        <v>42</v>
      </c>
      <c r="B22" s="79">
        <v>0.2627833073859433</v>
      </c>
      <c r="C22" s="79">
        <v>0.3226395244863618</v>
      </c>
      <c r="D22" s="79">
        <v>0.72703380568009479</v>
      </c>
      <c r="E22" s="79">
        <v>0.99711665889982659</v>
      </c>
      <c r="F22" s="80">
        <v>1.0044161884178797</v>
      </c>
    </row>
    <row r="23" spans="1:15">
      <c r="A23" s="4" t="s">
        <v>43</v>
      </c>
      <c r="B23" s="79">
        <v>0.13918305061705685</v>
      </c>
      <c r="C23" s="79">
        <v>0.13918305061705685</v>
      </c>
      <c r="D23" s="79">
        <v>0.13918305061705685</v>
      </c>
      <c r="E23" s="79">
        <v>0.84568831189910676</v>
      </c>
      <c r="F23" s="80">
        <v>0.98789712382797068</v>
      </c>
    </row>
    <row r="24" spans="1:15">
      <c r="A24" s="4" t="s">
        <v>46</v>
      </c>
      <c r="B24" s="79">
        <v>0.13180515256952804</v>
      </c>
      <c r="C24" s="79">
        <v>0.13180515256952804</v>
      </c>
      <c r="D24" s="79">
        <v>0.13180515256952804</v>
      </c>
      <c r="E24" s="79">
        <v>0.38395414601105327</v>
      </c>
      <c r="F24" s="80">
        <v>0.8080228789606454</v>
      </c>
    </row>
    <row r="25" spans="1:15">
      <c r="A25" s="4" t="s">
        <v>44</v>
      </c>
      <c r="B25" s="79">
        <v>0.14569536344191972</v>
      </c>
      <c r="C25" s="79">
        <v>0.14569536344191972</v>
      </c>
      <c r="D25" s="79">
        <v>0.14569536344191972</v>
      </c>
      <c r="E25" s="79">
        <v>0.48509934424280937</v>
      </c>
      <c r="F25" s="80">
        <v>0.97847682646114753</v>
      </c>
    </row>
    <row r="26" spans="1:15">
      <c r="A26" s="4" t="s">
        <v>45</v>
      </c>
      <c r="B26" s="79">
        <v>0.14079999961376199</v>
      </c>
      <c r="C26" s="79">
        <v>0.14079999961376199</v>
      </c>
      <c r="D26" s="79">
        <v>0.14079999961376199</v>
      </c>
      <c r="E26" s="79">
        <v>0.85599999084472678</v>
      </c>
      <c r="F26" s="80">
        <v>1.0064000369644179</v>
      </c>
    </row>
    <row r="27" spans="1:15" ht="15" thickBot="1">
      <c r="A27" s="68" t="s">
        <v>40</v>
      </c>
      <c r="B27" s="81">
        <f>+AVERAGE(B21:B26)</f>
        <v>0.18436583443689034</v>
      </c>
      <c r="C27" s="81">
        <f t="shared" ref="C27:F27" si="2">+AVERAGE(C21:C26)</f>
        <v>0.19633787893826438</v>
      </c>
      <c r="D27" s="81">
        <f t="shared" si="2"/>
        <v>0.31164111985840809</v>
      </c>
      <c r="E27" s="81">
        <f>+AVERAGE(E21:E26)</f>
        <v>0.76130974198292067</v>
      </c>
      <c r="F27" s="82">
        <f t="shared" si="2"/>
        <v>0.96445168099434309</v>
      </c>
    </row>
    <row r="28" spans="1:15" ht="15" thickBot="1">
      <c r="B28" s="89"/>
      <c r="C28" s="89"/>
      <c r="D28" s="89"/>
      <c r="E28" s="89"/>
      <c r="F28" s="89"/>
    </row>
    <row r="29" spans="1:15">
      <c r="A29" s="83" t="s">
        <v>34</v>
      </c>
      <c r="B29" s="83" t="s">
        <v>38</v>
      </c>
      <c r="C29" s="83" t="s">
        <v>37</v>
      </c>
      <c r="D29" s="84" t="s">
        <v>18</v>
      </c>
      <c r="E29" s="83" t="s">
        <v>36</v>
      </c>
      <c r="F29" s="85" t="s">
        <v>39</v>
      </c>
    </row>
    <row r="30" spans="1:15">
      <c r="A30" s="4" t="s">
        <v>41</v>
      </c>
      <c r="B30" s="79">
        <v>0.24550898964973844</v>
      </c>
      <c r="C30" s="79">
        <v>0.24850300212669491</v>
      </c>
      <c r="D30" s="79">
        <v>0.4356287568409552</v>
      </c>
      <c r="E30" s="79">
        <v>0.9985029686660043</v>
      </c>
      <c r="F30" s="80">
        <v>1.0029939957466119</v>
      </c>
    </row>
    <row r="31" spans="1:15">
      <c r="A31" s="4" t="s">
        <v>42</v>
      </c>
      <c r="B31" s="79">
        <v>0.14015110706194436</v>
      </c>
      <c r="C31" s="79">
        <v>0.19708749277625906</v>
      </c>
      <c r="D31" s="79">
        <v>0.61170113487414901</v>
      </c>
      <c r="E31" s="79">
        <v>0.99857659090861395</v>
      </c>
      <c r="F31" s="80">
        <v>1.0044161884178797</v>
      </c>
    </row>
    <row r="32" spans="1:15">
      <c r="A32" s="4" t="s">
        <v>43</v>
      </c>
      <c r="B32" s="79">
        <v>0.13918305061705685</v>
      </c>
      <c r="C32" s="79">
        <v>0.13918305061705685</v>
      </c>
      <c r="D32" s="79">
        <v>0.13918305061705685</v>
      </c>
      <c r="E32" s="79">
        <v>0.85173978380016124</v>
      </c>
      <c r="F32" s="80">
        <v>0.98940994108067459</v>
      </c>
    </row>
    <row r="33" spans="1:6">
      <c r="A33" s="4" t="s">
        <v>46</v>
      </c>
      <c r="B33" s="79">
        <v>0.13180515256952804</v>
      </c>
      <c r="C33" s="79">
        <v>0.13180515256952804</v>
      </c>
      <c r="D33" s="79">
        <v>0.13180515256952804</v>
      </c>
      <c r="E33" s="79">
        <v>0.28366761461960155</v>
      </c>
      <c r="F33" s="80">
        <v>0.72779370508356744</v>
      </c>
    </row>
    <row r="34" spans="1:6">
      <c r="A34" s="4" t="s">
        <v>44</v>
      </c>
      <c r="B34" s="79">
        <v>0.14569536344191972</v>
      </c>
      <c r="C34" s="79">
        <v>0.14569536344191972</v>
      </c>
      <c r="D34" s="79">
        <v>0.14569536344191972</v>
      </c>
      <c r="E34" s="79">
        <v>0.37748343954234903</v>
      </c>
      <c r="F34" s="80">
        <v>0.96523179089782329</v>
      </c>
    </row>
    <row r="35" spans="1:6">
      <c r="A35" s="4" t="s">
        <v>45</v>
      </c>
      <c r="B35" s="79">
        <v>0.14079999961376199</v>
      </c>
      <c r="C35" s="79">
        <v>0.14079999961376199</v>
      </c>
      <c r="D35" s="79">
        <v>0.14079999961376199</v>
      </c>
      <c r="E35" s="79">
        <v>0.85280000812530588</v>
      </c>
      <c r="F35" s="80">
        <v>1.0048000098419196</v>
      </c>
    </row>
    <row r="36" spans="1:6" ht="15" thickBot="1">
      <c r="A36" s="68" t="s">
        <v>40</v>
      </c>
      <c r="B36" s="81">
        <f>+AVERAGE(B30:B35)</f>
        <v>0.15719061049232488</v>
      </c>
      <c r="C36" s="81">
        <f t="shared" ref="C36:F36" si="3">+AVERAGE(C30:C35)</f>
        <v>0.16717901019087011</v>
      </c>
      <c r="D36" s="81">
        <f t="shared" si="3"/>
        <v>0.26746890965956177</v>
      </c>
      <c r="E36" s="81">
        <f>+AVERAGE(E30:E35)</f>
        <v>0.72712840094367259</v>
      </c>
      <c r="F36" s="82">
        <f t="shared" si="3"/>
        <v>0.94910760517807935</v>
      </c>
    </row>
    <row r="37" spans="1:6">
      <c r="B37" s="89"/>
      <c r="C37" s="89"/>
      <c r="D37" s="89"/>
      <c r="E37" s="89"/>
      <c r="F37" s="89"/>
    </row>
  </sheetData>
  <sortState ref="H2:N8">
    <sortCondition ref="H2"/>
  </sortState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5"/>
  <sheetViews>
    <sheetView topLeftCell="I1" workbookViewId="0">
      <selection activeCell="J5" sqref="J5"/>
    </sheetView>
  </sheetViews>
  <sheetFormatPr baseColWidth="10" defaultRowHeight="14.5"/>
  <cols>
    <col min="2" max="2" width="9.54296875" bestFit="1" customWidth="1"/>
    <col min="4" max="4" width="13.81640625" customWidth="1"/>
    <col min="6" max="6" width="11.1796875" customWidth="1"/>
    <col min="14" max="14" width="11.26953125" bestFit="1" customWidth="1"/>
    <col min="15" max="20" width="11.26953125" customWidth="1"/>
  </cols>
  <sheetData>
    <row r="1" spans="1:23" ht="15" thickBot="1">
      <c r="A1" s="59" t="s">
        <v>34</v>
      </c>
      <c r="B1" s="62" t="s">
        <v>9</v>
      </c>
      <c r="C1" s="83" t="s">
        <v>38</v>
      </c>
      <c r="D1" s="83" t="s">
        <v>37</v>
      </c>
      <c r="E1" s="84" t="s">
        <v>18</v>
      </c>
      <c r="F1" s="83" t="s">
        <v>36</v>
      </c>
      <c r="G1" s="85" t="s">
        <v>39</v>
      </c>
      <c r="I1" s="108" t="s">
        <v>34</v>
      </c>
      <c r="J1" s="209" t="s">
        <v>38</v>
      </c>
      <c r="K1" s="210"/>
      <c r="L1" s="210"/>
      <c r="M1" s="211"/>
      <c r="N1" s="212" t="s">
        <v>37</v>
      </c>
      <c r="O1" s="213"/>
      <c r="P1" s="213"/>
      <c r="Q1" s="214"/>
      <c r="R1" s="215" t="s">
        <v>18</v>
      </c>
      <c r="S1" s="216"/>
      <c r="T1" s="216"/>
      <c r="U1" s="217"/>
      <c r="V1" s="109" t="s">
        <v>36</v>
      </c>
      <c r="W1" s="110" t="s">
        <v>39</v>
      </c>
    </row>
    <row r="2" spans="1:23" ht="15" thickBot="1">
      <c r="A2" s="60" t="s">
        <v>2</v>
      </c>
      <c r="B2" s="56">
        <v>0.890666663646697</v>
      </c>
      <c r="C2" s="9">
        <v>0.445333331823349</v>
      </c>
      <c r="D2" s="54">
        <v>0.51866668462753296</v>
      </c>
      <c r="E2" s="5">
        <v>0.74533331394195557</v>
      </c>
      <c r="F2" s="11">
        <v>0.890666663646698</v>
      </c>
      <c r="G2" s="52">
        <v>0.890666663646698</v>
      </c>
      <c r="I2" s="111"/>
      <c r="J2" s="112" t="s">
        <v>51</v>
      </c>
      <c r="K2" s="112" t="s">
        <v>53</v>
      </c>
      <c r="L2" s="112" t="s">
        <v>52</v>
      </c>
      <c r="M2" s="112" t="s">
        <v>54</v>
      </c>
      <c r="N2" s="112" t="s">
        <v>51</v>
      </c>
      <c r="O2" s="112" t="s">
        <v>53</v>
      </c>
      <c r="P2" s="112" t="s">
        <v>52</v>
      </c>
      <c r="Q2" s="112" t="s">
        <v>54</v>
      </c>
      <c r="R2" s="112" t="s">
        <v>51</v>
      </c>
      <c r="S2" s="112" t="s">
        <v>53</v>
      </c>
      <c r="T2" s="112" t="s">
        <v>52</v>
      </c>
      <c r="U2" s="112" t="s">
        <v>54</v>
      </c>
      <c r="V2" s="112"/>
      <c r="W2" s="113"/>
    </row>
    <row r="3" spans="1:23" ht="15" thickBot="1">
      <c r="A3" s="60" t="s">
        <v>4</v>
      </c>
      <c r="B3" s="56">
        <v>0.9133</v>
      </c>
      <c r="C3" s="9">
        <v>0.6600000262260437</v>
      </c>
      <c r="D3" s="54">
        <v>0.71200001239776611</v>
      </c>
      <c r="E3" s="5">
        <v>0.91066664457321167</v>
      </c>
      <c r="F3" s="11">
        <v>0.91466665267944336</v>
      </c>
      <c r="G3" s="52">
        <v>0.91600000858306885</v>
      </c>
      <c r="I3" s="114" t="s">
        <v>2</v>
      </c>
      <c r="J3" s="118">
        <v>0.445333331823349</v>
      </c>
      <c r="K3" s="119">
        <v>0.31066668033599848</v>
      </c>
      <c r="L3" s="119">
        <v>0.25466665625572199</v>
      </c>
      <c r="M3" s="120">
        <v>0.218666672706604</v>
      </c>
      <c r="N3" s="119">
        <v>0.51866668462753296</v>
      </c>
      <c r="O3" s="119">
        <v>0.32533332705497742</v>
      </c>
      <c r="P3" s="119">
        <v>0.26533332467079163</v>
      </c>
      <c r="Q3" s="119">
        <v>0.2213333398103714</v>
      </c>
      <c r="R3" s="119">
        <v>0.74533331394195557</v>
      </c>
      <c r="S3" s="119">
        <v>0.64933335781097412</v>
      </c>
      <c r="T3" s="119"/>
      <c r="V3" s="121">
        <v>0.890666663646698</v>
      </c>
      <c r="W3" s="122">
        <v>0.890666663646698</v>
      </c>
    </row>
    <row r="4" spans="1:23" ht="15" thickBot="1">
      <c r="A4" s="60" t="s">
        <v>5</v>
      </c>
      <c r="B4" s="56">
        <v>0.88133335113525391</v>
      </c>
      <c r="C4" s="9">
        <v>0.1253333389759064</v>
      </c>
      <c r="D4" s="54">
        <v>0.1253333389759064</v>
      </c>
      <c r="E4" s="5">
        <v>0.53733330965042114</v>
      </c>
      <c r="F4" s="11">
        <v>0.87999999523162842</v>
      </c>
      <c r="G4" s="52">
        <v>0.87466669082641602</v>
      </c>
      <c r="I4" s="115" t="s">
        <v>4</v>
      </c>
      <c r="J4" s="118">
        <v>0.6600000262260437</v>
      </c>
      <c r="K4" s="118">
        <v>0.12266666442155839</v>
      </c>
      <c r="L4" s="118">
        <v>0.12266666442155839</v>
      </c>
      <c r="M4" s="120">
        <v>0.12266666442155839</v>
      </c>
      <c r="N4" s="118">
        <v>0.71200001239776611</v>
      </c>
      <c r="O4" s="118">
        <v>0.12266666442155839</v>
      </c>
      <c r="P4" s="118">
        <v>0.12266666442155839</v>
      </c>
      <c r="Q4" s="118">
        <v>0.12266666442155839</v>
      </c>
      <c r="R4" s="118">
        <v>0.91066664457321167</v>
      </c>
      <c r="S4" s="118">
        <v>0.12266666442155839</v>
      </c>
      <c r="T4" s="118"/>
      <c r="V4" s="121">
        <v>0.91466665267944336</v>
      </c>
      <c r="W4" s="123">
        <v>0.91600000858306885</v>
      </c>
    </row>
    <row r="5" spans="1:23" ht="15" thickBot="1">
      <c r="A5" s="60" t="s">
        <v>3</v>
      </c>
      <c r="B5" s="56">
        <v>0.93066668510437001</v>
      </c>
      <c r="C5" s="9">
        <v>0.12266666442155839</v>
      </c>
      <c r="D5" s="54">
        <v>0.12266666442155839</v>
      </c>
      <c r="E5" s="5">
        <v>0.17066666483879089</v>
      </c>
      <c r="F5" s="11">
        <v>0.73733335733413696</v>
      </c>
      <c r="G5" s="52">
        <v>0.92133331298828125</v>
      </c>
      <c r="I5" s="114" t="s">
        <v>5</v>
      </c>
      <c r="J5" s="118"/>
      <c r="K5" s="119"/>
      <c r="L5" s="119"/>
      <c r="M5" s="120"/>
      <c r="N5" s="119"/>
      <c r="O5" s="119"/>
      <c r="P5" s="119"/>
      <c r="Q5" s="119"/>
      <c r="R5" s="119"/>
      <c r="S5" s="119"/>
      <c r="T5" s="119"/>
      <c r="V5" s="121">
        <v>0.87999999523162842</v>
      </c>
      <c r="W5" s="122">
        <v>0.87466669082641602</v>
      </c>
    </row>
    <row r="6" spans="1:23" ht="15" thickBot="1">
      <c r="A6" s="60" t="s">
        <v>6</v>
      </c>
      <c r="B6" s="57">
        <v>0.80533331632614102</v>
      </c>
      <c r="C6" s="9">
        <v>0.1173333302140236</v>
      </c>
      <c r="D6" s="54">
        <v>0.1173333302140236</v>
      </c>
      <c r="E6" s="5">
        <v>0.1173333302140236</v>
      </c>
      <c r="F6" s="11">
        <v>0.62133336067199707</v>
      </c>
      <c r="G6" s="52">
        <v>0.80266666412353516</v>
      </c>
      <c r="I6" s="115" t="s">
        <v>3</v>
      </c>
      <c r="J6" s="118">
        <v>0.12266666442155839</v>
      </c>
      <c r="K6" s="118">
        <v>0.12266666442155839</v>
      </c>
      <c r="L6" s="118">
        <v>0.12266666442155839</v>
      </c>
      <c r="M6" s="120">
        <v>0.12266666442155839</v>
      </c>
      <c r="N6" s="118">
        <v>0.12266666442155839</v>
      </c>
      <c r="O6" s="118">
        <v>0.12266666442155839</v>
      </c>
      <c r="P6" s="118">
        <v>0.12266666442155839</v>
      </c>
      <c r="Q6" s="118">
        <v>0.12266666442155839</v>
      </c>
      <c r="R6" s="118">
        <v>0.17066666483879089</v>
      </c>
      <c r="S6" s="118">
        <v>0.1666666716337204</v>
      </c>
      <c r="T6" s="118"/>
      <c r="V6" s="121">
        <v>0.73733335733413696</v>
      </c>
      <c r="W6" s="123">
        <v>0.92133331298828125</v>
      </c>
    </row>
    <row r="7" spans="1:23" ht="15" thickBot="1">
      <c r="A7" s="61" t="s">
        <v>7</v>
      </c>
      <c r="B7" s="58">
        <v>0.83333331346511796</v>
      </c>
      <c r="C7" s="10">
        <v>0.1173333302140236</v>
      </c>
      <c r="D7" s="55">
        <v>0.1173333302140236</v>
      </c>
      <c r="E7" s="15">
        <v>0.29333332180976868</v>
      </c>
      <c r="F7" s="12">
        <v>0.70533335208892822</v>
      </c>
      <c r="G7" s="53">
        <v>0.83066666126251221</v>
      </c>
      <c r="I7" s="114" t="s">
        <v>6</v>
      </c>
      <c r="J7" s="118">
        <v>0.1173333302140236</v>
      </c>
      <c r="K7" s="119">
        <v>0.1173333302140236</v>
      </c>
      <c r="L7" s="119">
        <v>0.1173333302140236</v>
      </c>
      <c r="M7" s="120">
        <v>0.1173333302140236</v>
      </c>
      <c r="N7" s="119">
        <v>0.1173333302140236</v>
      </c>
      <c r="O7" s="119">
        <v>0.1173333302140236</v>
      </c>
      <c r="P7" s="119">
        <v>0.1173333302140236</v>
      </c>
      <c r="Q7" s="119">
        <v>0.1173333302140236</v>
      </c>
      <c r="R7" s="119">
        <v>0.1173333302140236</v>
      </c>
      <c r="S7" s="119">
        <v>0.1173333302140236</v>
      </c>
      <c r="T7" s="119"/>
      <c r="V7" s="121">
        <v>0.62133336067199707</v>
      </c>
      <c r="W7" s="122">
        <v>0.80266666412353516</v>
      </c>
    </row>
    <row r="8" spans="1:23" ht="15" thickBot="1">
      <c r="A8" s="68" t="s">
        <v>40</v>
      </c>
      <c r="B8" s="87">
        <f>+AVERAGE(B2:B7)</f>
        <v>0.87577222161292989</v>
      </c>
      <c r="C8" s="87">
        <f t="shared" ref="C8:G8" si="0">+AVERAGE(C2:C7)</f>
        <v>0.26466667031248409</v>
      </c>
      <c r="D8" s="87">
        <f t="shared" si="0"/>
        <v>0.28555556014180183</v>
      </c>
      <c r="E8" s="87">
        <f>+AVERAGE(E2:E7)</f>
        <v>0.46244443083802861</v>
      </c>
      <c r="F8" s="88">
        <f t="shared" si="0"/>
        <v>0.7915555636088053</v>
      </c>
      <c r="G8" s="88">
        <f t="shared" si="0"/>
        <v>0.87266666690508521</v>
      </c>
      <c r="I8" s="115" t="s">
        <v>7</v>
      </c>
      <c r="J8" s="118">
        <v>0.1173333302140236</v>
      </c>
      <c r="K8" s="118">
        <v>0.1173333302140236</v>
      </c>
      <c r="L8" s="118">
        <v>0.1173333302140236</v>
      </c>
      <c r="M8" s="120">
        <v>0.1173333302140236</v>
      </c>
      <c r="N8" s="118">
        <v>0.1173333302140236</v>
      </c>
      <c r="O8" s="118">
        <v>0.1173333302140236</v>
      </c>
      <c r="P8" s="118">
        <v>0.1173333302140236</v>
      </c>
      <c r="Q8" s="118">
        <v>0.1173333302140236</v>
      </c>
      <c r="R8" s="118">
        <v>0.29333332180976868</v>
      </c>
      <c r="S8" s="118">
        <v>0.15866667032241821</v>
      </c>
      <c r="T8" s="118"/>
      <c r="V8" s="121">
        <v>0.70533335208892822</v>
      </c>
      <c r="W8" s="123">
        <v>0.83066666126251221</v>
      </c>
    </row>
    <row r="9" spans="1:23" ht="15" thickBot="1">
      <c r="I9" s="107" t="s">
        <v>40</v>
      </c>
      <c r="J9" s="116">
        <f>+AVERAGE(J3:J8)</f>
        <v>0.29253333657979963</v>
      </c>
      <c r="K9" s="116">
        <v>0.1968888888756434</v>
      </c>
      <c r="L9" s="116">
        <v>0.162444440027078</v>
      </c>
      <c r="M9" s="124">
        <v>0.13777777800957361</v>
      </c>
      <c r="N9" s="116">
        <f t="shared" ref="N9" si="1">+AVERAGE(N3:N8)</f>
        <v>0.31760000437498093</v>
      </c>
      <c r="O9" s="116">
        <v>0.20399999618530273</v>
      </c>
      <c r="P9" s="116">
        <v>0.17333333194255829</v>
      </c>
      <c r="Q9" s="116">
        <v>0.14688888937234879</v>
      </c>
      <c r="R9" s="116">
        <f>+AVERAGE(R3:R8)</f>
        <v>0.44746665507555006</v>
      </c>
      <c r="S9" s="116"/>
      <c r="T9" s="116"/>
      <c r="V9" s="116">
        <f t="shared" ref="V9:W9" si="2">+AVERAGE(V3:V8)</f>
        <v>0.7915555636088053</v>
      </c>
      <c r="W9" s="117">
        <f t="shared" si="2"/>
        <v>0.87266666690508521</v>
      </c>
    </row>
    <row r="10" spans="1:23" ht="15" thickBot="1">
      <c r="A10" s="1"/>
      <c r="B10" s="62" t="s">
        <v>9</v>
      </c>
      <c r="C10" s="83" t="s">
        <v>38</v>
      </c>
      <c r="D10" s="83" t="s">
        <v>37</v>
      </c>
      <c r="E10" s="84" t="s">
        <v>18</v>
      </c>
      <c r="F10" s="83" t="s">
        <v>36</v>
      </c>
      <c r="G10" s="85" t="s">
        <v>39</v>
      </c>
    </row>
    <row r="11" spans="1:23" ht="15" thickBot="1">
      <c r="A11" s="2" t="s">
        <v>2</v>
      </c>
      <c r="B11" s="95">
        <v>0.890666663646697</v>
      </c>
      <c r="C11" s="96">
        <v>0.31066668033599848</v>
      </c>
      <c r="D11" s="101">
        <v>0.32533332705497742</v>
      </c>
      <c r="E11" s="102">
        <v>0.64933335781097412</v>
      </c>
      <c r="F11" s="97">
        <v>0.89200001955032349</v>
      </c>
      <c r="G11" s="101">
        <v>0.89200001955032349</v>
      </c>
    </row>
    <row r="12" spans="1:23" ht="15" thickBot="1">
      <c r="A12" s="2" t="s">
        <v>3</v>
      </c>
      <c r="B12" s="95">
        <v>0.93066668510437001</v>
      </c>
      <c r="C12" s="96">
        <v>0.12266666442155839</v>
      </c>
      <c r="D12" s="101">
        <v>0.12266666442155839</v>
      </c>
      <c r="E12" s="102">
        <v>0.12266666442155839</v>
      </c>
      <c r="F12" s="97">
        <v>0.54799997806549072</v>
      </c>
      <c r="G12" s="101">
        <v>0.8880000114440918</v>
      </c>
    </row>
    <row r="13" spans="1:23" ht="15" thickBot="1">
      <c r="A13" s="2" t="s">
        <v>4</v>
      </c>
      <c r="B13" s="95">
        <v>0.9133</v>
      </c>
      <c r="C13" s="96">
        <v>0.390666663646698</v>
      </c>
      <c r="D13" s="101">
        <v>0.41866666078567499</v>
      </c>
      <c r="E13" s="102">
        <v>0.86533331871032715</v>
      </c>
      <c r="F13" s="97">
        <v>0.91333335638046265</v>
      </c>
      <c r="G13" s="101">
        <v>0.91733330488204956</v>
      </c>
    </row>
    <row r="14" spans="1:23" ht="15" thickBot="1">
      <c r="A14" s="2" t="s">
        <v>5</v>
      </c>
      <c r="B14" s="95">
        <v>0.88133335113525391</v>
      </c>
      <c r="C14" s="96">
        <v>0.12266666442155839</v>
      </c>
      <c r="D14" s="101">
        <v>0.12266666442155839</v>
      </c>
      <c r="E14" s="102">
        <v>0.1666666716337204</v>
      </c>
      <c r="F14" s="97">
        <v>0.84133332967758179</v>
      </c>
      <c r="G14" s="101">
        <v>0.87733334302902222</v>
      </c>
    </row>
    <row r="15" spans="1:23" ht="15" thickBot="1">
      <c r="A15" s="2" t="s">
        <v>6</v>
      </c>
      <c r="B15" s="98">
        <v>0.80533331632614102</v>
      </c>
      <c r="C15" s="96">
        <v>0.1173333302140236</v>
      </c>
      <c r="D15" s="101">
        <v>0.1173333302140236</v>
      </c>
      <c r="E15" s="102">
        <v>0.1173333302140236</v>
      </c>
      <c r="F15" s="97">
        <v>0.52266669273376465</v>
      </c>
      <c r="G15" s="101">
        <v>0.80000001192092896</v>
      </c>
    </row>
    <row r="16" spans="1:23" ht="15" thickBot="1">
      <c r="A16" s="2" t="s">
        <v>7</v>
      </c>
      <c r="B16" s="98">
        <v>0.83333331346511796</v>
      </c>
      <c r="C16" s="96">
        <v>0.1173333302140236</v>
      </c>
      <c r="D16" s="101">
        <v>0.1173333302140236</v>
      </c>
      <c r="E16" s="102">
        <v>0.15866667032241821</v>
      </c>
      <c r="F16" s="97">
        <v>0.71066665649414063</v>
      </c>
      <c r="G16" s="101">
        <v>0.83066666126251221</v>
      </c>
    </row>
    <row r="17" spans="1:7" ht="15" thickBot="1">
      <c r="A17" s="68" t="s">
        <v>40</v>
      </c>
      <c r="B17" s="99">
        <f>+AVERAGE(B11:B16)</f>
        <v>0.87577222161292989</v>
      </c>
      <c r="C17" s="99">
        <f t="shared" ref="C17:G17" si="3">+AVERAGE(C11:C16)</f>
        <v>0.1968888888756434</v>
      </c>
      <c r="D17" s="99">
        <f t="shared" si="3"/>
        <v>0.20399999618530273</v>
      </c>
      <c r="E17" s="99">
        <f>+AVERAGE(E11:E16)</f>
        <v>0.34666666885217029</v>
      </c>
      <c r="F17" s="100">
        <f t="shared" si="3"/>
        <v>0.73800000548362732</v>
      </c>
      <c r="G17" s="100">
        <f t="shared" si="3"/>
        <v>0.86755555868148804</v>
      </c>
    </row>
    <row r="18" spans="1:7" ht="15" thickBot="1"/>
    <row r="19" spans="1:7" ht="15" thickBot="1">
      <c r="A19" s="1"/>
      <c r="B19" s="62" t="s">
        <v>9</v>
      </c>
      <c r="C19" s="83" t="s">
        <v>38</v>
      </c>
      <c r="D19" s="83" t="s">
        <v>37</v>
      </c>
      <c r="E19" s="84" t="s">
        <v>18</v>
      </c>
      <c r="F19" s="83" t="s">
        <v>36</v>
      </c>
      <c r="G19" s="85" t="s">
        <v>39</v>
      </c>
    </row>
    <row r="20" spans="1:7" ht="15" thickBot="1">
      <c r="A20" s="2" t="s">
        <v>2</v>
      </c>
      <c r="B20" s="91">
        <v>0.890666663646697</v>
      </c>
      <c r="C20" s="92">
        <v>0.25466665625572199</v>
      </c>
      <c r="D20" s="25">
        <v>0.26533332467079163</v>
      </c>
      <c r="E20" s="103">
        <v>0.52133333683013916</v>
      </c>
      <c r="F20" s="93">
        <v>0.890666663646698</v>
      </c>
      <c r="G20" s="25">
        <v>0.89200001955032349</v>
      </c>
    </row>
    <row r="21" spans="1:7" ht="15" thickBot="1">
      <c r="A21" s="2" t="s">
        <v>3</v>
      </c>
      <c r="B21" s="91">
        <v>0.93066668510437001</v>
      </c>
      <c r="C21" s="92">
        <v>0.12266666442155839</v>
      </c>
      <c r="D21" s="25">
        <v>0.12266666442155839</v>
      </c>
      <c r="E21" s="103">
        <v>0.12266666442155839</v>
      </c>
      <c r="F21" s="93">
        <v>0.35733333230018621</v>
      </c>
      <c r="G21" s="25">
        <v>0.75199997425079346</v>
      </c>
    </row>
    <row r="22" spans="1:7" ht="15" thickBot="1">
      <c r="A22" s="2" t="s">
        <v>4</v>
      </c>
      <c r="B22" s="91">
        <v>0.9133</v>
      </c>
      <c r="C22" s="92">
        <v>0.239999994635582</v>
      </c>
      <c r="D22" s="25">
        <v>0.29466667771339422</v>
      </c>
      <c r="E22" s="103">
        <v>0.66399997472763062</v>
      </c>
      <c r="F22" s="93">
        <v>0.91066664457321167</v>
      </c>
      <c r="G22" s="25">
        <v>0.91733330488204956</v>
      </c>
    </row>
    <row r="23" spans="1:7" ht="15" thickBot="1">
      <c r="A23" s="2" t="s">
        <v>5</v>
      </c>
      <c r="B23" s="91">
        <v>0.88133335113525391</v>
      </c>
      <c r="C23" s="92">
        <v>0.12266666442155839</v>
      </c>
      <c r="D23" s="25">
        <v>0.12266666442155839</v>
      </c>
      <c r="E23" s="103">
        <v>0.12266666442155839</v>
      </c>
      <c r="F23" s="93">
        <v>0.74533331394195557</v>
      </c>
      <c r="G23" s="25">
        <v>0.87066668272018433</v>
      </c>
    </row>
    <row r="24" spans="1:7" ht="15" thickBot="1">
      <c r="A24" s="2" t="s">
        <v>6</v>
      </c>
      <c r="B24" s="94">
        <v>0.80533331632614102</v>
      </c>
      <c r="C24" s="92">
        <v>0.1173333302140236</v>
      </c>
      <c r="D24" s="25">
        <v>0.1173333302140236</v>
      </c>
      <c r="E24" s="103">
        <v>0.1173333302140236</v>
      </c>
      <c r="F24" s="93">
        <v>0.390666663646698</v>
      </c>
      <c r="G24" s="25">
        <v>0.78799998760223389</v>
      </c>
    </row>
    <row r="25" spans="1:7" ht="15" thickBot="1">
      <c r="A25" s="2" t="s">
        <v>7</v>
      </c>
      <c r="B25" s="94">
        <v>0.83333331346511796</v>
      </c>
      <c r="C25" s="92">
        <v>0.1173333302140236</v>
      </c>
      <c r="D25" s="25">
        <v>0.1173333302140236</v>
      </c>
      <c r="E25" s="103">
        <v>0.1173333302140236</v>
      </c>
      <c r="F25" s="93">
        <v>0.71333330869674683</v>
      </c>
      <c r="G25" s="25">
        <v>0.83866667747497559</v>
      </c>
    </row>
    <row r="26" spans="1:7" ht="15" thickBot="1">
      <c r="A26" s="68" t="s">
        <v>40</v>
      </c>
      <c r="B26" s="17">
        <f>+AVERAGE(B20:B25)</f>
        <v>0.87577222161292989</v>
      </c>
      <c r="C26" s="17">
        <f t="shared" ref="C26:G26" si="4">+AVERAGE(C20:C25)</f>
        <v>0.162444440027078</v>
      </c>
      <c r="D26" s="17">
        <f t="shared" si="4"/>
        <v>0.17333333194255829</v>
      </c>
      <c r="E26" s="44">
        <f>+AVERAGE(E20:E25)</f>
        <v>0.27755555013815564</v>
      </c>
      <c r="F26" s="18">
        <f t="shared" si="4"/>
        <v>0.66799998780091607</v>
      </c>
      <c r="G26" s="18">
        <f t="shared" si="4"/>
        <v>0.84311110774676001</v>
      </c>
    </row>
    <row r="27" spans="1:7" ht="15" thickBot="1"/>
    <row r="28" spans="1:7">
      <c r="A28" s="71"/>
      <c r="B28" s="62" t="s">
        <v>9</v>
      </c>
      <c r="C28" s="83" t="s">
        <v>38</v>
      </c>
      <c r="D28" s="83" t="s">
        <v>37</v>
      </c>
      <c r="E28" s="84" t="s">
        <v>18</v>
      </c>
      <c r="F28" s="83" t="s">
        <v>36</v>
      </c>
      <c r="G28" s="85" t="s">
        <v>39</v>
      </c>
    </row>
    <row r="29" spans="1:7">
      <c r="A29" s="67" t="s">
        <v>2</v>
      </c>
      <c r="B29" s="95">
        <v>0.890666663646697</v>
      </c>
      <c r="C29" s="96">
        <v>0.218666672706604</v>
      </c>
      <c r="D29" s="95">
        <v>0.2213333398103714</v>
      </c>
      <c r="E29" s="95">
        <v>0.3880000114440918</v>
      </c>
      <c r="F29" s="97">
        <v>0.88933330774307251</v>
      </c>
      <c r="G29" s="95">
        <v>0.8933333158493042</v>
      </c>
    </row>
    <row r="30" spans="1:7">
      <c r="A30" s="67" t="s">
        <v>3</v>
      </c>
      <c r="B30" s="95">
        <v>0.93066668510437001</v>
      </c>
      <c r="C30" s="96">
        <v>0.12266666442155839</v>
      </c>
      <c r="D30" s="95">
        <v>0.12266666442155839</v>
      </c>
      <c r="E30" s="95">
        <v>0.12266666442155839</v>
      </c>
      <c r="F30" s="97">
        <v>0.26399999856948853</v>
      </c>
      <c r="G30" s="95">
        <v>0.67733335494995117</v>
      </c>
    </row>
    <row r="31" spans="1:7">
      <c r="A31" s="67" t="s">
        <v>4</v>
      </c>
      <c r="B31" s="95">
        <v>0.9133</v>
      </c>
      <c r="C31" s="96">
        <v>0.12800000607967379</v>
      </c>
      <c r="D31" s="95">
        <v>0.1800000071525574</v>
      </c>
      <c r="E31" s="95">
        <v>0.5586666464805603</v>
      </c>
      <c r="F31" s="97">
        <v>0.91200000047683716</v>
      </c>
      <c r="G31" s="95">
        <v>0.91733330488204956</v>
      </c>
    </row>
    <row r="32" spans="1:7">
      <c r="A32" s="67" t="s">
        <v>5</v>
      </c>
      <c r="B32" s="95">
        <v>0.88133335113525391</v>
      </c>
      <c r="C32" s="96">
        <v>0.12266666442155839</v>
      </c>
      <c r="D32" s="95">
        <v>0.12266666442155839</v>
      </c>
      <c r="E32" s="95">
        <v>0.12266666442155839</v>
      </c>
      <c r="F32" s="97">
        <v>0.75066667795181274</v>
      </c>
      <c r="G32" s="95">
        <v>0.87199997901916504</v>
      </c>
    </row>
    <row r="33" spans="1:7">
      <c r="A33" s="67" t="s">
        <v>6</v>
      </c>
      <c r="B33" s="98">
        <v>0.80533331632614102</v>
      </c>
      <c r="C33" s="96">
        <v>0.1173333302140236</v>
      </c>
      <c r="D33" s="95">
        <v>0.1173333302140236</v>
      </c>
      <c r="E33" s="95">
        <v>0.1173333302140236</v>
      </c>
      <c r="F33" s="97">
        <v>0.30399999022483831</v>
      </c>
      <c r="G33" s="95">
        <v>0.77733331918716431</v>
      </c>
    </row>
    <row r="34" spans="1:7">
      <c r="A34" s="67" t="s">
        <v>7</v>
      </c>
      <c r="B34" s="98">
        <v>0.83333331346511796</v>
      </c>
      <c r="C34" s="96">
        <v>0.1173333302140236</v>
      </c>
      <c r="D34" s="95">
        <v>0.1173333302140236</v>
      </c>
      <c r="E34" s="95">
        <v>0.1173333302140236</v>
      </c>
      <c r="F34" s="97">
        <v>0.71066665649414063</v>
      </c>
      <c r="G34" s="95">
        <v>0.8373333215713501</v>
      </c>
    </row>
    <row r="35" spans="1:7">
      <c r="A35" s="104" t="s">
        <v>40</v>
      </c>
      <c r="B35" s="105">
        <f>+AVERAGE(B29:B34)</f>
        <v>0.87577222161292989</v>
      </c>
      <c r="C35" s="105">
        <f t="shared" ref="C35:G35" si="5">+AVERAGE(C29:C34)</f>
        <v>0.13777777800957361</v>
      </c>
      <c r="D35" s="105">
        <f t="shared" si="5"/>
        <v>0.14688888937234879</v>
      </c>
      <c r="E35" s="105">
        <f>+AVERAGE(E29:E34)</f>
        <v>0.23777777453263602</v>
      </c>
      <c r="F35" s="106">
        <f t="shared" si="5"/>
        <v>0.6384444385766983</v>
      </c>
      <c r="G35" s="106">
        <f t="shared" si="5"/>
        <v>0.82911109924316406</v>
      </c>
    </row>
  </sheetData>
  <mergeCells count="3">
    <mergeCell ref="J1:M1"/>
    <mergeCell ref="N1:Q1"/>
    <mergeCell ref="R1:U1"/>
  </mergeCells>
  <pageMargins left="0.7" right="0.7" top="0.75" bottom="0.75" header="0.3" footer="0.3"/>
  <legacy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1" sqref="K11"/>
    </sheetView>
  </sheetViews>
  <sheetFormatPr baseColWidth="10" defaultRowHeight="14.5"/>
  <cols>
    <col min="6" max="6" width="11.26953125" bestFit="1" customWidth="1"/>
    <col min="7" max="9" width="14.1796875" bestFit="1" customWidth="1"/>
    <col min="20" max="20" width="11.26953125" bestFit="1" customWidth="1"/>
  </cols>
  <sheetData>
    <row r="1" spans="1:21">
      <c r="A1" s="125" t="s">
        <v>34</v>
      </c>
      <c r="B1" s="137" t="s">
        <v>38</v>
      </c>
      <c r="C1" s="137" t="s">
        <v>55</v>
      </c>
      <c r="D1" s="137" t="s">
        <v>56</v>
      </c>
      <c r="E1" s="137" t="s">
        <v>57</v>
      </c>
      <c r="F1" s="138" t="s">
        <v>37</v>
      </c>
      <c r="G1" s="138" t="s">
        <v>58</v>
      </c>
      <c r="H1" s="138" t="s">
        <v>59</v>
      </c>
      <c r="I1" s="138" t="s">
        <v>60</v>
      </c>
      <c r="J1" s="218" t="s">
        <v>18</v>
      </c>
      <c r="K1" s="218"/>
      <c r="L1" s="218"/>
      <c r="M1" s="219"/>
      <c r="N1" s="220" t="s">
        <v>36</v>
      </c>
      <c r="O1" s="221"/>
      <c r="P1" s="221"/>
      <c r="Q1" s="222"/>
      <c r="R1" s="223" t="s">
        <v>39</v>
      </c>
      <c r="S1" s="224"/>
      <c r="T1" s="224"/>
      <c r="U1" s="225"/>
    </row>
    <row r="2" spans="1:21">
      <c r="A2" s="126" t="s">
        <v>2</v>
      </c>
      <c r="B2" s="132">
        <v>0.445333331823349</v>
      </c>
      <c r="C2" s="119">
        <v>0.31066668033599848</v>
      </c>
      <c r="D2" s="119">
        <v>0.25466665625572199</v>
      </c>
      <c r="E2" s="133">
        <v>0.218666672706604</v>
      </c>
      <c r="F2" s="136">
        <v>0.51866668462753296</v>
      </c>
      <c r="G2" s="119">
        <v>0.32533332705497742</v>
      </c>
      <c r="H2" s="119">
        <v>0.26533332467079163</v>
      </c>
      <c r="I2" s="122">
        <v>0.2213333398103714</v>
      </c>
      <c r="J2" s="129">
        <v>0.74533331394195557</v>
      </c>
      <c r="K2" s="129">
        <v>0.64933335781097412</v>
      </c>
      <c r="L2" s="129">
        <v>0.26533332467079163</v>
      </c>
      <c r="M2" s="129">
        <v>0.2213333398103714</v>
      </c>
      <c r="N2" s="121">
        <v>0.890666663646698</v>
      </c>
      <c r="O2" s="143">
        <v>0.89200001955032349</v>
      </c>
      <c r="P2" s="143">
        <v>0.890666663646698</v>
      </c>
      <c r="Q2" s="143">
        <v>0.88933330774307251</v>
      </c>
      <c r="R2" s="144">
        <v>0.890666663646698</v>
      </c>
      <c r="S2" s="136">
        <v>0.89200001955032349</v>
      </c>
      <c r="T2" s="141">
        <v>0.89200001955032349</v>
      </c>
      <c r="U2" s="140">
        <v>0.8933333158493042</v>
      </c>
    </row>
    <row r="3" spans="1:21">
      <c r="A3" s="127" t="s">
        <v>4</v>
      </c>
      <c r="B3" s="132">
        <v>0.6600000262260437</v>
      </c>
      <c r="C3" s="118">
        <v>0.12266666442155839</v>
      </c>
      <c r="D3" s="118">
        <v>0.12266666442155839</v>
      </c>
      <c r="E3" s="133">
        <v>0.12266666442155839</v>
      </c>
      <c r="F3" s="132">
        <v>0.71200001239776611</v>
      </c>
      <c r="G3" s="118">
        <v>0.12266666442155839</v>
      </c>
      <c r="H3" s="118">
        <v>0.12266666442155839</v>
      </c>
      <c r="I3" s="123">
        <v>0.12266666442155839</v>
      </c>
      <c r="J3" s="130">
        <v>0.91066664457321167</v>
      </c>
      <c r="K3" s="130">
        <v>0.86533331871032715</v>
      </c>
      <c r="L3" s="130">
        <v>0.29466667771339422</v>
      </c>
      <c r="M3" s="130">
        <v>0.1800000071525574</v>
      </c>
      <c r="N3" s="121">
        <v>0.91466665267944336</v>
      </c>
      <c r="O3" s="143">
        <v>0.91333335638046265</v>
      </c>
      <c r="P3" s="143">
        <v>0.91066664457321167</v>
      </c>
      <c r="Q3" s="143">
        <v>0.91200000047683716</v>
      </c>
      <c r="R3" s="142">
        <v>0.91600000858306885</v>
      </c>
      <c r="S3" s="132">
        <v>0.91733330488204956</v>
      </c>
      <c r="T3" s="141">
        <v>0.91733330488204956</v>
      </c>
      <c r="U3" s="140">
        <v>0.91733330488204956</v>
      </c>
    </row>
    <row r="4" spans="1:21">
      <c r="A4" s="126" t="s">
        <v>5</v>
      </c>
      <c r="B4" s="132">
        <v>0.1253333389759064</v>
      </c>
      <c r="C4" s="119">
        <v>0.12266666442155839</v>
      </c>
      <c r="D4" s="119">
        <v>0.12266666442155839</v>
      </c>
      <c r="E4" s="133">
        <v>0.12266666442155839</v>
      </c>
      <c r="F4" s="136">
        <v>0.1253333389759064</v>
      </c>
      <c r="G4" s="119">
        <v>0.12266666442155839</v>
      </c>
      <c r="H4" s="119">
        <v>0.12266666442155839</v>
      </c>
      <c r="I4" s="122">
        <v>0.12266666442155839</v>
      </c>
      <c r="J4" s="129">
        <v>0.53733330965042114</v>
      </c>
      <c r="K4" s="129">
        <v>0.1666666716337204</v>
      </c>
      <c r="L4" s="129">
        <v>0.12266666442155839</v>
      </c>
      <c r="M4" s="129">
        <v>0.12266666442155839</v>
      </c>
      <c r="N4" s="121">
        <v>0.87999999523162842</v>
      </c>
      <c r="O4" s="143">
        <v>0.84133332967758179</v>
      </c>
      <c r="P4" s="143">
        <v>0.74533331394195557</v>
      </c>
      <c r="Q4" s="143">
        <v>0.75066667795181274</v>
      </c>
      <c r="R4" s="144">
        <v>0.87466669082641602</v>
      </c>
      <c r="S4" s="136">
        <v>0.87733334302902222</v>
      </c>
      <c r="T4" s="141">
        <v>0.87066668272018433</v>
      </c>
      <c r="U4" s="140">
        <v>0.87059997901916497</v>
      </c>
    </row>
    <row r="5" spans="1:21">
      <c r="A5" s="127" t="s">
        <v>3</v>
      </c>
      <c r="B5" s="132">
        <v>0.12266666442155839</v>
      </c>
      <c r="C5" s="118">
        <v>0.12266666442155839</v>
      </c>
      <c r="D5" s="118">
        <v>0.12266666442155839</v>
      </c>
      <c r="E5" s="133">
        <v>0.12266666442155839</v>
      </c>
      <c r="F5" s="132">
        <v>0.12266666442155839</v>
      </c>
      <c r="G5" s="118">
        <v>0.12266666442155839</v>
      </c>
      <c r="H5" s="118">
        <v>0.12266666442155839</v>
      </c>
      <c r="I5" s="123">
        <v>0.12266666442155839</v>
      </c>
      <c r="J5" s="130">
        <v>0.17066666483879089</v>
      </c>
      <c r="K5" s="130">
        <v>0.12266666442155839</v>
      </c>
      <c r="L5" s="130">
        <v>0.12266666442155839</v>
      </c>
      <c r="M5" s="130">
        <v>0.12266666442155839</v>
      </c>
      <c r="N5" s="121">
        <v>0.73733335733413696</v>
      </c>
      <c r="O5" s="143">
        <v>0.54799997806549072</v>
      </c>
      <c r="P5" s="143">
        <v>0.35733333230018621</v>
      </c>
      <c r="Q5" s="143">
        <v>0.26399999856948853</v>
      </c>
      <c r="R5" s="142">
        <v>0.92133331298828125</v>
      </c>
      <c r="S5" s="132">
        <v>0.8880000114440918</v>
      </c>
      <c r="T5" s="141">
        <v>0.75199997425079346</v>
      </c>
      <c r="U5" s="140">
        <v>0.67733335494995117</v>
      </c>
    </row>
    <row r="6" spans="1:21">
      <c r="A6" s="126" t="s">
        <v>6</v>
      </c>
      <c r="B6" s="132">
        <v>0.1173333302140236</v>
      </c>
      <c r="C6" s="119">
        <v>0.1173333302140236</v>
      </c>
      <c r="D6" s="119">
        <v>0.1173333302140236</v>
      </c>
      <c r="E6" s="133">
        <v>0.1173333302140236</v>
      </c>
      <c r="F6" s="136">
        <v>0.1173333302140236</v>
      </c>
      <c r="G6" s="119">
        <v>0.1173333302140236</v>
      </c>
      <c r="H6" s="119">
        <v>0.1173333302140236</v>
      </c>
      <c r="I6" s="122">
        <v>0.1173333302140236</v>
      </c>
      <c r="J6" s="129">
        <v>0.1173333302140236</v>
      </c>
      <c r="K6" s="129">
        <v>0.1173333302140236</v>
      </c>
      <c r="L6" s="129">
        <v>0.1173333302140236</v>
      </c>
      <c r="M6" s="129">
        <v>0.1173333302140236</v>
      </c>
      <c r="N6" s="121">
        <v>0.62133336067199707</v>
      </c>
      <c r="O6" s="143">
        <v>0.52266669273376465</v>
      </c>
      <c r="P6" s="143">
        <v>0.390666663646698</v>
      </c>
      <c r="Q6" s="143">
        <v>0.30399999022483831</v>
      </c>
      <c r="R6" s="144">
        <v>0.80266666412353516</v>
      </c>
      <c r="S6" s="136">
        <v>0.80000001192092896</v>
      </c>
      <c r="T6" s="141">
        <v>0.78799998760223389</v>
      </c>
      <c r="U6" s="140">
        <v>0.77733331918716431</v>
      </c>
    </row>
    <row r="7" spans="1:21">
      <c r="A7" s="127" t="s">
        <v>7</v>
      </c>
      <c r="B7" s="132">
        <v>0.1173333302140236</v>
      </c>
      <c r="C7" s="118">
        <v>0.1173333302140236</v>
      </c>
      <c r="D7" s="118">
        <v>0.1173333302140236</v>
      </c>
      <c r="E7" s="133">
        <v>0.1173333302140236</v>
      </c>
      <c r="F7" s="132">
        <v>0.1173333302140236</v>
      </c>
      <c r="G7" s="118">
        <v>0.1173333302140236</v>
      </c>
      <c r="H7" s="118">
        <v>0.1173333302140236</v>
      </c>
      <c r="I7" s="123">
        <v>0.1173333302140236</v>
      </c>
      <c r="J7" s="130">
        <v>0.29333332180976868</v>
      </c>
      <c r="K7" s="130">
        <v>0.15866667032241821</v>
      </c>
      <c r="L7" s="130">
        <v>0.1173333302140236</v>
      </c>
      <c r="M7" s="130">
        <v>0.1173333302140236</v>
      </c>
      <c r="N7" s="121">
        <v>0.70533335208892822</v>
      </c>
      <c r="O7" s="143">
        <v>0.71066665649414063</v>
      </c>
      <c r="P7" s="143">
        <v>0.71333330869674683</v>
      </c>
      <c r="Q7" s="143">
        <v>0.71066665649414063</v>
      </c>
      <c r="R7" s="142">
        <v>0.83066666126251221</v>
      </c>
      <c r="S7" s="132">
        <v>0.83066666126251221</v>
      </c>
      <c r="T7" s="141">
        <v>0.83866667747497559</v>
      </c>
      <c r="U7" s="140">
        <v>0.8373333215713501</v>
      </c>
    </row>
    <row r="8" spans="1:21" ht="15" thickBot="1">
      <c r="A8" s="128" t="s">
        <v>40</v>
      </c>
      <c r="B8" s="145">
        <f>+AVERAGE(B2:B7)</f>
        <v>0.26466667031248409</v>
      </c>
      <c r="C8" s="116">
        <v>0.1968888888756434</v>
      </c>
      <c r="D8" s="116">
        <v>0.162444440027078</v>
      </c>
      <c r="E8" s="135">
        <v>0.13777777800957361</v>
      </c>
      <c r="F8" s="134">
        <f>+AVERAGE(F2:F7)</f>
        <v>0.28555556014180183</v>
      </c>
      <c r="G8" s="116">
        <v>0.20399999618530273</v>
      </c>
      <c r="H8" s="116">
        <v>0.17333333194255829</v>
      </c>
      <c r="I8" s="117">
        <v>0.14688888937234879</v>
      </c>
      <c r="J8" s="131">
        <f t="shared" ref="J8:U8" si="0">+AVERAGE(J2:J7)</f>
        <v>0.46244443083802861</v>
      </c>
      <c r="K8" s="131">
        <f t="shared" si="0"/>
        <v>0.34666666885217029</v>
      </c>
      <c r="L8" s="131">
        <f t="shared" si="0"/>
        <v>0.17333333194255829</v>
      </c>
      <c r="M8" s="131">
        <f t="shared" si="0"/>
        <v>0.14688888937234879</v>
      </c>
      <c r="N8" s="116">
        <f t="shared" si="0"/>
        <v>0.7915555636088053</v>
      </c>
      <c r="O8" s="116">
        <f t="shared" si="0"/>
        <v>0.73800000548362732</v>
      </c>
      <c r="P8" s="116">
        <f t="shared" si="0"/>
        <v>0.66799998780091607</v>
      </c>
      <c r="Q8" s="116">
        <f t="shared" si="0"/>
        <v>0.6384444385766983</v>
      </c>
      <c r="R8" s="139">
        <f t="shared" si="0"/>
        <v>0.87266666690508521</v>
      </c>
      <c r="S8" s="139">
        <f t="shared" si="0"/>
        <v>0.86755555868148804</v>
      </c>
      <c r="T8" s="139">
        <f t="shared" si="0"/>
        <v>0.84311110774676001</v>
      </c>
      <c r="U8" s="139">
        <f t="shared" si="0"/>
        <v>0.82887776590983064</v>
      </c>
    </row>
    <row r="10" spans="1:21">
      <c r="F10" s="89"/>
      <c r="G10" s="90"/>
      <c r="H10" s="90"/>
      <c r="I10" s="90"/>
      <c r="J10" s="89"/>
      <c r="K10" s="90"/>
      <c r="L10" s="90"/>
      <c r="M10" s="90"/>
    </row>
  </sheetData>
  <sortState ref="X2:Y7">
    <sortCondition ref="X2"/>
  </sortState>
  <mergeCells count="3">
    <mergeCell ref="J1:M1"/>
    <mergeCell ref="N1:Q1"/>
    <mergeCell ref="R1:U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4"/>
  <sheetViews>
    <sheetView topLeftCell="A19" workbookViewId="0">
      <selection activeCell="D49" sqref="D49"/>
    </sheetView>
  </sheetViews>
  <sheetFormatPr baseColWidth="10" defaultRowHeight="14.5"/>
  <cols>
    <col min="1" max="1" width="14.7265625" bestFit="1" customWidth="1"/>
    <col min="2" max="6" width="12.26953125" bestFit="1" customWidth="1"/>
    <col min="7" max="7" width="11.81640625" bestFit="1" customWidth="1"/>
  </cols>
  <sheetData>
    <row r="1" spans="1:7" ht="15" thickBot="1">
      <c r="A1" s="59" t="s">
        <v>34</v>
      </c>
      <c r="B1" s="62" t="s">
        <v>9</v>
      </c>
      <c r="C1" s="63" t="s">
        <v>10</v>
      </c>
      <c r="D1" s="63" t="s">
        <v>11</v>
      </c>
      <c r="E1" s="64" t="s">
        <v>18</v>
      </c>
      <c r="F1" s="64" t="s">
        <v>35</v>
      </c>
      <c r="G1" s="65" t="s">
        <v>25</v>
      </c>
    </row>
    <row r="2" spans="1:7" ht="15" thickBot="1">
      <c r="A2" s="60" t="s">
        <v>2</v>
      </c>
      <c r="B2" s="56">
        <v>0.890666663646697</v>
      </c>
      <c r="C2" s="9">
        <v>0.445333331823349</v>
      </c>
      <c r="D2" s="11">
        <v>0.890666663646698</v>
      </c>
      <c r="E2" s="5">
        <v>0.74533331394195557</v>
      </c>
      <c r="F2" s="52">
        <v>0.890666663646698</v>
      </c>
      <c r="G2" s="54">
        <v>0.51866668462753296</v>
      </c>
    </row>
    <row r="3" spans="1:7" ht="15" thickBot="1">
      <c r="A3" s="60" t="s">
        <v>3</v>
      </c>
      <c r="B3" s="56">
        <v>0.93066668510437001</v>
      </c>
      <c r="C3" s="9">
        <v>0.12266666442155839</v>
      </c>
      <c r="D3" s="11">
        <v>0.73733335733413696</v>
      </c>
      <c r="E3" s="5">
        <v>0.17066666483879089</v>
      </c>
      <c r="F3" s="52">
        <v>0.92133331298828125</v>
      </c>
      <c r="G3" s="54">
        <v>0.12266666442155839</v>
      </c>
    </row>
    <row r="4" spans="1:7" ht="15" thickBot="1">
      <c r="A4" s="60" t="s">
        <v>4</v>
      </c>
      <c r="B4" s="56">
        <v>0.9133</v>
      </c>
      <c r="C4" s="9">
        <v>0.6600000262260437</v>
      </c>
      <c r="D4" s="11">
        <v>0.91466665267944336</v>
      </c>
      <c r="E4" s="5">
        <v>0.91066664457321167</v>
      </c>
      <c r="F4" s="52">
        <v>0.91600000858306885</v>
      </c>
      <c r="G4" s="54">
        <v>0.71200001239776611</v>
      </c>
    </row>
    <row r="5" spans="1:7" ht="15" thickBot="1">
      <c r="A5" s="60" t="s">
        <v>5</v>
      </c>
      <c r="B5" s="56">
        <v>0.88133335113525391</v>
      </c>
      <c r="C5" s="9">
        <v>0.1253333389759064</v>
      </c>
      <c r="D5" s="11">
        <v>0.87999999523162842</v>
      </c>
      <c r="E5" s="5">
        <v>0.53733330965042114</v>
      </c>
      <c r="F5" s="52">
        <v>0.87466669082641602</v>
      </c>
      <c r="G5" s="54">
        <v>0.1253333389759064</v>
      </c>
    </row>
    <row r="6" spans="1:7" ht="15" thickBot="1">
      <c r="A6" s="60" t="s">
        <v>6</v>
      </c>
      <c r="B6" s="57">
        <v>0.80533331632614102</v>
      </c>
      <c r="C6" s="9">
        <v>0.1173333302140236</v>
      </c>
      <c r="D6" s="11">
        <v>0.62133336067199707</v>
      </c>
      <c r="E6" s="5">
        <v>0.1173333302140236</v>
      </c>
      <c r="F6" s="52">
        <v>0.80266666412353516</v>
      </c>
      <c r="G6" s="54">
        <v>0.1173333302140236</v>
      </c>
    </row>
    <row r="7" spans="1:7" ht="15" thickBot="1">
      <c r="A7" s="60" t="s">
        <v>7</v>
      </c>
      <c r="B7" s="57">
        <v>0.83333331346511796</v>
      </c>
      <c r="C7" s="9">
        <v>0.1173333302140236</v>
      </c>
      <c r="D7" s="11">
        <v>0.70533335208892822</v>
      </c>
      <c r="E7" s="5">
        <v>0.29333332180976868</v>
      </c>
      <c r="F7" s="52">
        <v>0.83066666126251221</v>
      </c>
      <c r="G7" s="54">
        <v>0.1173333302140236</v>
      </c>
    </row>
    <row r="8" spans="1:7" ht="15" thickBot="1">
      <c r="A8" s="61" t="s">
        <v>8</v>
      </c>
      <c r="B8" s="58">
        <v>2.3999999999999998E-3</v>
      </c>
      <c r="C8" s="10">
        <v>2.5060174521058798E-3</v>
      </c>
      <c r="D8" s="12">
        <v>2.4093044921755791E-3</v>
      </c>
      <c r="E8" s="15">
        <v>2.4152135010808711E-3</v>
      </c>
      <c r="F8" s="53">
        <v>2.4093044921755791E-3</v>
      </c>
      <c r="G8" s="55">
        <v>2.4566168431192641E-3</v>
      </c>
    </row>
    <row r="10" spans="1:7" ht="15" thickBot="1"/>
    <row r="11" spans="1:7" ht="15" thickBot="1">
      <c r="A11" s="59" t="s">
        <v>34</v>
      </c>
      <c r="B11" s="63" t="s">
        <v>11</v>
      </c>
      <c r="C11" s="64" t="s">
        <v>35</v>
      </c>
      <c r="D11" s="64" t="s">
        <v>18</v>
      </c>
      <c r="E11" s="65" t="s">
        <v>25</v>
      </c>
      <c r="F11" s="63" t="s">
        <v>10</v>
      </c>
    </row>
    <row r="12" spans="1:7" ht="15" thickBot="1">
      <c r="A12" s="60" t="s">
        <v>2</v>
      </c>
      <c r="B12" s="38">
        <f>+D2/B2</f>
        <v>1.0000000000000011</v>
      </c>
      <c r="C12" s="38">
        <f>+F2/B2</f>
        <v>1.0000000000000011</v>
      </c>
      <c r="D12" s="38">
        <f>+E2/B2</f>
        <v>0.83682632837104687</v>
      </c>
      <c r="E12" s="38">
        <f>+G2/B2</f>
        <v>0.58233535148147608</v>
      </c>
      <c r="F12" s="38">
        <f>+C2/B2</f>
        <v>0.50000000000000056</v>
      </c>
    </row>
    <row r="13" spans="1:7" ht="15" thickBot="1">
      <c r="A13" s="60" t="s">
        <v>3</v>
      </c>
      <c r="B13" s="38">
        <f t="shared" ref="B13:B18" si="0">+D3/B3</f>
        <v>0.79226362040825438</v>
      </c>
      <c r="C13" s="38">
        <f t="shared" ref="C13:C18" si="1">+F3/B3</f>
        <v>0.98997130523153731</v>
      </c>
      <c r="D13" s="38">
        <f t="shared" ref="D13:D18" si="2">+E3/B3</f>
        <v>0.18338108322814994</v>
      </c>
      <c r="E13" s="38">
        <f t="shared" ref="E13:E18" si="3">+G3/B3</f>
        <v>0.13180515256952804</v>
      </c>
      <c r="F13" s="38">
        <f t="shared" ref="F13:F18" si="4">+C3/B3</f>
        <v>0.13180515256952804</v>
      </c>
    </row>
    <row r="14" spans="1:7" ht="15" thickBot="1">
      <c r="A14" s="60" t="s">
        <v>4</v>
      </c>
      <c r="B14" s="38">
        <f t="shared" si="0"/>
        <v>1.0014963896632469</v>
      </c>
      <c r="C14" s="38">
        <f t="shared" si="1"/>
        <v>1.0029563216720343</v>
      </c>
      <c r="D14" s="38">
        <f t="shared" si="2"/>
        <v>0.99711665889982659</v>
      </c>
      <c r="E14" s="38">
        <f t="shared" si="3"/>
        <v>0.77959050957819565</v>
      </c>
      <c r="F14" s="38">
        <f t="shared" si="4"/>
        <v>0.72265414017961649</v>
      </c>
    </row>
    <row r="15" spans="1:7" ht="15" thickBot="1">
      <c r="A15" s="60" t="s">
        <v>5</v>
      </c>
      <c r="B15" s="38">
        <f t="shared" si="0"/>
        <v>0.99848711511721644</v>
      </c>
      <c r="C15" s="38">
        <f t="shared" si="1"/>
        <v>0.99243571084624171</v>
      </c>
      <c r="D15" s="38">
        <f t="shared" si="2"/>
        <v>0.60968226035957562</v>
      </c>
      <c r="E15" s="38">
        <f t="shared" si="3"/>
        <v>0.14220877811382415</v>
      </c>
      <c r="F15" s="38">
        <f t="shared" si="4"/>
        <v>0.14220877811382415</v>
      </c>
    </row>
    <row r="16" spans="1:7" ht="15" thickBot="1">
      <c r="A16" s="60" t="s">
        <v>6</v>
      </c>
      <c r="B16" s="38">
        <f t="shared" si="0"/>
        <v>0.77152322904814696</v>
      </c>
      <c r="C16" s="38">
        <f t="shared" si="1"/>
        <v>0.99668875961226722</v>
      </c>
      <c r="D16" s="38">
        <f t="shared" si="2"/>
        <v>0.14569536344191972</v>
      </c>
      <c r="E16" s="38">
        <f t="shared" si="3"/>
        <v>0.14569536344191972</v>
      </c>
      <c r="F16" s="38">
        <f t="shared" si="4"/>
        <v>0.14569536344191972</v>
      </c>
    </row>
    <row r="17" spans="1:7" ht="15" thickBot="1">
      <c r="A17" s="60" t="s">
        <v>7</v>
      </c>
      <c r="B17" s="38">
        <f t="shared" si="0"/>
        <v>0.84640004268646385</v>
      </c>
      <c r="C17" s="38">
        <f t="shared" si="1"/>
        <v>0.99680001728057954</v>
      </c>
      <c r="D17" s="38">
        <f t="shared" si="2"/>
        <v>0.35199999456405645</v>
      </c>
      <c r="E17" s="38">
        <f t="shared" si="3"/>
        <v>0.14079999961376199</v>
      </c>
      <c r="F17" s="38">
        <f t="shared" si="4"/>
        <v>0.14079999961376199</v>
      </c>
    </row>
    <row r="18" spans="1:7" ht="15" thickBot="1">
      <c r="A18" s="61" t="s">
        <v>8</v>
      </c>
      <c r="B18" s="38">
        <f t="shared" si="0"/>
        <v>1.0038768717398248</v>
      </c>
      <c r="C18" s="38">
        <f t="shared" si="1"/>
        <v>1.0038768717398248</v>
      </c>
      <c r="D18" s="38">
        <f t="shared" si="2"/>
        <v>1.0063389587836964</v>
      </c>
      <c r="E18" s="38">
        <f t="shared" si="3"/>
        <v>1.0235903512996936</v>
      </c>
      <c r="F18" s="38">
        <f t="shared" si="4"/>
        <v>1.04417393837745</v>
      </c>
    </row>
    <row r="20" spans="1:7" ht="15" thickBot="1"/>
    <row r="21" spans="1:7" ht="15" thickBot="1">
      <c r="A21" s="59" t="s">
        <v>34</v>
      </c>
      <c r="B21" s="63" t="s">
        <v>10</v>
      </c>
      <c r="C21" s="64" t="s">
        <v>25</v>
      </c>
      <c r="D21" s="64" t="s">
        <v>18</v>
      </c>
      <c r="E21" s="63" t="s">
        <v>11</v>
      </c>
      <c r="F21" s="65" t="s">
        <v>35</v>
      </c>
    </row>
    <row r="22" spans="1:7" ht="15" thickBot="1">
      <c r="A22" s="66" t="s">
        <v>2</v>
      </c>
      <c r="B22" s="38">
        <v>0.50000000000000056</v>
      </c>
      <c r="C22" s="38">
        <v>0.58233535148147608</v>
      </c>
      <c r="D22" s="38">
        <f>+E12/B12</f>
        <v>0.58233535148147542</v>
      </c>
      <c r="E22" s="38">
        <v>1.0000000000000011</v>
      </c>
      <c r="F22" s="38">
        <v>1.0000000000000011</v>
      </c>
    </row>
    <row r="23" spans="1:7" ht="15" thickBot="1">
      <c r="A23" s="66" t="s">
        <v>3</v>
      </c>
      <c r="B23" s="38">
        <v>0.13180515256952804</v>
      </c>
      <c r="C23" s="38">
        <v>0.13180515256952804</v>
      </c>
      <c r="D23" s="38">
        <f t="shared" ref="D23:D28" si="5">+E13/B13</f>
        <v>0.16636527182910241</v>
      </c>
      <c r="E23" s="38">
        <v>0.79226362040825438</v>
      </c>
      <c r="F23" s="38">
        <v>0.98997130523153731</v>
      </c>
    </row>
    <row r="24" spans="1:7" ht="15" thickBot="1">
      <c r="A24" s="66" t="s">
        <v>4</v>
      </c>
      <c r="B24" s="38">
        <v>0.72265414017961649</v>
      </c>
      <c r="C24" s="38">
        <v>0.77959050957819565</v>
      </c>
      <c r="D24" s="38">
        <f t="shared" si="5"/>
        <v>0.77842568143489055</v>
      </c>
      <c r="E24" s="38">
        <v>1.0014963896632469</v>
      </c>
      <c r="F24" s="38">
        <v>1.0029563216720343</v>
      </c>
    </row>
    <row r="25" spans="1:7" ht="15" thickBot="1">
      <c r="A25" s="66" t="s">
        <v>5</v>
      </c>
      <c r="B25" s="38">
        <v>0.14220877811382415</v>
      </c>
      <c r="C25" s="38">
        <v>0.14220877811382415</v>
      </c>
      <c r="D25" s="38">
        <f t="shared" si="5"/>
        <v>0.14242424960799788</v>
      </c>
      <c r="E25" s="38">
        <v>0.99848711511721644</v>
      </c>
      <c r="F25" s="38">
        <v>0.99243571084624171</v>
      </c>
    </row>
    <row r="26" spans="1:7" ht="15" thickBot="1">
      <c r="A26" s="66" t="s">
        <v>6</v>
      </c>
      <c r="B26" s="38">
        <v>0.14569536344191972</v>
      </c>
      <c r="C26" s="38">
        <v>0.14569536344191972</v>
      </c>
      <c r="D26" s="38">
        <f t="shared" si="5"/>
        <v>0.18884118838737854</v>
      </c>
      <c r="E26" s="38">
        <v>0.77152322904814696</v>
      </c>
      <c r="F26" s="38">
        <v>0.99668875961226722</v>
      </c>
    </row>
    <row r="27" spans="1:7" ht="15" thickBot="1">
      <c r="A27" s="66" t="s">
        <v>7</v>
      </c>
      <c r="B27" s="38">
        <v>0.14079999961376199</v>
      </c>
      <c r="C27" s="38">
        <v>0.14079999961376199</v>
      </c>
      <c r="D27" s="38">
        <f t="shared" si="5"/>
        <v>0.16635159795935789</v>
      </c>
      <c r="E27" s="38">
        <v>0.84640004268646385</v>
      </c>
      <c r="F27" s="38">
        <v>0.99680001728057954</v>
      </c>
    </row>
    <row r="28" spans="1:7" ht="15" thickBot="1">
      <c r="A28" s="61" t="s">
        <v>8</v>
      </c>
      <c r="B28" s="38">
        <v>1.04417393837745</v>
      </c>
      <c r="C28" s="38">
        <v>1.0235903512996936</v>
      </c>
      <c r="D28" s="38">
        <f t="shared" si="5"/>
        <v>1.0196373480800522</v>
      </c>
      <c r="E28" s="38">
        <v>1.0038768717398248</v>
      </c>
      <c r="F28" s="38">
        <v>1.0038768717398248</v>
      </c>
    </row>
    <row r="31" spans="1:7" ht="15" thickBot="1">
      <c r="B31" t="s">
        <v>47</v>
      </c>
    </row>
    <row r="32" spans="1:7">
      <c r="A32" s="1"/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  <c r="G32" s="2" t="s">
        <v>7</v>
      </c>
    </row>
    <row r="33" spans="1:7">
      <c r="A33" s="49" t="s">
        <v>9</v>
      </c>
      <c r="B33" s="5">
        <v>0.890666663646697</v>
      </c>
      <c r="C33" s="5">
        <v>0.93066668510437001</v>
      </c>
      <c r="D33" s="5">
        <v>0.9133</v>
      </c>
      <c r="E33" s="5">
        <v>0.88133335113525391</v>
      </c>
      <c r="F33" s="6">
        <v>0.80533331632614102</v>
      </c>
      <c r="G33" s="6">
        <v>0.83333331346511796</v>
      </c>
    </row>
    <row r="34" spans="1:7">
      <c r="A34" s="49" t="s">
        <v>10</v>
      </c>
      <c r="B34" s="9">
        <v>0.31066668033599848</v>
      </c>
      <c r="C34" s="9">
        <v>0.12266666442155839</v>
      </c>
      <c r="D34" s="9">
        <v>0.390666663646698</v>
      </c>
      <c r="E34" s="9">
        <v>0.12266666442155839</v>
      </c>
      <c r="F34" s="9">
        <v>0.1173333302140236</v>
      </c>
      <c r="G34" s="9">
        <v>0.1173333302140236</v>
      </c>
    </row>
    <row r="35" spans="1:7">
      <c r="A35" s="51" t="s">
        <v>27</v>
      </c>
      <c r="B35" s="25">
        <v>0.32533332705497742</v>
      </c>
      <c r="C35" s="25">
        <v>0.12266666442155839</v>
      </c>
      <c r="D35" s="25">
        <v>0.41866666078567499</v>
      </c>
      <c r="E35" s="25">
        <v>0.12266666442155839</v>
      </c>
      <c r="F35" s="25">
        <v>0.1173333302140236</v>
      </c>
      <c r="G35" s="25">
        <v>0.1173333302140236</v>
      </c>
    </row>
    <row r="36" spans="1:7" ht="15" thickBot="1">
      <c r="A36" s="50" t="s">
        <v>18</v>
      </c>
      <c r="B36" s="20">
        <v>0.64933335781097412</v>
      </c>
      <c r="C36" s="20">
        <v>0.12266666442155839</v>
      </c>
      <c r="D36" s="20">
        <v>0.86533331871032715</v>
      </c>
      <c r="E36" s="20">
        <v>0.1666666716337204</v>
      </c>
      <c r="F36" s="20">
        <v>0.1173333302140236</v>
      </c>
      <c r="G36" s="20">
        <v>0.15866667032241821</v>
      </c>
    </row>
    <row r="37" spans="1:7">
      <c r="A37" s="49" t="s">
        <v>11</v>
      </c>
      <c r="B37" s="11">
        <v>0.89200001955032349</v>
      </c>
      <c r="C37" s="11">
        <v>0.54799997806549072</v>
      </c>
      <c r="D37" s="11">
        <v>0.91333335638046265</v>
      </c>
      <c r="E37" s="11">
        <v>0.84133332967758179</v>
      </c>
      <c r="F37" s="11">
        <v>0.52266669273376465</v>
      </c>
      <c r="G37" s="11">
        <v>0.71066665649414063</v>
      </c>
    </row>
    <row r="38" spans="1:7">
      <c r="A38" s="51" t="s">
        <v>23</v>
      </c>
      <c r="B38" s="25">
        <v>0.89200001955032349</v>
      </c>
      <c r="C38" s="25">
        <v>0.8880000114440918</v>
      </c>
      <c r="D38" s="25">
        <v>0.91733330488204956</v>
      </c>
      <c r="E38" s="25">
        <v>0.87733334302902222</v>
      </c>
      <c r="F38" s="25">
        <v>0.80000001192092896</v>
      </c>
      <c r="G38" s="25">
        <v>0.83066666126251221</v>
      </c>
    </row>
    <row r="41" spans="1:7" ht="15" thickBot="1"/>
    <row r="42" spans="1:7">
      <c r="A42" s="74"/>
      <c r="B42" s="75" t="s">
        <v>2</v>
      </c>
      <c r="C42" s="75" t="s">
        <v>3</v>
      </c>
      <c r="D42" s="75" t="s">
        <v>4</v>
      </c>
      <c r="E42" s="75" t="s">
        <v>5</v>
      </c>
      <c r="F42" s="75" t="s">
        <v>6</v>
      </c>
      <c r="G42" s="76" t="s">
        <v>7</v>
      </c>
    </row>
    <row r="43" spans="1:7">
      <c r="A43" s="49" t="s">
        <v>10</v>
      </c>
      <c r="B43" s="9">
        <f>+B34/$B$33</f>
        <v>0.34880241173956344</v>
      </c>
      <c r="C43" s="9">
        <f>+C34/$C$33</f>
        <v>0.13180515256952804</v>
      </c>
      <c r="D43" s="9">
        <f>+D34/$D$33</f>
        <v>0.42775283438815065</v>
      </c>
      <c r="E43" s="9">
        <f>+E34/$E$33</f>
        <v>0.13918305061705685</v>
      </c>
      <c r="F43" s="9">
        <f>+F34/$F$33</f>
        <v>0.14569536344191972</v>
      </c>
      <c r="G43" s="9">
        <f>+G34/$G$33</f>
        <v>0.14079999961376199</v>
      </c>
    </row>
    <row r="44" spans="1:7">
      <c r="A44" s="77" t="s">
        <v>27</v>
      </c>
      <c r="B44" s="9">
        <f>+B35/$B$33</f>
        <v>0.36526945526730548</v>
      </c>
      <c r="C44" s="9">
        <f>+C35/$C$33</f>
        <v>0.13180515256952804</v>
      </c>
      <c r="D44" s="9">
        <f>+D35/$D$33</f>
        <v>0.45841088446915035</v>
      </c>
      <c r="E44" s="9">
        <f>+E35/$E$33</f>
        <v>0.13918305061705685</v>
      </c>
      <c r="F44" s="9">
        <f>+F35/$F$33</f>
        <v>0.14569536344191972</v>
      </c>
      <c r="G44" s="9">
        <f>+G35/$G$33</f>
        <v>0.14079999961376199</v>
      </c>
    </row>
    <row r="45" spans="1:7">
      <c r="A45" s="77" t="s">
        <v>18</v>
      </c>
      <c r="B45" s="9">
        <f>+B36/$B$33</f>
        <v>0.72904194612199702</v>
      </c>
      <c r="C45" s="9">
        <f>+C36/$C$33</f>
        <v>0.13180515256952804</v>
      </c>
      <c r="D45" s="9">
        <f>+D36/$D$33</f>
        <v>0.94747981901930045</v>
      </c>
      <c r="E45" s="9">
        <f>+E36/$E$33</f>
        <v>0.18910741482667764</v>
      </c>
      <c r="F45" s="9">
        <f>+F36/$F$33</f>
        <v>0.14569536344191972</v>
      </c>
      <c r="G45" s="9">
        <f>+G36/$G$33</f>
        <v>0.19040000892639192</v>
      </c>
    </row>
    <row r="46" spans="1:7" ht="15" thickBot="1">
      <c r="A46" s="78" t="s">
        <v>11</v>
      </c>
      <c r="B46" s="9">
        <f>+B37/$B$33</f>
        <v>1.0014970313339979</v>
      </c>
      <c r="C46" s="9">
        <f>+C37/$C$33</f>
        <v>0.58882517966573078</v>
      </c>
      <c r="D46" s="9">
        <f>+D37/$D$33</f>
        <v>1.0000365229174013</v>
      </c>
      <c r="E46" s="9">
        <f>+E37/$E$33</f>
        <v>0.95461419744737031</v>
      </c>
      <c r="F46" s="9">
        <f>+F37/$F$33</f>
        <v>0.64900666859049572</v>
      </c>
      <c r="G46" s="9">
        <f>+G37/$G$33</f>
        <v>0.85280000812530588</v>
      </c>
    </row>
    <row r="47" spans="1:7">
      <c r="A47" s="77" t="s">
        <v>23</v>
      </c>
      <c r="B47" s="9">
        <f>+B38/$B$33</f>
        <v>1.0014970313339979</v>
      </c>
      <c r="C47" s="9">
        <f>+C38/$C$33</f>
        <v>0.95415472118732458</v>
      </c>
      <c r="D47" s="9">
        <f>+D38/$D$33</f>
        <v>1.0044161884178797</v>
      </c>
      <c r="E47" s="9">
        <f>+E38/$E$33</f>
        <v>0.99546141298172908</v>
      </c>
      <c r="F47" s="9">
        <f>+F38/$F$33</f>
        <v>0.9933775192245341</v>
      </c>
      <c r="G47" s="9">
        <f>+G38/$G$33</f>
        <v>0.99680001728057954</v>
      </c>
    </row>
    <row r="50" spans="1:7" ht="15" thickBot="1">
      <c r="B50" t="s">
        <v>48</v>
      </c>
    </row>
    <row r="51" spans="1:7">
      <c r="A51" s="1"/>
      <c r="B51" s="2" t="s">
        <v>2</v>
      </c>
      <c r="C51" s="2" t="s">
        <v>3</v>
      </c>
      <c r="D51" s="2" t="s">
        <v>4</v>
      </c>
      <c r="E51" s="2" t="s">
        <v>5</v>
      </c>
      <c r="F51" s="2" t="s">
        <v>6</v>
      </c>
      <c r="G51" s="2" t="s">
        <v>7</v>
      </c>
    </row>
    <row r="52" spans="1:7">
      <c r="A52" s="49" t="s">
        <v>9</v>
      </c>
      <c r="B52" s="27">
        <v>0.890666663646697</v>
      </c>
      <c r="C52" s="27">
        <v>0.93066668510437001</v>
      </c>
      <c r="D52" s="27">
        <v>0.9133</v>
      </c>
      <c r="E52" s="27">
        <v>0.88133335113525391</v>
      </c>
      <c r="F52" s="28">
        <v>0.80533331632614102</v>
      </c>
      <c r="G52" s="28">
        <v>0.83333331346511796</v>
      </c>
    </row>
    <row r="53" spans="1:7">
      <c r="A53" s="49" t="s">
        <v>10</v>
      </c>
      <c r="B53" s="30">
        <v>0.25466665625572199</v>
      </c>
      <c r="C53" s="30">
        <v>0.12266666442155839</v>
      </c>
      <c r="D53" s="30">
        <v>0.239999994635582</v>
      </c>
      <c r="E53" s="30">
        <v>0.12266666442155839</v>
      </c>
      <c r="F53" s="30">
        <v>0.1173333302140236</v>
      </c>
      <c r="G53" s="30">
        <v>0.1173333302140236</v>
      </c>
    </row>
    <row r="54" spans="1:7">
      <c r="A54" s="51" t="s">
        <v>28</v>
      </c>
      <c r="B54" s="25">
        <v>0.26533332467079163</v>
      </c>
      <c r="C54" s="25">
        <v>0.12266666442155839</v>
      </c>
      <c r="D54" s="25">
        <v>0.29466667771339422</v>
      </c>
      <c r="E54" s="25">
        <v>0.12266666442155839</v>
      </c>
      <c r="F54" s="25">
        <v>0.1173333302140236</v>
      </c>
      <c r="G54" s="25">
        <v>0.1173333302140236</v>
      </c>
    </row>
    <row r="55" spans="1:7" ht="15" thickBot="1">
      <c r="A55" s="50" t="s">
        <v>18</v>
      </c>
      <c r="B55" s="69">
        <v>0.52133333683013916</v>
      </c>
      <c r="C55" s="69">
        <v>0.12266666442155839</v>
      </c>
      <c r="D55" s="69">
        <v>0.66399997472763062</v>
      </c>
      <c r="E55" s="69">
        <v>0.12266666442155839</v>
      </c>
      <c r="F55" s="69">
        <v>0.1173333302140236</v>
      </c>
      <c r="G55" s="69">
        <v>0.1173333302140236</v>
      </c>
    </row>
    <row r="56" spans="1:7">
      <c r="A56" s="49" t="s">
        <v>11</v>
      </c>
      <c r="B56" s="32">
        <v>0.890666663646698</v>
      </c>
      <c r="C56" s="32">
        <v>0.35733333230018621</v>
      </c>
      <c r="D56" s="32">
        <v>0.91066664457321167</v>
      </c>
      <c r="E56" s="32">
        <v>0.74533331394195557</v>
      </c>
      <c r="F56" s="32">
        <v>0.390666663646698</v>
      </c>
      <c r="G56" s="32">
        <v>0.71333330869674683</v>
      </c>
    </row>
    <row r="57" spans="1:7">
      <c r="A57" s="51" t="s">
        <v>23</v>
      </c>
      <c r="B57" s="25">
        <v>0.89200001955032349</v>
      </c>
      <c r="C57" s="25">
        <v>0.75199997425079346</v>
      </c>
      <c r="D57" s="25">
        <v>0.91733330488204956</v>
      </c>
      <c r="E57" s="25">
        <v>0.87066668272018433</v>
      </c>
      <c r="F57" s="25">
        <v>0.78799998760223389</v>
      </c>
      <c r="G57" s="25">
        <v>0.83866667747497559</v>
      </c>
    </row>
    <row r="59" spans="1:7" ht="15" thickBot="1"/>
    <row r="60" spans="1:7">
      <c r="A60" s="74"/>
      <c r="B60" s="75" t="s">
        <v>2</v>
      </c>
      <c r="C60" s="75" t="s">
        <v>3</v>
      </c>
      <c r="D60" s="75" t="s">
        <v>4</v>
      </c>
      <c r="E60" s="75" t="s">
        <v>5</v>
      </c>
      <c r="F60" s="75" t="s">
        <v>6</v>
      </c>
      <c r="G60" s="76" t="s">
        <v>7</v>
      </c>
    </row>
    <row r="61" spans="1:7">
      <c r="A61" s="49" t="s">
        <v>10</v>
      </c>
      <c r="B61" s="9">
        <f>+B53/$B$33</f>
        <v>0.28592813299313202</v>
      </c>
      <c r="C61" s="9">
        <f>+C53/$C$33</f>
        <v>0.13180515256952804</v>
      </c>
      <c r="D61" s="9">
        <f>+D53/$D$33</f>
        <v>0.2627833073859433</v>
      </c>
      <c r="E61" s="9">
        <f>+E53/$E$33</f>
        <v>0.13918305061705685</v>
      </c>
      <c r="F61" s="9">
        <f>+F53/$F$33</f>
        <v>0.14569536344191972</v>
      </c>
      <c r="G61" s="9">
        <f>+G53/$G$33</f>
        <v>0.14079999961376199</v>
      </c>
    </row>
    <row r="62" spans="1:7">
      <c r="A62" s="77" t="s">
        <v>27</v>
      </c>
      <c r="B62" s="9">
        <f>+B54/$B$33</f>
        <v>0.29790418290095794</v>
      </c>
      <c r="C62" s="9">
        <f>+C54/$C$33</f>
        <v>0.13180515256952804</v>
      </c>
      <c r="D62" s="9">
        <f>+D54/$D$33</f>
        <v>0.3226395244863618</v>
      </c>
      <c r="E62" s="9">
        <f>+E54/$E$33</f>
        <v>0.13918305061705685</v>
      </c>
      <c r="F62" s="9">
        <f>+F54/$F$33</f>
        <v>0.14569536344191972</v>
      </c>
      <c r="G62" s="9">
        <f>+G54/$G$33</f>
        <v>0.14079999961376199</v>
      </c>
    </row>
    <row r="63" spans="1:7">
      <c r="A63" s="77" t="s">
        <v>18</v>
      </c>
      <c r="B63" s="9">
        <f>+B55/$B$33</f>
        <v>0.58532934722808683</v>
      </c>
      <c r="C63" s="9">
        <f>+C55/$C$33</f>
        <v>0.13180515256952804</v>
      </c>
      <c r="D63" s="9">
        <f>+D55/$D$33</f>
        <v>0.72703380568009479</v>
      </c>
      <c r="E63" s="9">
        <f>+E55/$E$33</f>
        <v>0.13918305061705685</v>
      </c>
      <c r="F63" s="9">
        <f>+F55/$F$33</f>
        <v>0.14569536344191972</v>
      </c>
      <c r="G63" s="9">
        <f>+G55/$G$33</f>
        <v>0.14079999961376199</v>
      </c>
    </row>
    <row r="64" spans="1:7" ht="15" thickBot="1">
      <c r="A64" s="78" t="s">
        <v>11</v>
      </c>
      <c r="B64" s="9">
        <f>+B56/$B$33</f>
        <v>1.0000000000000011</v>
      </c>
      <c r="C64" s="9">
        <f>+C56/$C$33</f>
        <v>0.38395414601105327</v>
      </c>
      <c r="D64" s="9">
        <f>+D56/$D$33</f>
        <v>0.99711665889982659</v>
      </c>
      <c r="E64" s="9">
        <f>+E56/$E$33</f>
        <v>0.84568831189910676</v>
      </c>
      <c r="F64" s="9">
        <f>+F56/$F$33</f>
        <v>0.48509934424280937</v>
      </c>
      <c r="G64" s="9">
        <f>+G56/$G$33</f>
        <v>0.85599999084472678</v>
      </c>
    </row>
    <row r="65" spans="1:7">
      <c r="A65" s="77" t="s">
        <v>23</v>
      </c>
      <c r="B65" s="9">
        <f>+B57/$B$33</f>
        <v>1.0014970313339979</v>
      </c>
      <c r="C65" s="9">
        <f>+C57/$C$33</f>
        <v>0.8080228789606454</v>
      </c>
      <c r="D65" s="9">
        <f>+D57/$D$33</f>
        <v>1.0044161884178797</v>
      </c>
      <c r="E65" s="9">
        <f>+E57/$E$33</f>
        <v>0.98789712382797068</v>
      </c>
      <c r="F65" s="9">
        <f>+F57/$F$33</f>
        <v>0.97847682646114753</v>
      </c>
      <c r="G65" s="9">
        <f>+G57/$G$33</f>
        <v>1.0064000369644179</v>
      </c>
    </row>
    <row r="68" spans="1:7">
      <c r="B68" t="s">
        <v>50</v>
      </c>
    </row>
    <row r="69" spans="1:7">
      <c r="A69" s="71"/>
      <c r="B69" s="67" t="s">
        <v>2</v>
      </c>
      <c r="C69" s="67" t="s">
        <v>3</v>
      </c>
      <c r="D69" s="67" t="s">
        <v>4</v>
      </c>
      <c r="E69" s="67" t="s">
        <v>5</v>
      </c>
      <c r="F69" s="67" t="s">
        <v>6</v>
      </c>
      <c r="G69" s="67" t="s">
        <v>7</v>
      </c>
    </row>
    <row r="70" spans="1:7">
      <c r="A70" s="72" t="s">
        <v>9</v>
      </c>
      <c r="B70" s="5">
        <v>0.890666663646697</v>
      </c>
      <c r="C70" s="5">
        <v>0.93066668510437001</v>
      </c>
      <c r="D70" s="5">
        <v>0.9133</v>
      </c>
      <c r="E70" s="5">
        <v>0.88133335113525391</v>
      </c>
      <c r="F70" s="6">
        <v>0.80533331632614102</v>
      </c>
      <c r="G70" s="6">
        <v>0.83333331346511796</v>
      </c>
    </row>
    <row r="71" spans="1:7">
      <c r="A71" s="72" t="s">
        <v>10</v>
      </c>
      <c r="B71" s="9">
        <v>0.218666672706604</v>
      </c>
      <c r="C71" s="9">
        <v>0.12266666442155839</v>
      </c>
      <c r="D71" s="9">
        <v>0.12800000607967379</v>
      </c>
      <c r="E71" s="9">
        <v>0.12266666442155839</v>
      </c>
      <c r="F71" s="9">
        <v>0.1173333302140236</v>
      </c>
      <c r="G71" s="9">
        <v>0.1173333302140236</v>
      </c>
    </row>
    <row r="72" spans="1:7">
      <c r="A72" s="73" t="s">
        <v>26</v>
      </c>
      <c r="B72" s="5">
        <v>0.2213333398103714</v>
      </c>
      <c r="C72" s="5">
        <v>0.12266666442155839</v>
      </c>
      <c r="D72" s="5">
        <v>0.1800000071525574</v>
      </c>
      <c r="E72" s="5">
        <v>0.12266666442155839</v>
      </c>
      <c r="F72" s="5">
        <v>0.1173333302140236</v>
      </c>
      <c r="G72" s="5">
        <v>0.1173333302140236</v>
      </c>
    </row>
    <row r="73" spans="1:7">
      <c r="A73" s="73" t="s">
        <v>18</v>
      </c>
      <c r="B73" s="5">
        <v>0.3880000114440918</v>
      </c>
      <c r="C73" s="5">
        <v>0.12266666442155839</v>
      </c>
      <c r="D73" s="5">
        <v>0.5586666464805603</v>
      </c>
      <c r="E73" s="5">
        <v>0.12266666442155839</v>
      </c>
      <c r="F73" s="5">
        <v>0.1173333302140236</v>
      </c>
      <c r="G73" s="5">
        <v>0.1173333302140236</v>
      </c>
    </row>
    <row r="74" spans="1:7">
      <c r="A74" s="72" t="s">
        <v>11</v>
      </c>
      <c r="B74" s="11">
        <v>0.88933330774307251</v>
      </c>
      <c r="C74" s="11">
        <v>0.26399999856948853</v>
      </c>
      <c r="D74" s="11">
        <v>0.91200000047683716</v>
      </c>
      <c r="E74" s="11">
        <v>0.75066667795181274</v>
      </c>
      <c r="F74" s="11">
        <v>0.30399999022483831</v>
      </c>
      <c r="G74" s="11">
        <v>0.71066665649414063</v>
      </c>
    </row>
    <row r="75" spans="1:7">
      <c r="A75" s="73" t="s">
        <v>23</v>
      </c>
      <c r="B75" s="5">
        <v>0.8933333158493042</v>
      </c>
      <c r="C75" s="5">
        <v>0.67733335494995117</v>
      </c>
      <c r="D75" s="5">
        <v>0.91733330488204956</v>
      </c>
      <c r="E75" s="5">
        <v>0.87199997901916504</v>
      </c>
      <c r="F75" s="5">
        <v>0.77733331918716431</v>
      </c>
      <c r="G75" s="5">
        <v>0.8373333215713501</v>
      </c>
    </row>
    <row r="78" spans="1:7" ht="15" thickBot="1"/>
    <row r="79" spans="1:7">
      <c r="A79" s="74"/>
      <c r="B79" s="75" t="s">
        <v>2</v>
      </c>
      <c r="C79" s="75" t="s">
        <v>3</v>
      </c>
      <c r="D79" s="75" t="s">
        <v>4</v>
      </c>
      <c r="E79" s="75" t="s">
        <v>5</v>
      </c>
      <c r="F79" s="75" t="s">
        <v>6</v>
      </c>
      <c r="G79" s="76" t="s">
        <v>7</v>
      </c>
    </row>
    <row r="80" spans="1:7">
      <c r="A80" s="49" t="s">
        <v>10</v>
      </c>
      <c r="B80" s="9">
        <f>+B71/$B$33</f>
        <v>0.24550898964973844</v>
      </c>
      <c r="C80" s="9">
        <f>+C71/$C$33</f>
        <v>0.13180515256952804</v>
      </c>
      <c r="D80" s="9">
        <f>+D71/$D$33</f>
        <v>0.14015110706194436</v>
      </c>
      <c r="E80" s="9">
        <f>+E71/$E$33</f>
        <v>0.13918305061705685</v>
      </c>
      <c r="F80" s="9">
        <f>+F71/$F$33</f>
        <v>0.14569536344191972</v>
      </c>
      <c r="G80" s="9">
        <f>+G71/$G$33</f>
        <v>0.14079999961376199</v>
      </c>
    </row>
    <row r="81" spans="1:7">
      <c r="A81" s="77" t="s">
        <v>27</v>
      </c>
      <c r="B81" s="9">
        <f t="shared" ref="B81:B84" si="6">+B72/$B$33</f>
        <v>0.24850300212669491</v>
      </c>
      <c r="C81" s="9">
        <f t="shared" ref="C81:C84" si="7">+C72/$C$33</f>
        <v>0.13180515256952804</v>
      </c>
      <c r="D81" s="9">
        <f t="shared" ref="D81:D84" si="8">+D72/$D$33</f>
        <v>0.19708749277625906</v>
      </c>
      <c r="E81" s="9">
        <f t="shared" ref="E81:E84" si="9">+E72/$E$33</f>
        <v>0.13918305061705685</v>
      </c>
      <c r="F81" s="9">
        <f t="shared" ref="F81:F84" si="10">+F72/$F$33</f>
        <v>0.14569536344191972</v>
      </c>
      <c r="G81" s="9">
        <f t="shared" ref="G81:G84" si="11">+G72/$G$33</f>
        <v>0.14079999961376199</v>
      </c>
    </row>
    <row r="82" spans="1:7">
      <c r="A82" s="77" t="s">
        <v>18</v>
      </c>
      <c r="B82" s="9">
        <f t="shared" si="6"/>
        <v>0.4356287568409552</v>
      </c>
      <c r="C82" s="9">
        <f t="shared" si="7"/>
        <v>0.13180515256952804</v>
      </c>
      <c r="D82" s="9">
        <f t="shared" si="8"/>
        <v>0.61170113487414901</v>
      </c>
      <c r="E82" s="9">
        <f t="shared" si="9"/>
        <v>0.13918305061705685</v>
      </c>
      <c r="F82" s="9">
        <f t="shared" si="10"/>
        <v>0.14569536344191972</v>
      </c>
      <c r="G82" s="9">
        <f t="shared" si="11"/>
        <v>0.14079999961376199</v>
      </c>
    </row>
    <row r="83" spans="1:7" ht="15" thickBot="1">
      <c r="A83" s="78" t="s">
        <v>11</v>
      </c>
      <c r="B83" s="9">
        <f t="shared" si="6"/>
        <v>0.9985029686660043</v>
      </c>
      <c r="C83" s="9">
        <f t="shared" si="7"/>
        <v>0.28366761461960155</v>
      </c>
      <c r="D83" s="9">
        <f t="shared" si="8"/>
        <v>0.99857659090861395</v>
      </c>
      <c r="E83" s="9">
        <f t="shared" si="9"/>
        <v>0.85173978380016124</v>
      </c>
      <c r="F83" s="9">
        <f t="shared" si="10"/>
        <v>0.37748343954234903</v>
      </c>
      <c r="G83" s="9">
        <f t="shared" si="11"/>
        <v>0.85280000812530588</v>
      </c>
    </row>
    <row r="84" spans="1:7">
      <c r="A84" s="77" t="s">
        <v>23</v>
      </c>
      <c r="B84" s="9">
        <f t="shared" si="6"/>
        <v>1.0029939957466119</v>
      </c>
      <c r="C84" s="9">
        <f t="shared" si="7"/>
        <v>0.72779370508356744</v>
      </c>
      <c r="D84" s="9">
        <f t="shared" si="8"/>
        <v>1.0044161884178797</v>
      </c>
      <c r="E84" s="9">
        <f t="shared" si="9"/>
        <v>0.98940994108067459</v>
      </c>
      <c r="F84" s="9">
        <f t="shared" si="10"/>
        <v>0.96523179089782329</v>
      </c>
      <c r="G84" s="9">
        <f t="shared" si="11"/>
        <v>1.0048000098419196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workbookViewId="0">
      <selection activeCell="G14" sqref="G14"/>
    </sheetView>
  </sheetViews>
  <sheetFormatPr baseColWidth="10" defaultRowHeight="14.5"/>
  <cols>
    <col min="3" max="3" width="11.81640625" bestFit="1" customWidth="1"/>
    <col min="6" max="6" width="13.54296875" bestFit="1" customWidth="1"/>
  </cols>
  <sheetData>
    <row r="1" spans="1:6">
      <c r="A1" s="83" t="s">
        <v>34</v>
      </c>
      <c r="B1" s="83" t="s">
        <v>10</v>
      </c>
      <c r="C1" s="83" t="s">
        <v>61</v>
      </c>
      <c r="D1" s="84" t="s">
        <v>18</v>
      </c>
      <c r="E1" s="83" t="s">
        <v>36</v>
      </c>
      <c r="F1" s="85" t="s">
        <v>76</v>
      </c>
    </row>
    <row r="2" spans="1:6">
      <c r="A2" s="4" t="s">
        <v>41</v>
      </c>
      <c r="B2" s="42">
        <v>0.49998128643016615</v>
      </c>
      <c r="C2" s="42">
        <v>0.58231355633494208</v>
      </c>
      <c r="D2" s="42">
        <v>0.83679500835517628</v>
      </c>
      <c r="E2" s="42">
        <v>0.9999625728603323</v>
      </c>
      <c r="F2" s="86">
        <v>0.9999625728603323</v>
      </c>
    </row>
    <row r="3" spans="1:6">
      <c r="A3" s="4" t="s">
        <v>42</v>
      </c>
      <c r="B3" s="5">
        <v>0.72265414017961649</v>
      </c>
      <c r="C3" s="42">
        <v>0.77959050957819565</v>
      </c>
      <c r="D3" s="42">
        <v>0.99711665889982659</v>
      </c>
      <c r="E3" s="42">
        <v>1.0014963896632469</v>
      </c>
      <c r="F3" s="86">
        <v>1.0029563216720343</v>
      </c>
    </row>
    <row r="4" spans="1:6">
      <c r="A4" s="4" t="s">
        <v>43</v>
      </c>
      <c r="B4" s="42">
        <v>0.14189215326152654</v>
      </c>
      <c r="C4" s="42">
        <v>0.14189215326152654</v>
      </c>
      <c r="D4" s="42">
        <v>0.60832481563502905</v>
      </c>
      <c r="E4" s="42">
        <v>0.99626400456427988</v>
      </c>
      <c r="F4" s="86">
        <v>0.99022607361758863</v>
      </c>
    </row>
    <row r="5" spans="1:6">
      <c r="A5" s="4" t="s">
        <v>46</v>
      </c>
      <c r="B5" s="42">
        <v>0.13180043453482154</v>
      </c>
      <c r="C5" s="42">
        <v>0.13180043453482154</v>
      </c>
      <c r="D5" s="42">
        <v>0.18337451900589974</v>
      </c>
      <c r="E5" s="42">
        <v>0.79223526091558716</v>
      </c>
      <c r="F5" s="86">
        <v>0.98993586868838646</v>
      </c>
    </row>
    <row r="6" spans="1:6">
      <c r="A6" s="4" t="s">
        <v>44</v>
      </c>
      <c r="B6" s="42">
        <v>0.14570139105181126</v>
      </c>
      <c r="C6" s="42">
        <v>0.14570139105181126</v>
      </c>
      <c r="D6" s="42">
        <v>0.14570139105181126</v>
      </c>
      <c r="E6" s="42">
        <v>0.77155514798459834</v>
      </c>
      <c r="F6" s="86">
        <v>0.99672999394453632</v>
      </c>
    </row>
    <row r="7" spans="1:6">
      <c r="A7" s="4" t="s">
        <v>45</v>
      </c>
      <c r="B7" s="42">
        <v>0.14080562848196759</v>
      </c>
      <c r="C7" s="42">
        <v>0.14080562848196759</v>
      </c>
      <c r="D7" s="42">
        <v>0.35201406673439178</v>
      </c>
      <c r="E7" s="42">
        <v>0.84643387986190832</v>
      </c>
      <c r="F7" s="86">
        <v>0.99683986710969896</v>
      </c>
    </row>
    <row r="8" spans="1:6" ht="15" thickBot="1">
      <c r="A8" s="68" t="s">
        <v>40</v>
      </c>
      <c r="B8" s="87">
        <v>0.29713917232331827</v>
      </c>
      <c r="C8" s="87">
        <v>0.32035061220721078</v>
      </c>
      <c r="D8" s="87">
        <v>0.5205544099470224</v>
      </c>
      <c r="E8" s="87">
        <v>0.90132454264165884</v>
      </c>
      <c r="F8" s="88">
        <v>0.99610844964876299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workbookViewId="0">
      <selection activeCell="E3" sqref="E3"/>
    </sheetView>
  </sheetViews>
  <sheetFormatPr baseColWidth="10" defaultRowHeight="14.5"/>
  <cols>
    <col min="2" max="6" width="11.26953125" bestFit="1" customWidth="1"/>
  </cols>
  <sheetData>
    <row r="1" spans="1:6">
      <c r="A1" s="83" t="s">
        <v>34</v>
      </c>
      <c r="B1" s="83" t="s">
        <v>38</v>
      </c>
      <c r="C1" s="83" t="s">
        <v>37</v>
      </c>
      <c r="D1" s="84" t="s">
        <v>18</v>
      </c>
      <c r="E1" s="83" t="s">
        <v>36</v>
      </c>
      <c r="F1" s="85" t="s">
        <v>39</v>
      </c>
    </row>
    <row r="2" spans="1:6">
      <c r="A2" s="4" t="s">
        <v>41</v>
      </c>
      <c r="B2" s="79">
        <v>0.34880241173956344</v>
      </c>
      <c r="C2" s="79">
        <v>0.36526945526730548</v>
      </c>
      <c r="D2" s="79">
        <v>0.72904194612199702</v>
      </c>
      <c r="E2" s="79">
        <v>1.0014970313339979</v>
      </c>
      <c r="F2" s="80">
        <v>1.0014970313339979</v>
      </c>
    </row>
    <row r="3" spans="1:6">
      <c r="A3" s="4" t="s">
        <v>42</v>
      </c>
      <c r="B3" s="79">
        <v>0.42775283438815065</v>
      </c>
      <c r="C3" s="79">
        <v>0.45841088446915035</v>
      </c>
      <c r="D3" s="79">
        <v>0.94747981901930045</v>
      </c>
      <c r="E3" s="79">
        <v>1.0000365229174013</v>
      </c>
      <c r="F3" s="80">
        <v>1.0044161884178797</v>
      </c>
    </row>
    <row r="4" spans="1:6">
      <c r="A4" s="4" t="s">
        <v>43</v>
      </c>
      <c r="B4" s="79">
        <v>0.13918305061705685</v>
      </c>
      <c r="C4" s="79">
        <v>0.13918305061705685</v>
      </c>
      <c r="D4" s="79">
        <v>0.18910741482667764</v>
      </c>
      <c r="E4" s="79">
        <v>0.95461419744737031</v>
      </c>
      <c r="F4" s="80">
        <v>0.99546141298172908</v>
      </c>
    </row>
    <row r="5" spans="1:6">
      <c r="A5" s="4" t="s">
        <v>46</v>
      </c>
      <c r="B5" s="79">
        <v>0.13180515256952804</v>
      </c>
      <c r="C5" s="79">
        <v>0.13180515256952804</v>
      </c>
      <c r="D5" s="79">
        <v>0.13180515256952804</v>
      </c>
      <c r="E5" s="79">
        <v>0.58882517966573078</v>
      </c>
      <c r="F5" s="80">
        <v>0.95415472118732458</v>
      </c>
    </row>
    <row r="6" spans="1:6">
      <c r="A6" s="4" t="s">
        <v>44</v>
      </c>
      <c r="B6" s="79">
        <v>0.14569536344191972</v>
      </c>
      <c r="C6" s="79">
        <v>0.14569536344191972</v>
      </c>
      <c r="D6" s="79">
        <v>0.14569536344191972</v>
      </c>
      <c r="E6" s="79">
        <v>0.64900666859049572</v>
      </c>
      <c r="F6" s="80">
        <v>0.9933775192245341</v>
      </c>
    </row>
    <row r="7" spans="1:6">
      <c r="A7" s="4" t="s">
        <v>45</v>
      </c>
      <c r="B7" s="79">
        <v>0.14079999961376199</v>
      </c>
      <c r="C7" s="79">
        <v>0.14079999961376199</v>
      </c>
      <c r="D7" s="79">
        <v>0.19040000892639192</v>
      </c>
      <c r="E7" s="79">
        <v>0.85280000812530588</v>
      </c>
      <c r="F7" s="80">
        <v>0.99680001728057954</v>
      </c>
    </row>
    <row r="8" spans="1:6" ht="15" thickBot="1">
      <c r="A8" s="68" t="s">
        <v>40</v>
      </c>
      <c r="B8" s="81">
        <f>+AVERAGE(B2:B7)</f>
        <v>0.22233980206166346</v>
      </c>
      <c r="C8" s="81">
        <f t="shared" ref="C8:F8" si="0">+AVERAGE(C2:C7)</f>
        <v>0.2301939843297871</v>
      </c>
      <c r="D8" s="81">
        <f t="shared" si="0"/>
        <v>0.38892161748430248</v>
      </c>
      <c r="E8" s="81">
        <f>+AVERAGE(E2:E7)</f>
        <v>0.84112993468005026</v>
      </c>
      <c r="F8" s="82">
        <f t="shared" si="0"/>
        <v>0.99095114840434084</v>
      </c>
    </row>
  </sheetData>
  <sortState ref="A2:F7">
    <sortCondition ref="A2:A7"/>
  </sortState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workbookViewId="0">
      <selection activeCell="L28" sqref="L28"/>
    </sheetView>
  </sheetViews>
  <sheetFormatPr baseColWidth="10" defaultRowHeight="14.5"/>
  <sheetData>
    <row r="1" spans="1:6">
      <c r="A1" s="83" t="s">
        <v>34</v>
      </c>
      <c r="B1" s="83" t="s">
        <v>38</v>
      </c>
      <c r="C1" s="83" t="s">
        <v>37</v>
      </c>
      <c r="D1" s="84" t="s">
        <v>18</v>
      </c>
      <c r="E1" s="83" t="s">
        <v>36</v>
      </c>
      <c r="F1" s="85" t="s">
        <v>39</v>
      </c>
    </row>
    <row r="2" spans="1:6">
      <c r="A2" s="4" t="s">
        <v>41</v>
      </c>
      <c r="B2" s="79">
        <v>0.28592813299313202</v>
      </c>
      <c r="C2" s="79">
        <v>0.29790418290095794</v>
      </c>
      <c r="D2" s="79">
        <v>0.58532934722808683</v>
      </c>
      <c r="E2" s="79">
        <v>1.0000000000000011</v>
      </c>
      <c r="F2" s="80">
        <v>1.0014970313339979</v>
      </c>
    </row>
    <row r="3" spans="1:6">
      <c r="A3" s="4" t="s">
        <v>42</v>
      </c>
      <c r="B3" s="79">
        <v>0.2627833073859433</v>
      </c>
      <c r="C3" s="79">
        <v>0.3226395244863618</v>
      </c>
      <c r="D3" s="79">
        <v>0.72703380568009479</v>
      </c>
      <c r="E3" s="79">
        <v>0.99711665889982659</v>
      </c>
      <c r="F3" s="80">
        <v>1.0044161884178797</v>
      </c>
    </row>
    <row r="4" spans="1:6">
      <c r="A4" s="4" t="s">
        <v>43</v>
      </c>
      <c r="B4" s="79">
        <v>0.13918305061705685</v>
      </c>
      <c r="C4" s="79">
        <v>0.13918305061705685</v>
      </c>
      <c r="D4" s="79">
        <v>0.13918305061705685</v>
      </c>
      <c r="E4" s="79">
        <v>0.84568831189910676</v>
      </c>
      <c r="F4" s="80">
        <v>0.98789712382797068</v>
      </c>
    </row>
    <row r="5" spans="1:6">
      <c r="A5" s="4" t="s">
        <v>46</v>
      </c>
      <c r="B5" s="79">
        <v>0.13180515256952804</v>
      </c>
      <c r="C5" s="79">
        <v>0.13180515256952804</v>
      </c>
      <c r="D5" s="79">
        <v>0.13180515256952804</v>
      </c>
      <c r="E5" s="79">
        <v>0.38395414601105327</v>
      </c>
      <c r="F5" s="80">
        <v>0.8080228789606454</v>
      </c>
    </row>
    <row r="6" spans="1:6">
      <c r="A6" s="4" t="s">
        <v>44</v>
      </c>
      <c r="B6" s="79">
        <v>0.14569536344191972</v>
      </c>
      <c r="C6" s="79">
        <v>0.14569536344191972</v>
      </c>
      <c r="D6" s="79">
        <v>0.14569536344191972</v>
      </c>
      <c r="E6" s="79">
        <v>0.48509934424280937</v>
      </c>
      <c r="F6" s="80">
        <v>0.97847682646114753</v>
      </c>
    </row>
    <row r="7" spans="1:6">
      <c r="A7" s="4" t="s">
        <v>45</v>
      </c>
      <c r="B7" s="79">
        <v>0.14079999961376199</v>
      </c>
      <c r="C7" s="79">
        <v>0.14079999961376199</v>
      </c>
      <c r="D7" s="79">
        <v>0.14079999961376199</v>
      </c>
      <c r="E7" s="79">
        <v>0.85599999084472678</v>
      </c>
      <c r="F7" s="80">
        <v>1.0064000369644179</v>
      </c>
    </row>
    <row r="8" spans="1:6" ht="15" thickBot="1">
      <c r="A8" s="68" t="s">
        <v>40</v>
      </c>
      <c r="B8" s="81">
        <f>+AVERAGE(B2:B7)</f>
        <v>0.18436583443689034</v>
      </c>
      <c r="C8" s="81">
        <f t="shared" ref="C8:F8" si="0">+AVERAGE(C2:C7)</f>
        <v>0.19633787893826438</v>
      </c>
      <c r="D8" s="81">
        <f t="shared" si="0"/>
        <v>0.31164111985840809</v>
      </c>
      <c r="E8" s="81">
        <f>+AVERAGE(E2:E7)</f>
        <v>0.76130974198292067</v>
      </c>
      <c r="F8" s="82">
        <f t="shared" si="0"/>
        <v>0.96445168099434309</v>
      </c>
    </row>
  </sheetData>
  <sortState ref="A2:F7">
    <sortCondition ref="A2:A7"/>
  </sortState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workbookViewId="0">
      <selection activeCell="N55" sqref="N55"/>
    </sheetView>
  </sheetViews>
  <sheetFormatPr baseColWidth="10" defaultRowHeight="14.5"/>
  <sheetData>
    <row r="1" spans="1:6">
      <c r="A1" s="83" t="s">
        <v>34</v>
      </c>
      <c r="B1" s="83" t="s">
        <v>10</v>
      </c>
      <c r="C1" s="83" t="s">
        <v>61</v>
      </c>
      <c r="D1" s="84" t="s">
        <v>18</v>
      </c>
      <c r="E1" s="83" t="s">
        <v>36</v>
      </c>
      <c r="F1" s="85" t="s">
        <v>62</v>
      </c>
    </row>
    <row r="2" spans="1:6">
      <c r="A2" s="4" t="s">
        <v>41</v>
      </c>
      <c r="B2" s="79">
        <v>0.24550898964973844</v>
      </c>
      <c r="C2" s="79">
        <v>0.24850300212669499</v>
      </c>
      <c r="D2" s="79">
        <v>0.4356287568409552</v>
      </c>
      <c r="E2" s="79">
        <v>0.9985029686660043</v>
      </c>
      <c r="F2" s="80">
        <v>1.0029939957466119</v>
      </c>
    </row>
    <row r="3" spans="1:6">
      <c r="A3" s="4" t="s">
        <v>42</v>
      </c>
      <c r="B3" s="79">
        <v>0.14015110706194436</v>
      </c>
      <c r="C3" s="79">
        <v>0.19708749277625906</v>
      </c>
      <c r="D3" s="79">
        <v>0.61170113487414901</v>
      </c>
      <c r="E3" s="79">
        <v>0.99857659090861395</v>
      </c>
      <c r="F3" s="80">
        <v>1.0044161884178797</v>
      </c>
    </row>
    <row r="4" spans="1:6">
      <c r="A4" s="4" t="s">
        <v>43</v>
      </c>
      <c r="B4" s="79">
        <v>0.13918305061705685</v>
      </c>
      <c r="C4" s="79">
        <v>0.13918305061705685</v>
      </c>
      <c r="D4" s="79">
        <v>0.13918305061705685</v>
      </c>
      <c r="E4" s="79">
        <v>0.85173978380016124</v>
      </c>
      <c r="F4" s="80">
        <v>0.98940994108067459</v>
      </c>
    </row>
    <row r="5" spans="1:6">
      <c r="A5" s="4" t="s">
        <v>46</v>
      </c>
      <c r="B5" s="79">
        <v>0.13180515256952804</v>
      </c>
      <c r="C5" s="79">
        <v>0.13180515256952804</v>
      </c>
      <c r="D5" s="79">
        <v>0.13180515256952804</v>
      </c>
      <c r="E5" s="79">
        <v>0.28366761461960155</v>
      </c>
      <c r="F5" s="80">
        <v>0.72779370508356744</v>
      </c>
    </row>
    <row r="6" spans="1:6">
      <c r="A6" s="4" t="s">
        <v>44</v>
      </c>
      <c r="B6" s="79">
        <v>0.14569536344191972</v>
      </c>
      <c r="C6" s="79">
        <v>0.14569536344191972</v>
      </c>
      <c r="D6" s="79">
        <v>0.14569536344191972</v>
      </c>
      <c r="E6" s="79">
        <v>0.37748343954234903</v>
      </c>
      <c r="F6" s="80">
        <v>0.96523179089782329</v>
      </c>
    </row>
    <row r="7" spans="1:6">
      <c r="A7" s="4" t="s">
        <v>45</v>
      </c>
      <c r="B7" s="79">
        <v>0.14079999961376199</v>
      </c>
      <c r="C7" s="79">
        <v>0.14079999961376199</v>
      </c>
      <c r="D7" s="79">
        <v>0.14079999961376199</v>
      </c>
      <c r="E7" s="79">
        <v>0.85280000812530588</v>
      </c>
      <c r="F7" s="80">
        <v>1.0048000098419196</v>
      </c>
    </row>
    <row r="8" spans="1:6" ht="15" thickBot="1">
      <c r="A8" s="68" t="s">
        <v>40</v>
      </c>
      <c r="B8" s="81">
        <f>+AVERAGE(B2:B7)</f>
        <v>0.15719061049232488</v>
      </c>
      <c r="C8" s="81">
        <f t="shared" ref="C8:F8" si="0">+AVERAGE(C2:C7)</f>
        <v>0.16717901019087011</v>
      </c>
      <c r="D8" s="81">
        <f t="shared" si="0"/>
        <v>0.26746890965956177</v>
      </c>
      <c r="E8" s="81">
        <f>+AVERAGE(E2:E7)</f>
        <v>0.72712840094367259</v>
      </c>
      <c r="F8" s="82">
        <f t="shared" si="0"/>
        <v>0.94910760517807935</v>
      </c>
    </row>
  </sheetData>
  <sortState ref="A2:F7">
    <sortCondition ref="A2:A7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92"/>
  <sheetViews>
    <sheetView workbookViewId="0">
      <selection activeCell="C3" sqref="C3:M4"/>
    </sheetView>
  </sheetViews>
  <sheetFormatPr baseColWidth="10" defaultColWidth="8.7265625" defaultRowHeight="14.5"/>
  <cols>
    <col min="2" max="2" width="23.6328125" customWidth="1"/>
    <col min="3" max="3" width="10.26953125" bestFit="1" customWidth="1"/>
    <col min="4" max="4" width="11.08984375" bestFit="1" customWidth="1"/>
    <col min="5" max="8" width="10.26953125" bestFit="1" customWidth="1"/>
    <col min="9" max="11" width="10.26953125" customWidth="1"/>
    <col min="12" max="12" width="10.26953125" bestFit="1" customWidth="1"/>
  </cols>
  <sheetData>
    <row r="2" spans="1:21">
      <c r="C2" t="s">
        <v>0</v>
      </c>
      <c r="E2" s="207" t="s">
        <v>1</v>
      </c>
      <c r="F2" s="207"/>
    </row>
    <row r="3" spans="1:21">
      <c r="B3" s="71" t="s">
        <v>33</v>
      </c>
      <c r="C3" s="67" t="s">
        <v>2</v>
      </c>
      <c r="D3" s="67" t="s">
        <v>3</v>
      </c>
      <c r="E3" s="67" t="s">
        <v>4</v>
      </c>
      <c r="F3" s="67" t="s">
        <v>5</v>
      </c>
      <c r="G3" s="67" t="s">
        <v>6</v>
      </c>
      <c r="H3" s="67" t="s">
        <v>7</v>
      </c>
      <c r="I3" s="67" t="s">
        <v>8</v>
      </c>
      <c r="J3" s="67" t="s">
        <v>64</v>
      </c>
      <c r="K3" s="171" t="s">
        <v>65</v>
      </c>
      <c r="L3" s="67" t="s">
        <v>66</v>
      </c>
      <c r="M3" s="170" t="s">
        <v>74</v>
      </c>
    </row>
    <row r="4" spans="1:21">
      <c r="A4" s="13"/>
      <c r="B4" s="72" t="s">
        <v>9</v>
      </c>
      <c r="C4" s="5">
        <v>0.890666663646697</v>
      </c>
      <c r="D4" s="5">
        <v>0.93066668510437001</v>
      </c>
      <c r="E4" s="5">
        <v>0.91333335638046198</v>
      </c>
      <c r="F4" s="5">
        <v>0.88133335113525302</v>
      </c>
      <c r="G4" s="6">
        <v>0.80533331632614102</v>
      </c>
      <c r="H4" s="6">
        <v>0.83333331346511796</v>
      </c>
      <c r="I4" s="6">
        <v>2.3999999999999998E-3</v>
      </c>
      <c r="J4" s="42">
        <v>0.8119999</v>
      </c>
      <c r="K4" s="172">
        <v>0.903999984264373</v>
      </c>
      <c r="L4" s="89">
        <v>0.76800000667571999</v>
      </c>
      <c r="M4">
        <v>0.94400000572204501</v>
      </c>
    </row>
    <row r="5" spans="1:21">
      <c r="A5" s="13">
        <v>9436</v>
      </c>
      <c r="B5" s="72" t="s">
        <v>10</v>
      </c>
      <c r="C5" s="9">
        <v>0.445333331823349</v>
      </c>
      <c r="D5" s="9">
        <v>0.12266666442155839</v>
      </c>
      <c r="E5" s="9">
        <v>0.6600000262260437</v>
      </c>
      <c r="F5" s="9">
        <v>0.1253333389759064</v>
      </c>
      <c r="G5" s="9">
        <v>0.1173333302140236</v>
      </c>
      <c r="H5" s="9">
        <v>0.1173333302140236</v>
      </c>
      <c r="I5" s="9">
        <v>2.5060174521058798E-3</v>
      </c>
      <c r="J5" s="167">
        <v>0.51599997282028198</v>
      </c>
      <c r="K5" s="173">
        <f>+[1]fichero_707!$B$2</f>
        <v>0.13199999928474429</v>
      </c>
      <c r="L5">
        <f>+[2]fichero_707!$B$2</f>
        <v>0.13199999928474429</v>
      </c>
      <c r="M5" s="71">
        <f>+[3]fichero_707!$B$2</f>
        <v>0.482000013589859</v>
      </c>
    </row>
    <row r="6" spans="1:21">
      <c r="A6" s="13">
        <v>1372</v>
      </c>
      <c r="B6" s="72" t="s">
        <v>63</v>
      </c>
      <c r="C6" s="9">
        <v>0.51866668462753296</v>
      </c>
      <c r="D6" s="9">
        <v>0.12266666442155839</v>
      </c>
      <c r="E6" s="9">
        <v>0.71200001239776611</v>
      </c>
      <c r="F6" s="9">
        <v>0.1253333389759064</v>
      </c>
      <c r="G6" s="9">
        <v>0.1173333302140236</v>
      </c>
      <c r="H6" s="9">
        <v>0.1173333302140236</v>
      </c>
      <c r="I6" s="9">
        <v>2.4566168431192641E-3</v>
      </c>
      <c r="J6" s="167">
        <v>0.63999998569488525</v>
      </c>
      <c r="K6" s="172">
        <f>+[1]fichero_707!$C$2</f>
        <v>0.13199999928474429</v>
      </c>
      <c r="L6">
        <f>+[2]fichero_707!$C$2</f>
        <v>0.13199999928474429</v>
      </c>
      <c r="M6">
        <f>+[3]fichero_707!$C$2</f>
        <v>0.48800000548362732</v>
      </c>
      <c r="U6" s="89"/>
    </row>
    <row r="7" spans="1:21">
      <c r="A7" s="13">
        <v>8727</v>
      </c>
      <c r="B7" s="72" t="s">
        <v>18</v>
      </c>
      <c r="C7" s="9">
        <v>0.74533331394195557</v>
      </c>
      <c r="D7" s="9">
        <v>0.17066666483879089</v>
      </c>
      <c r="E7" s="9">
        <v>0.91066664457321167</v>
      </c>
      <c r="F7" s="9">
        <v>0.53733330965042114</v>
      </c>
      <c r="G7" s="9">
        <v>0.1173333302140236</v>
      </c>
      <c r="H7" s="9">
        <v>0.29333332180976868</v>
      </c>
      <c r="I7" s="9">
        <v>2.4152135010808711E-3</v>
      </c>
      <c r="J7" s="167">
        <v>0.81199997663497925</v>
      </c>
      <c r="K7" s="172">
        <f>+[1]fichero_707!$D$2</f>
        <v>0.13199999928474429</v>
      </c>
      <c r="L7">
        <f>+[2]fichero_707!$D$2</f>
        <v>0.13199999928474429</v>
      </c>
      <c r="M7">
        <f>+[3]fichero_707!$D$2</f>
        <v>0.77999997138977051</v>
      </c>
      <c r="U7" s="89"/>
    </row>
    <row r="8" spans="1:21">
      <c r="A8" s="13">
        <v>4718</v>
      </c>
      <c r="B8" s="72" t="s">
        <v>36</v>
      </c>
      <c r="C8" s="11">
        <v>0.890666663646698</v>
      </c>
      <c r="D8" s="11">
        <v>0.73733335733413696</v>
      </c>
      <c r="E8" s="11">
        <v>0.91466665267944336</v>
      </c>
      <c r="F8" s="174">
        <v>0.87999999523162797</v>
      </c>
      <c r="G8" s="11">
        <v>0.62133336067199707</v>
      </c>
      <c r="H8" s="11">
        <v>0.70533335208892822</v>
      </c>
      <c r="I8" s="11">
        <v>2.4093044921755791E-3</v>
      </c>
      <c r="J8" s="167">
        <v>0.81199997663497925</v>
      </c>
      <c r="K8" s="172">
        <f>+[1]fichero_707!$E$2</f>
        <v>0.70399999618530273</v>
      </c>
      <c r="L8">
        <f>+[2]fichero_707!$E$2</f>
        <v>0.6600000262260437</v>
      </c>
      <c r="M8">
        <f>+[3]fichero_707!$E$2</f>
        <v>0.9440000057220459</v>
      </c>
    </row>
    <row r="9" spans="1:21" hidden="1">
      <c r="B9" s="157" t="s">
        <v>12</v>
      </c>
      <c r="C9" s="9">
        <v>0.83866667747497559</v>
      </c>
      <c r="D9" s="9">
        <v>0.781333327293396</v>
      </c>
      <c r="E9" s="9">
        <v>0.73866665363311768</v>
      </c>
      <c r="F9" s="11">
        <v>0.87999999523162797</v>
      </c>
      <c r="G9" s="9">
        <v>0.63599997758865356</v>
      </c>
      <c r="H9" s="9">
        <v>0.69066667556762695</v>
      </c>
      <c r="I9" s="9">
        <v>2.4504435714334249E-3</v>
      </c>
      <c r="J9" s="167">
        <v>0.81199997663497925</v>
      </c>
      <c r="K9" s="172"/>
      <c r="L9">
        <v>0.74800002574920654</v>
      </c>
    </row>
    <row r="10" spans="1:21" hidden="1">
      <c r="B10" s="157" t="s">
        <v>13</v>
      </c>
      <c r="C10" s="9">
        <v>0.4466666579246521</v>
      </c>
      <c r="D10" s="9">
        <v>0.12266666442155839</v>
      </c>
      <c r="E10" s="9">
        <v>0.66666668653488159</v>
      </c>
      <c r="F10" s="11">
        <v>0.87999999523162797</v>
      </c>
      <c r="G10" s="9">
        <v>0.1173333302140236</v>
      </c>
      <c r="H10" s="9">
        <v>0.1173333302140236</v>
      </c>
      <c r="I10" s="9">
        <v>2.5053832214325671E-3</v>
      </c>
      <c r="J10" s="167">
        <v>0.81199997663497925</v>
      </c>
      <c r="K10" s="172"/>
      <c r="L10" s="71"/>
    </row>
    <row r="11" spans="1:21" hidden="1">
      <c r="A11" s="13"/>
      <c r="B11" s="157" t="s">
        <v>14</v>
      </c>
      <c r="C11" s="9">
        <v>0.45466667413711548</v>
      </c>
      <c r="D11" s="9">
        <v>0.12266666442155839</v>
      </c>
      <c r="E11" s="9">
        <v>0.80133330821990967</v>
      </c>
      <c r="F11" s="11">
        <v>0.87999999523162797</v>
      </c>
      <c r="G11" s="9">
        <v>0.1173333302140236</v>
      </c>
      <c r="H11" s="9">
        <v>0.1173333302140236</v>
      </c>
      <c r="I11" s="9">
        <v>2.475154353305697E-3</v>
      </c>
      <c r="J11" s="167">
        <v>0.81199997663497925</v>
      </c>
      <c r="K11" s="172"/>
      <c r="L11" s="71"/>
    </row>
    <row r="12" spans="1:21" hidden="1">
      <c r="B12" s="158" t="s">
        <v>15</v>
      </c>
      <c r="C12" s="9">
        <v>0.890666663646698</v>
      </c>
      <c r="D12" s="9">
        <v>0.74266666173934937</v>
      </c>
      <c r="E12" s="9">
        <v>0.91466665267944336</v>
      </c>
      <c r="F12" s="11">
        <v>0.87999999523162797</v>
      </c>
      <c r="G12" s="9">
        <v>0.62266665697097778</v>
      </c>
      <c r="H12" s="5">
        <v>0.70666664838790894</v>
      </c>
      <c r="I12" s="5">
        <v>2.4093734100461011E-3</v>
      </c>
      <c r="J12" s="167">
        <v>0.81199997663497925</v>
      </c>
      <c r="K12" s="172"/>
      <c r="L12" s="71"/>
    </row>
    <row r="13" spans="1:21">
      <c r="A13">
        <v>37</v>
      </c>
      <c r="B13" s="158" t="s">
        <v>16</v>
      </c>
      <c r="C13" s="5">
        <v>0.890666663646698</v>
      </c>
      <c r="D13" s="5">
        <v>0.87466669082641602</v>
      </c>
      <c r="E13" s="5">
        <v>0.91733330488204956</v>
      </c>
      <c r="F13" s="11">
        <v>0.87999999523162797</v>
      </c>
      <c r="G13" s="5">
        <v>0.79866665601730347</v>
      </c>
      <c r="H13" s="5">
        <v>0.80133330821990967</v>
      </c>
      <c r="I13" s="5">
        <v>2.4093044921755791E-3</v>
      </c>
      <c r="J13" s="167">
        <v>0.81199997663497925</v>
      </c>
      <c r="K13" s="172"/>
      <c r="L13" s="71"/>
    </row>
    <row r="14" spans="1:21">
      <c r="B14" s="158" t="s">
        <v>17</v>
      </c>
      <c r="C14" s="5">
        <v>0.890666663646698</v>
      </c>
      <c r="D14" s="5">
        <v>0.8933333158493042</v>
      </c>
      <c r="E14" s="5">
        <v>0.91600000858306885</v>
      </c>
      <c r="F14" s="11">
        <v>0.87999999523162797</v>
      </c>
      <c r="G14" s="5">
        <v>0.79866665601730347</v>
      </c>
      <c r="H14" s="5">
        <v>0.80533331632614136</v>
      </c>
      <c r="I14" s="5">
        <v>2.4093734100461011E-3</v>
      </c>
      <c r="J14" s="167">
        <v>0.81199997663497925</v>
      </c>
      <c r="K14" s="172"/>
      <c r="L14" s="71"/>
    </row>
    <row r="15" spans="1:21">
      <c r="B15" s="190" t="s">
        <v>19</v>
      </c>
      <c r="C15" s="191">
        <v>0.890666663646698</v>
      </c>
      <c r="D15" s="191">
        <v>0.92000001668930054</v>
      </c>
      <c r="E15" s="192">
        <v>0.91733330488204956</v>
      </c>
      <c r="F15" s="193">
        <v>0.87599998712539673</v>
      </c>
      <c r="G15" s="192">
        <v>0.80266666412353516</v>
      </c>
      <c r="H15" s="192">
        <v>0.83066666126251221</v>
      </c>
      <c r="I15" s="191">
        <v>2.4093044921755791E-3</v>
      </c>
      <c r="J15" s="194">
        <v>0.81199997663497925</v>
      </c>
      <c r="K15" s="195">
        <v>0.90399998426437378</v>
      </c>
      <c r="L15" s="196">
        <v>0.74000000953674316</v>
      </c>
      <c r="M15" s="197">
        <v>0.9440000057220459</v>
      </c>
    </row>
    <row r="16" spans="1:21">
      <c r="B16" s="158" t="s">
        <v>20</v>
      </c>
      <c r="C16" s="5">
        <v>0.77999997138976995</v>
      </c>
      <c r="D16" s="5">
        <v>0.22933332622051239</v>
      </c>
      <c r="E16" s="5">
        <v>0.91466665267944336</v>
      </c>
      <c r="F16" s="11">
        <v>0.87999999523162797</v>
      </c>
      <c r="G16" s="5">
        <v>0.21733333170413971</v>
      </c>
      <c r="H16" s="5">
        <v>0.68533331155776978</v>
      </c>
      <c r="I16" s="5">
        <v>2.4101384915411468E-3</v>
      </c>
      <c r="J16" s="167"/>
      <c r="K16" s="172"/>
      <c r="L16" s="71"/>
    </row>
    <row r="17" spans="1:13">
      <c r="A17" s="13">
        <v>37</v>
      </c>
      <c r="B17" s="73" t="s">
        <v>39</v>
      </c>
      <c r="C17" s="52">
        <v>0.890666663646698</v>
      </c>
      <c r="D17" s="52">
        <v>0.92133331298828125</v>
      </c>
      <c r="E17" s="52">
        <v>0.91600000858306885</v>
      </c>
      <c r="F17" s="11">
        <v>0.87466669082641602</v>
      </c>
      <c r="G17" s="52">
        <v>0.80266666412353516</v>
      </c>
      <c r="H17" s="52">
        <v>0.83066666126251198</v>
      </c>
      <c r="I17" s="52">
        <v>2.4093044921755791E-3</v>
      </c>
      <c r="J17" s="187">
        <v>0.81199997663497925</v>
      </c>
      <c r="K17" s="188">
        <f>+[1]fichero_707!$F$2</f>
        <v>0.90399998426437378</v>
      </c>
      <c r="L17" s="186">
        <f>+[2]fichero_707!$F$2</f>
        <v>0.74800002574920654</v>
      </c>
      <c r="M17" s="189">
        <f>+[3]fichero_707!$F$2</f>
        <v>0.9440000057220459</v>
      </c>
    </row>
    <row r="18" spans="1:13">
      <c r="B18" t="s">
        <v>32</v>
      </c>
      <c r="C18" s="48">
        <v>0.890666663646698</v>
      </c>
      <c r="D18" s="48">
        <v>0.92266666889190674</v>
      </c>
      <c r="E18" s="48">
        <v>0.91600000858306885</v>
      </c>
      <c r="F18" s="48">
        <v>0.88400000333786011</v>
      </c>
      <c r="G18" s="48">
        <v>0.80133330821990967</v>
      </c>
      <c r="H18" s="48">
        <v>0.83333331346511841</v>
      </c>
      <c r="I18" s="48">
        <v>2.4093806277960539E-3</v>
      </c>
      <c r="J18" s="167"/>
      <c r="K18" s="48"/>
      <c r="L18">
        <v>0.74800002574920654</v>
      </c>
    </row>
    <row r="19" spans="1:13">
      <c r="B19" s="24" t="s">
        <v>72</v>
      </c>
      <c r="C19" s="169">
        <v>0.74533331394195557</v>
      </c>
      <c r="D19" s="169">
        <v>0.1840000003576279</v>
      </c>
      <c r="E19" s="169">
        <v>0.91066664457321167</v>
      </c>
      <c r="F19" s="169">
        <v>0.54666668176651001</v>
      </c>
      <c r="G19" s="169">
        <v>0.1173333302140236</v>
      </c>
      <c r="H19" s="169">
        <v>0.31466665863990778</v>
      </c>
      <c r="I19" s="168">
        <v>2.4150153622031212E-3</v>
      </c>
      <c r="J19" s="48"/>
      <c r="K19" s="48"/>
    </row>
    <row r="20" spans="1:13">
      <c r="C20" s="48"/>
      <c r="D20" s="48"/>
      <c r="E20" s="48"/>
      <c r="F20" s="48"/>
      <c r="G20" s="48"/>
      <c r="H20" s="48"/>
      <c r="I20" s="48"/>
      <c r="J20" s="48"/>
      <c r="K20" s="48"/>
    </row>
    <row r="21" spans="1:13">
      <c r="B21" t="s">
        <v>75</v>
      </c>
      <c r="C21" s="48">
        <f>+C5/C4</f>
        <v>0.50000000000000056</v>
      </c>
      <c r="D21" s="48">
        <f t="shared" ref="D21:M21" si="0">+D5/D4</f>
        <v>0.13180515256952804</v>
      </c>
      <c r="E21" s="48">
        <f>+E5/E4</f>
        <v>0.72262774770607563</v>
      </c>
      <c r="F21" s="48">
        <f t="shared" si="0"/>
        <v>0.14220877811382429</v>
      </c>
      <c r="G21" s="48">
        <f t="shared" si="0"/>
        <v>0.14569536344191972</v>
      </c>
      <c r="H21" s="48">
        <f t="shared" si="0"/>
        <v>0.14079999961376199</v>
      </c>
      <c r="I21" s="48">
        <f t="shared" si="0"/>
        <v>1.04417393837745</v>
      </c>
      <c r="J21" s="48">
        <f t="shared" si="0"/>
        <v>0.63546802508261635</v>
      </c>
      <c r="K21" s="48">
        <f t="shared" si="0"/>
        <v>0.14601770086551369</v>
      </c>
      <c r="L21" s="48">
        <f t="shared" si="0"/>
        <v>0.17187499757468092</v>
      </c>
      <c r="M21" s="48">
        <f t="shared" si="0"/>
        <v>0.5105932316400652</v>
      </c>
    </row>
    <row r="22" spans="1:13" ht="15" thickBot="1">
      <c r="C22" t="s">
        <v>49</v>
      </c>
      <c r="E22" s="208" t="s">
        <v>1</v>
      </c>
      <c r="F22" s="208"/>
    </row>
    <row r="23" spans="1:13">
      <c r="B23" s="1"/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175" t="s">
        <v>8</v>
      </c>
      <c r="J23" s="71" t="s">
        <v>64</v>
      </c>
      <c r="K23" s="71" t="s">
        <v>65</v>
      </c>
      <c r="L23" s="71" t="s">
        <v>66</v>
      </c>
      <c r="M23" s="71" t="s">
        <v>74</v>
      </c>
    </row>
    <row r="24" spans="1:13">
      <c r="B24" s="49" t="s">
        <v>9</v>
      </c>
      <c r="C24" s="5">
        <v>0.890666663646697</v>
      </c>
      <c r="D24" s="5">
        <v>0.93066668510437001</v>
      </c>
      <c r="E24" s="5">
        <v>0.9133</v>
      </c>
      <c r="F24" s="5">
        <v>0.88133335113525391</v>
      </c>
      <c r="G24" s="6">
        <v>0.80533331632614102</v>
      </c>
      <c r="H24" s="6">
        <v>0.83333331346511796</v>
      </c>
      <c r="I24" s="176">
        <v>2.3999999999999998E-3</v>
      </c>
      <c r="J24" s="71"/>
      <c r="K24" s="71"/>
      <c r="L24" s="71"/>
      <c r="M24" s="71"/>
    </row>
    <row r="25" spans="1:13">
      <c r="B25" s="49" t="s">
        <v>10</v>
      </c>
      <c r="C25" s="9">
        <v>0.31066668033599848</v>
      </c>
      <c r="D25" s="9">
        <v>0.12266666442155839</v>
      </c>
      <c r="E25" s="9">
        <v>0.390666663646698</v>
      </c>
      <c r="F25" s="9">
        <v>0.12266666442155839</v>
      </c>
      <c r="G25" s="9">
        <v>0.1173333302140236</v>
      </c>
      <c r="H25" s="9">
        <v>0.1173333302140236</v>
      </c>
      <c r="I25" s="177">
        <v>4.5353029854595661E-3</v>
      </c>
      <c r="J25" s="71"/>
      <c r="K25" s="71"/>
      <c r="L25" s="71"/>
      <c r="M25" s="71"/>
    </row>
    <row r="26" spans="1:13">
      <c r="A26">
        <v>9436</v>
      </c>
      <c r="B26" s="49" t="s">
        <v>11</v>
      </c>
      <c r="C26" s="11">
        <v>0.89200001955032349</v>
      </c>
      <c r="D26" s="11">
        <v>0.54799997806549072</v>
      </c>
      <c r="E26" s="11">
        <v>0.91333335638046265</v>
      </c>
      <c r="F26" s="11">
        <v>0.84133332967758179</v>
      </c>
      <c r="G26" s="11">
        <v>0.52266669273376465</v>
      </c>
      <c r="H26" s="11">
        <v>0.71066665649414063</v>
      </c>
      <c r="I26" s="178">
        <v>2.4129948578774929E-3</v>
      </c>
      <c r="J26" s="71"/>
      <c r="K26" s="71"/>
      <c r="L26" s="71"/>
      <c r="M26" s="71"/>
    </row>
    <row r="27" spans="1:13">
      <c r="B27" s="8" t="s">
        <v>12</v>
      </c>
      <c r="C27" s="9">
        <v>0.76666665077209473</v>
      </c>
      <c r="D27" s="9">
        <v>0.62133336067199707</v>
      </c>
      <c r="E27" s="9">
        <v>0.54933333396911621</v>
      </c>
      <c r="F27" s="9">
        <v>0.30533334612846369</v>
      </c>
      <c r="G27" s="9">
        <v>0.52666664123535156</v>
      </c>
      <c r="H27" s="9">
        <v>0.59733331203460693</v>
      </c>
      <c r="I27" s="177">
        <v>2.5286634918302302E-3</v>
      </c>
      <c r="J27" s="71"/>
      <c r="K27" s="71"/>
      <c r="L27" s="71"/>
      <c r="M27" s="71"/>
    </row>
    <row r="28" spans="1:13">
      <c r="B28" s="8" t="s">
        <v>13</v>
      </c>
      <c r="C28" s="9">
        <v>0.31333333253860468</v>
      </c>
      <c r="D28" s="9">
        <v>0.12266666442155839</v>
      </c>
      <c r="E28" s="9">
        <v>0.38400000333786011</v>
      </c>
      <c r="F28" s="9">
        <v>0.12266666442155839</v>
      </c>
      <c r="G28" s="9">
        <v>0.1173333302140236</v>
      </c>
      <c r="H28" s="9">
        <v>0.1173333302140236</v>
      </c>
      <c r="I28" s="177">
        <v>4.4130724854767323E-3</v>
      </c>
      <c r="J28" s="71"/>
      <c r="K28" s="71"/>
      <c r="L28" s="71"/>
      <c r="M28" s="71"/>
    </row>
    <row r="29" spans="1:13">
      <c r="B29" s="8" t="s">
        <v>14</v>
      </c>
      <c r="C29" s="9">
        <v>0.30399999022483831</v>
      </c>
      <c r="D29" s="9">
        <v>0.12266666442155839</v>
      </c>
      <c r="E29" s="9">
        <v>0.40133333206176758</v>
      </c>
      <c r="F29" s="9">
        <v>0.12266666442155839</v>
      </c>
      <c r="G29" s="9">
        <v>0.1173333302140236</v>
      </c>
      <c r="H29" s="9">
        <v>0.1173333302140236</v>
      </c>
      <c r="I29" s="177">
        <v>4.2243888601660728E-3</v>
      </c>
      <c r="J29" s="71"/>
      <c r="K29" s="71"/>
      <c r="L29" s="71"/>
      <c r="M29" s="71"/>
    </row>
    <row r="30" spans="1:13">
      <c r="B30" s="14" t="s">
        <v>15</v>
      </c>
      <c r="C30" s="9">
        <v>0.89200001955032349</v>
      </c>
      <c r="D30" s="9">
        <v>0.5559999942779541</v>
      </c>
      <c r="E30" s="9">
        <v>0.91600000858306885</v>
      </c>
      <c r="F30" s="9">
        <v>0.86000001430511475</v>
      </c>
      <c r="G30" s="9">
        <v>0.52666664123535156</v>
      </c>
      <c r="H30" s="5">
        <v>0.70933336019515991</v>
      </c>
      <c r="I30" s="179">
        <v>2.4118265137076378E-3</v>
      </c>
      <c r="J30" s="71"/>
      <c r="K30" s="71"/>
      <c r="L30" s="71"/>
      <c r="M30" s="71"/>
    </row>
    <row r="31" spans="1:13">
      <c r="A31">
        <v>74</v>
      </c>
      <c r="B31" s="14" t="s">
        <v>16</v>
      </c>
      <c r="C31" s="9">
        <v>0.89200001955032349</v>
      </c>
      <c r="D31" s="5">
        <v>0.7693333625793457</v>
      </c>
      <c r="E31" s="5">
        <v>0.91600000858306885</v>
      </c>
      <c r="F31" s="11">
        <v>0.87333333492279053</v>
      </c>
      <c r="G31" s="5">
        <v>0.79066663980484009</v>
      </c>
      <c r="H31" s="5">
        <v>0.79466664791107178</v>
      </c>
      <c r="I31" s="179">
        <v>2.4130514357239008E-3</v>
      </c>
      <c r="J31" s="5"/>
      <c r="K31" s="5"/>
      <c r="L31" s="71"/>
      <c r="M31" s="71"/>
    </row>
    <row r="32" spans="1:13" ht="15" thickBot="1">
      <c r="B32" s="16" t="s">
        <v>17</v>
      </c>
      <c r="C32" s="26">
        <v>0.890666663646698</v>
      </c>
      <c r="D32" s="17">
        <v>0.76800000667572021</v>
      </c>
      <c r="E32" s="17">
        <v>0.91600000858306885</v>
      </c>
      <c r="F32" s="17">
        <v>0.87333333492279053</v>
      </c>
      <c r="G32" s="17">
        <v>0.79199999570846558</v>
      </c>
      <c r="H32" s="17">
        <v>0.80800002813339233</v>
      </c>
      <c r="I32" s="180">
        <v>2.4118123110383749E-3</v>
      </c>
      <c r="J32" s="5"/>
      <c r="K32" s="5"/>
      <c r="L32" s="71"/>
      <c r="M32" s="71"/>
    </row>
    <row r="33" spans="1:13" ht="15" thickBot="1">
      <c r="A33">
        <v>17454</v>
      </c>
      <c r="B33" s="50" t="s">
        <v>18</v>
      </c>
      <c r="C33" s="20">
        <v>0.64933335781097412</v>
      </c>
      <c r="D33" s="20">
        <v>0.12266666442155839</v>
      </c>
      <c r="E33" s="20">
        <v>0.86533331871032715</v>
      </c>
      <c r="F33" s="20">
        <v>0.1666666716337204</v>
      </c>
      <c r="G33" s="20">
        <v>0.1173333302140236</v>
      </c>
      <c r="H33" s="20">
        <v>0.15866667032241821</v>
      </c>
      <c r="I33" s="20">
        <v>2.3423591628670688E-3</v>
      </c>
      <c r="J33" s="5"/>
      <c r="K33" s="5"/>
      <c r="L33" s="71"/>
      <c r="M33" s="71"/>
    </row>
    <row r="34" spans="1:13" ht="15" thickBot="1">
      <c r="B34" s="22" t="s">
        <v>19</v>
      </c>
      <c r="C34" s="198">
        <v>0.89200001955032349</v>
      </c>
      <c r="D34" s="198">
        <v>0.88933330774307251</v>
      </c>
      <c r="E34" s="199">
        <v>0.91733330488204956</v>
      </c>
      <c r="F34" s="199">
        <v>0.87999999523162842</v>
      </c>
      <c r="G34" s="199">
        <v>0.80000001192092896</v>
      </c>
      <c r="H34" s="199">
        <v>0.83066666126251221</v>
      </c>
      <c r="I34" s="198">
        <v>2.4131627287715669E-3</v>
      </c>
      <c r="J34" s="200">
        <v>0.81199997663497925</v>
      </c>
      <c r="K34" s="200">
        <v>0.87599998712539673</v>
      </c>
      <c r="L34" s="201">
        <v>0.68800002336502075</v>
      </c>
      <c r="M34" s="201">
        <v>0.9440000057220459</v>
      </c>
    </row>
    <row r="35" spans="1:13">
      <c r="A35">
        <v>18878</v>
      </c>
      <c r="B35" s="24" t="s">
        <v>20</v>
      </c>
      <c r="C35" s="25">
        <v>0.76399999856948853</v>
      </c>
      <c r="D35" s="25">
        <v>0.1253333389759064</v>
      </c>
      <c r="E35" s="25">
        <v>0.91733330488204956</v>
      </c>
      <c r="F35" s="25">
        <v>0.65333330631256104</v>
      </c>
      <c r="G35" s="25">
        <v>0.239999994635582</v>
      </c>
      <c r="H35" s="25">
        <v>0.54400002956390381</v>
      </c>
      <c r="I35" s="25">
        <v>2.3444530088454481E-3</v>
      </c>
      <c r="J35" s="5"/>
      <c r="K35" s="5"/>
      <c r="L35" s="71"/>
      <c r="M35" s="71"/>
    </row>
    <row r="36" spans="1:13">
      <c r="B36" s="51" t="s">
        <v>23</v>
      </c>
      <c r="C36" s="25">
        <v>0.89200001955032349</v>
      </c>
      <c r="D36" s="25">
        <v>0.8880000114440918</v>
      </c>
      <c r="E36" s="25">
        <v>0.91733330488204956</v>
      </c>
      <c r="F36" s="25">
        <v>0.87733334302902222</v>
      </c>
      <c r="G36" s="25">
        <v>0.80000001192092896</v>
      </c>
      <c r="H36" s="25">
        <v>0.83066666126251221</v>
      </c>
      <c r="I36" s="25">
        <v>2.4130514357239008E-3</v>
      </c>
      <c r="J36" s="5"/>
      <c r="K36" s="5"/>
      <c r="L36" s="71"/>
      <c r="M36" s="71"/>
    </row>
    <row r="37" spans="1:13">
      <c r="A37">
        <v>9760</v>
      </c>
      <c r="B37" s="51" t="s">
        <v>27</v>
      </c>
      <c r="C37" s="25">
        <v>0.32533332705497742</v>
      </c>
      <c r="D37" s="25">
        <v>0.12266666442155839</v>
      </c>
      <c r="E37" s="25">
        <v>0.41866666078567499</v>
      </c>
      <c r="F37" s="25">
        <v>0.12266666442155839</v>
      </c>
      <c r="G37" s="25">
        <v>0.1173333302140236</v>
      </c>
      <c r="H37" s="25">
        <v>0.1173333302140236</v>
      </c>
      <c r="I37" s="25">
        <v>4.4078254140913486E-3</v>
      </c>
      <c r="J37" s="5"/>
      <c r="K37" s="5"/>
      <c r="L37" s="71"/>
      <c r="M37" s="71"/>
    </row>
    <row r="38" spans="1:13">
      <c r="B38" t="s">
        <v>31</v>
      </c>
      <c r="C38" s="25">
        <v>0.890666663646698</v>
      </c>
      <c r="D38" s="25">
        <v>0.8880000114440918</v>
      </c>
      <c r="E38" s="25">
        <v>0.91600000858306885</v>
      </c>
      <c r="F38" s="25">
        <v>0.87599998712539673</v>
      </c>
      <c r="G38" s="25">
        <v>0.79866665601730347</v>
      </c>
      <c r="H38" s="25">
        <v>0.8346666693687439</v>
      </c>
      <c r="I38" s="25">
        <v>2.4118418805301189E-3</v>
      </c>
      <c r="J38" s="5"/>
      <c r="K38" s="5"/>
      <c r="L38" s="71"/>
      <c r="M38" s="71"/>
    </row>
    <row r="39" spans="1:13">
      <c r="C39" s="25"/>
      <c r="D39" s="25"/>
      <c r="E39" s="25"/>
      <c r="F39" s="25"/>
      <c r="G39" s="25"/>
      <c r="H39" s="25"/>
      <c r="I39" s="25"/>
      <c r="J39" s="25"/>
      <c r="K39" s="25"/>
    </row>
    <row r="40" spans="1:13" ht="15" thickBot="1">
      <c r="C40" t="s">
        <v>21</v>
      </c>
      <c r="E40" s="208" t="s">
        <v>1</v>
      </c>
      <c r="F40" s="208"/>
    </row>
    <row r="41" spans="1:13">
      <c r="B41" s="1"/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175" t="s">
        <v>8</v>
      </c>
      <c r="J41" s="67" t="s">
        <v>64</v>
      </c>
      <c r="K41" s="67" t="s">
        <v>65</v>
      </c>
      <c r="L41" s="71" t="s">
        <v>66</v>
      </c>
      <c r="M41" s="71" t="s">
        <v>74</v>
      </c>
    </row>
    <row r="42" spans="1:13">
      <c r="B42" s="49" t="s">
        <v>9</v>
      </c>
      <c r="C42" s="27">
        <v>0.890666663646697</v>
      </c>
      <c r="D42" s="27">
        <v>0.93066668510437001</v>
      </c>
      <c r="E42" s="27">
        <v>0.9133</v>
      </c>
      <c r="F42" s="27">
        <v>0.88133335113525391</v>
      </c>
      <c r="G42" s="28">
        <v>0.80533331632614102</v>
      </c>
      <c r="H42" s="28">
        <v>0.83333331346511796</v>
      </c>
      <c r="I42" s="181">
        <v>2.3999999999999998E-3</v>
      </c>
      <c r="J42" s="28"/>
      <c r="K42" s="28"/>
      <c r="L42" s="71"/>
      <c r="M42" s="71"/>
    </row>
    <row r="43" spans="1:13">
      <c r="B43" s="49" t="s">
        <v>10</v>
      </c>
      <c r="C43" s="30">
        <v>0.25466665625572199</v>
      </c>
      <c r="D43" s="30">
        <v>0.12266666442155839</v>
      </c>
      <c r="E43" s="30">
        <v>0.239999994635582</v>
      </c>
      <c r="F43" s="30">
        <v>0.12266666442155839</v>
      </c>
      <c r="G43" s="30">
        <v>0.1173333302140236</v>
      </c>
      <c r="H43" s="30">
        <v>0.1173333302140236</v>
      </c>
      <c r="I43" s="182">
        <v>5.8278245851397506E-3</v>
      </c>
      <c r="J43" s="30"/>
      <c r="K43" s="30"/>
      <c r="L43" s="71"/>
      <c r="M43" s="71"/>
    </row>
    <row r="44" spans="1:13">
      <c r="A44">
        <v>14154</v>
      </c>
      <c r="B44" s="49" t="s">
        <v>11</v>
      </c>
      <c r="C44" s="32">
        <v>0.890666663646698</v>
      </c>
      <c r="D44" s="32">
        <v>0.35733333230018621</v>
      </c>
      <c r="E44" s="32">
        <v>0.91066664457321167</v>
      </c>
      <c r="F44" s="32">
        <v>0.74533331394195557</v>
      </c>
      <c r="G44" s="32">
        <v>0.390666663646698</v>
      </c>
      <c r="H44" s="32">
        <v>0.71333330869674683</v>
      </c>
      <c r="I44" s="183">
        <v>2.4121599271893501E-3</v>
      </c>
      <c r="J44" s="32"/>
      <c r="K44" s="32"/>
      <c r="L44" s="71"/>
      <c r="M44" s="71"/>
    </row>
    <row r="45" spans="1:13">
      <c r="B45" s="8" t="s">
        <v>12</v>
      </c>
      <c r="C45" s="30">
        <v>0.74133330583572388</v>
      </c>
      <c r="D45" s="30">
        <v>0.59466665983200073</v>
      </c>
      <c r="E45" s="30">
        <v>0.41866666078567499</v>
      </c>
      <c r="F45" s="30">
        <v>0.23466666042804721</v>
      </c>
      <c r="G45" s="30">
        <v>0.43599998950958252</v>
      </c>
      <c r="H45" s="30">
        <v>0.59200000762939453</v>
      </c>
      <c r="I45" s="182">
        <v>3.006850834935904E-3</v>
      </c>
      <c r="J45" s="30"/>
      <c r="K45" s="30"/>
      <c r="L45" s="71"/>
      <c r="M45" s="71"/>
    </row>
    <row r="46" spans="1:13">
      <c r="B46" s="8" t="s">
        <v>13</v>
      </c>
      <c r="C46" s="30">
        <v>0.26133334636688232</v>
      </c>
      <c r="D46" s="30">
        <v>0.12266666442155839</v>
      </c>
      <c r="E46" s="30">
        <v>0.22933332622051239</v>
      </c>
      <c r="F46" s="30">
        <v>0.12266666442155839</v>
      </c>
      <c r="G46" s="30">
        <v>0.1173333302140236</v>
      </c>
      <c r="H46" s="30">
        <v>0.1173333302140236</v>
      </c>
      <c r="I46" s="182">
        <v>7.192603312432766E-3</v>
      </c>
      <c r="J46" s="30"/>
      <c r="K46" s="30"/>
      <c r="L46" s="71"/>
      <c r="M46" s="71"/>
    </row>
    <row r="47" spans="1:13">
      <c r="B47" s="8" t="s">
        <v>14</v>
      </c>
      <c r="C47" s="30">
        <v>0.281333327293396</v>
      </c>
      <c r="D47" s="30">
        <v>0.12266666442155839</v>
      </c>
      <c r="E47" s="30">
        <v>0.34799998998641968</v>
      </c>
      <c r="F47" s="30">
        <v>0.12266666442155839</v>
      </c>
      <c r="G47" s="30">
        <v>0.1173333302140236</v>
      </c>
      <c r="H47" s="30">
        <v>0.1173333302140236</v>
      </c>
      <c r="I47" s="182">
        <v>5.3314408287405968E-3</v>
      </c>
      <c r="J47" s="30"/>
      <c r="K47" s="30"/>
      <c r="L47" s="71"/>
      <c r="M47" s="71"/>
    </row>
    <row r="48" spans="1:13">
      <c r="B48" s="14" t="s">
        <v>15</v>
      </c>
      <c r="C48" s="34">
        <v>0.89200001955032349</v>
      </c>
      <c r="D48" s="34">
        <v>0.36000001430511469</v>
      </c>
      <c r="E48" s="34">
        <v>0.91333335638046265</v>
      </c>
      <c r="F48" s="34">
        <v>0.78266668319702148</v>
      </c>
      <c r="G48" s="34">
        <v>0.39733332395553589</v>
      </c>
      <c r="H48" s="34">
        <v>0.70800000429153442</v>
      </c>
      <c r="I48" s="34">
        <v>2.4108139332383871E-3</v>
      </c>
      <c r="J48" s="27"/>
      <c r="K48" s="27"/>
      <c r="L48" s="71"/>
      <c r="M48" s="71"/>
    </row>
    <row r="49" spans="1:13">
      <c r="B49" s="14" t="s">
        <v>16</v>
      </c>
      <c r="C49" s="27">
        <v>0.89200001955032349</v>
      </c>
      <c r="D49" s="27">
        <v>0.72000002861022949</v>
      </c>
      <c r="E49" s="27">
        <v>0.91733330488204956</v>
      </c>
      <c r="F49" s="32">
        <v>0.86799997091293335</v>
      </c>
      <c r="G49" s="27">
        <v>0.77999997138977051</v>
      </c>
      <c r="H49" s="27">
        <v>0.74800002574920654</v>
      </c>
      <c r="I49" s="184">
        <v>2.4119748268276449E-3</v>
      </c>
      <c r="J49" s="27"/>
      <c r="K49" s="27"/>
      <c r="L49" s="71"/>
      <c r="M49" s="71"/>
    </row>
    <row r="50" spans="1:13" ht="15" thickBot="1">
      <c r="A50">
        <v>111</v>
      </c>
      <c r="B50" s="16" t="s">
        <v>17</v>
      </c>
      <c r="C50" s="36">
        <v>0.890666663646698</v>
      </c>
      <c r="D50" s="36">
        <v>0.73466664552688599</v>
      </c>
      <c r="E50" s="36">
        <v>0.91600000858306885</v>
      </c>
      <c r="F50" s="36">
        <v>0.87599998712539673</v>
      </c>
      <c r="G50" s="36">
        <v>0.77999997138977051</v>
      </c>
      <c r="H50" s="36">
        <v>0.81199997663497925</v>
      </c>
      <c r="I50" s="185">
        <v>2.41075037047267E-3</v>
      </c>
      <c r="J50" s="27"/>
      <c r="K50" s="27"/>
      <c r="L50" s="71"/>
      <c r="M50" s="71"/>
    </row>
    <row r="51" spans="1:13" ht="15" thickBot="1">
      <c r="B51" s="50" t="s">
        <v>18</v>
      </c>
      <c r="C51" s="69">
        <v>0.52133333683013916</v>
      </c>
      <c r="D51" s="69">
        <v>0.12266666442155839</v>
      </c>
      <c r="E51" s="69">
        <v>0.66399997472763062</v>
      </c>
      <c r="F51" s="69">
        <v>0.12266666442155839</v>
      </c>
      <c r="G51" s="69">
        <v>0.1173333302140236</v>
      </c>
      <c r="H51" s="69">
        <v>0.1173333302140236</v>
      </c>
      <c r="I51" s="69">
        <v>2.3225669283419852E-3</v>
      </c>
      <c r="J51" s="9"/>
      <c r="K51" s="9"/>
      <c r="L51" s="71"/>
      <c r="M51" s="71"/>
    </row>
    <row r="52" spans="1:13" ht="15" thickBot="1">
      <c r="B52" s="22" t="s">
        <v>19</v>
      </c>
      <c r="C52" s="202">
        <v>0.89200001955032349</v>
      </c>
      <c r="D52" s="202">
        <v>0.76666665077209473</v>
      </c>
      <c r="E52" s="203">
        <v>0.91733330488204956</v>
      </c>
      <c r="F52" s="203">
        <v>0.87199997901916504</v>
      </c>
      <c r="G52" s="203">
        <v>0.78933334350585938</v>
      </c>
      <c r="H52" s="203">
        <v>0.83866667747497559</v>
      </c>
      <c r="I52" s="202">
        <v>2.4119988083839421E-3</v>
      </c>
      <c r="J52" s="204">
        <v>0.81199997663497925</v>
      </c>
      <c r="K52" s="204">
        <v>0.80800002813339233</v>
      </c>
      <c r="L52" s="205">
        <v>0.67599999904632568</v>
      </c>
      <c r="M52" s="205">
        <v>0.9440000057220459</v>
      </c>
    </row>
    <row r="53" spans="1:13">
      <c r="A53">
        <v>28317</v>
      </c>
      <c r="B53" s="24" t="s">
        <v>20</v>
      </c>
      <c r="C53" s="25">
        <v>0.73466664552688599</v>
      </c>
      <c r="D53" s="25">
        <v>0.12266666442155839</v>
      </c>
      <c r="E53" s="25">
        <v>0.91466665267944336</v>
      </c>
      <c r="F53" s="25">
        <v>0.45733332633972168</v>
      </c>
      <c r="G53" s="25">
        <v>0.19733333587646479</v>
      </c>
      <c r="H53" s="25">
        <v>0.39733332395553589</v>
      </c>
      <c r="I53" s="25">
        <v>2.3469275329262018E-3</v>
      </c>
      <c r="J53" s="5"/>
      <c r="K53" s="5"/>
      <c r="L53" s="71"/>
      <c r="M53" s="71"/>
    </row>
    <row r="54" spans="1:13">
      <c r="B54" s="51" t="s">
        <v>23</v>
      </c>
      <c r="C54" s="25">
        <v>0.89200001955032349</v>
      </c>
      <c r="D54" s="25">
        <v>0.75199997425079346</v>
      </c>
      <c r="E54" s="25">
        <v>0.91733330488204956</v>
      </c>
      <c r="F54" s="25">
        <v>0.87066668272018433</v>
      </c>
      <c r="G54" s="25">
        <v>0.78799998760223389</v>
      </c>
      <c r="H54" s="25">
        <v>0.83866667747497559</v>
      </c>
      <c r="I54" s="25">
        <v>2.4119748268276449E-3</v>
      </c>
      <c r="J54" s="5"/>
      <c r="K54" s="5"/>
      <c r="L54" s="71"/>
      <c r="M54" s="71"/>
    </row>
    <row r="55" spans="1:13">
      <c r="B55" s="51" t="s">
        <v>28</v>
      </c>
      <c r="C55" s="25">
        <v>0.26533332467079163</v>
      </c>
      <c r="D55" s="25">
        <v>0.12266666442155839</v>
      </c>
      <c r="E55" s="25">
        <v>0.29466667771339422</v>
      </c>
      <c r="F55" s="25">
        <v>0.12266666442155839</v>
      </c>
      <c r="G55" s="25">
        <v>0.1173333302140236</v>
      </c>
      <c r="H55" s="25">
        <v>0.1173333302140236</v>
      </c>
      <c r="I55" s="25">
        <v>6.0527417808771133E-3</v>
      </c>
      <c r="J55" s="5"/>
      <c r="K55" s="5"/>
      <c r="L55" s="71"/>
      <c r="M55" s="71"/>
    </row>
    <row r="58" spans="1:13" ht="15" thickBot="1">
      <c r="C58" t="s">
        <v>22</v>
      </c>
      <c r="E58" s="208" t="s">
        <v>1</v>
      </c>
      <c r="F58" s="208"/>
    </row>
    <row r="59" spans="1:13">
      <c r="B59" s="1"/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175" t="s">
        <v>8</v>
      </c>
      <c r="J59" s="67" t="s">
        <v>64</v>
      </c>
      <c r="K59" s="67" t="s">
        <v>65</v>
      </c>
      <c r="L59" s="71" t="s">
        <v>66</v>
      </c>
      <c r="M59" s="71" t="s">
        <v>74</v>
      </c>
    </row>
    <row r="60" spans="1:13">
      <c r="B60" s="49" t="s">
        <v>9</v>
      </c>
      <c r="C60" s="5">
        <v>0.890666663646697</v>
      </c>
      <c r="D60" s="5">
        <v>0.93066668510437001</v>
      </c>
      <c r="E60" s="5">
        <v>0.9133</v>
      </c>
      <c r="F60" s="5">
        <v>0.88133335113525391</v>
      </c>
      <c r="G60" s="6">
        <v>0.80533331632614102</v>
      </c>
      <c r="H60" s="6">
        <v>0.83333331346511796</v>
      </c>
      <c r="I60" s="176">
        <v>2.3999999999999998E-3</v>
      </c>
      <c r="J60" s="6"/>
      <c r="K60" s="6"/>
      <c r="L60" s="71"/>
      <c r="M60" s="71"/>
    </row>
    <row r="61" spans="1:13">
      <c r="B61" s="49" t="s">
        <v>10</v>
      </c>
      <c r="C61" s="9">
        <v>0.218666672706604</v>
      </c>
      <c r="D61" s="9">
        <v>0.12266666442155839</v>
      </c>
      <c r="E61" s="9">
        <v>0.12800000607967379</v>
      </c>
      <c r="F61" s="9">
        <v>0.12266666442155839</v>
      </c>
      <c r="G61" s="9">
        <v>0.1173333302140236</v>
      </c>
      <c r="H61" s="9">
        <v>0.1173333302140236</v>
      </c>
      <c r="I61" s="177">
        <v>5.6154830381274223E-3</v>
      </c>
      <c r="J61" s="9"/>
      <c r="K61" s="9"/>
      <c r="L61" s="71"/>
      <c r="M61" s="71"/>
    </row>
    <row r="62" spans="1:13">
      <c r="A62">
        <v>18872</v>
      </c>
      <c r="B62" s="49" t="s">
        <v>11</v>
      </c>
      <c r="C62" s="11">
        <v>0.88933330774307251</v>
      </c>
      <c r="D62" s="11">
        <v>0.26399999856948853</v>
      </c>
      <c r="E62" s="11">
        <v>0.91200000047683716</v>
      </c>
      <c r="F62" s="11">
        <v>0.75066667795181274</v>
      </c>
      <c r="G62" s="11">
        <v>0.30399999022483831</v>
      </c>
      <c r="H62" s="11">
        <v>0.71066665649414063</v>
      </c>
      <c r="I62" s="178">
        <v>2.41174129769206E-3</v>
      </c>
      <c r="J62" s="11"/>
      <c r="K62" s="11"/>
      <c r="L62" s="71"/>
      <c r="M62" s="71"/>
    </row>
    <row r="63" spans="1:13">
      <c r="B63" s="8" t="s">
        <v>12</v>
      </c>
      <c r="C63" s="9">
        <v>0.72266668081283569</v>
      </c>
      <c r="D63" s="9">
        <v>0.5586666464805603</v>
      </c>
      <c r="E63" s="9">
        <v>0.335999995470047</v>
      </c>
      <c r="F63" s="9">
        <v>0.23199999332427981</v>
      </c>
      <c r="G63" s="9">
        <v>0.38533332943916321</v>
      </c>
      <c r="H63" s="9">
        <v>0.59333330392837524</v>
      </c>
      <c r="I63" s="177">
        <v>3.2830692362040281E-3</v>
      </c>
      <c r="J63" s="9"/>
      <c r="K63" s="9"/>
      <c r="L63" s="71"/>
      <c r="M63" s="71"/>
    </row>
    <row r="64" spans="1:13">
      <c r="B64" s="8" t="s">
        <v>13</v>
      </c>
      <c r="C64" s="9">
        <v>0.21466666460037229</v>
      </c>
      <c r="D64" s="9">
        <v>0.12266666442155839</v>
      </c>
      <c r="E64" s="9">
        <v>0.1293333321809769</v>
      </c>
      <c r="F64" s="9">
        <v>0.12266666442155839</v>
      </c>
      <c r="G64" s="9">
        <v>0.1173333302140236</v>
      </c>
      <c r="H64" s="9">
        <v>0.1173333302140236</v>
      </c>
      <c r="I64" s="177">
        <v>7.3726396076381207E-3</v>
      </c>
      <c r="J64" s="9"/>
      <c r="K64" s="9"/>
      <c r="L64" s="71"/>
      <c r="M64" s="71"/>
    </row>
    <row r="65" spans="1:13">
      <c r="B65" s="8" t="s">
        <v>14</v>
      </c>
      <c r="C65" s="9">
        <v>0.21733333170413971</v>
      </c>
      <c r="D65" s="9">
        <v>0.12266666442155839</v>
      </c>
      <c r="E65" s="9">
        <v>0.19866666197776789</v>
      </c>
      <c r="F65" s="9">
        <v>0.12266666442155839</v>
      </c>
      <c r="G65" s="9">
        <v>0.1173333302140236</v>
      </c>
      <c r="H65" s="9">
        <v>0.1173333302140236</v>
      </c>
      <c r="I65" s="177">
        <v>5.3395531140267849E-3</v>
      </c>
      <c r="J65" s="9"/>
      <c r="K65" s="9"/>
      <c r="L65" s="71"/>
      <c r="M65" s="71"/>
    </row>
    <row r="66" spans="1:13">
      <c r="B66" s="14" t="s">
        <v>15</v>
      </c>
      <c r="C66" s="9">
        <v>0.89200001955032349</v>
      </c>
      <c r="D66" s="9">
        <v>0.26666668057441711</v>
      </c>
      <c r="E66" s="9">
        <v>0.91466665267944336</v>
      </c>
      <c r="F66" s="9">
        <v>0.75199997425079346</v>
      </c>
      <c r="G66" s="9">
        <v>0.31200000643730158</v>
      </c>
      <c r="H66" s="5">
        <v>0.71200001239776611</v>
      </c>
      <c r="I66" s="179">
        <v>2.4110183585435152E-3</v>
      </c>
      <c r="J66" s="5"/>
      <c r="K66" s="5"/>
      <c r="L66" s="71"/>
      <c r="M66" s="71"/>
    </row>
    <row r="67" spans="1:13">
      <c r="A67">
        <v>148</v>
      </c>
      <c r="B67" s="14" t="s">
        <v>16</v>
      </c>
      <c r="C67" s="5">
        <v>0.8933333158493042</v>
      </c>
      <c r="D67" s="5">
        <v>0.64666664600372314</v>
      </c>
      <c r="E67" s="5">
        <v>0.91733330488204956</v>
      </c>
      <c r="F67" s="11">
        <v>0.86400002241134644</v>
      </c>
      <c r="G67" s="5">
        <v>0.76533335447311401</v>
      </c>
      <c r="H67" s="5">
        <v>0.72133332490921021</v>
      </c>
      <c r="I67" s="179">
        <v>2.413450507447124E-3</v>
      </c>
      <c r="J67" s="5"/>
      <c r="K67" s="5"/>
      <c r="L67" s="71"/>
      <c r="M67" s="71"/>
    </row>
    <row r="68" spans="1:13" ht="15" thickBot="1">
      <c r="B68" s="16" t="s">
        <v>17</v>
      </c>
      <c r="C68" s="17">
        <v>0.89200001955032349</v>
      </c>
      <c r="D68" s="17">
        <v>0.66133332252502441</v>
      </c>
      <c r="E68" s="17">
        <v>0.91733330488204956</v>
      </c>
      <c r="F68" s="17">
        <v>0.87866663932800293</v>
      </c>
      <c r="G68" s="17">
        <v>0.77466666698455811</v>
      </c>
      <c r="H68" s="17">
        <v>0.80266666412353516</v>
      </c>
      <c r="I68" s="180">
        <v>2.411479596048594E-3</v>
      </c>
      <c r="J68" s="5"/>
      <c r="K68" s="5"/>
      <c r="L68" s="71"/>
      <c r="M68" s="71"/>
    </row>
    <row r="69" spans="1:13" ht="15" thickBot="1">
      <c r="A69">
        <v>34908</v>
      </c>
      <c r="B69" s="50" t="s">
        <v>18</v>
      </c>
      <c r="C69" s="20">
        <v>0.3880000114440918</v>
      </c>
      <c r="D69" s="20">
        <v>0.12266666442155839</v>
      </c>
      <c r="E69" s="20">
        <v>0.5586666464805603</v>
      </c>
      <c r="F69" s="20">
        <v>0.12266666442155839</v>
      </c>
      <c r="G69" s="20">
        <v>0.1173333302140236</v>
      </c>
      <c r="H69" s="20">
        <v>0.1173333302140236</v>
      </c>
      <c r="I69" s="20">
        <v>2.3301562760025258E-3</v>
      </c>
      <c r="J69" s="5"/>
      <c r="K69" s="5"/>
      <c r="L69" s="71"/>
      <c r="M69" s="71"/>
    </row>
    <row r="70" spans="1:13" ht="15" thickBot="1">
      <c r="B70" s="206" t="s">
        <v>19</v>
      </c>
      <c r="C70" s="202">
        <v>0.8933333158493042</v>
      </c>
      <c r="D70" s="202">
        <v>0.67599999904632568</v>
      </c>
      <c r="E70" s="203">
        <v>0.91733330488204956</v>
      </c>
      <c r="F70" s="203">
        <v>0.87066668272018433</v>
      </c>
      <c r="G70" s="203">
        <v>0.77600002288818359</v>
      </c>
      <c r="H70" s="203">
        <v>0.8373333215713501</v>
      </c>
      <c r="I70" s="202">
        <v>2.4150584358721972E-3</v>
      </c>
      <c r="J70" s="204">
        <v>0.81199997663497925</v>
      </c>
      <c r="K70" s="204">
        <v>0.79199999570846558</v>
      </c>
      <c r="L70" s="205">
        <v>0.66399997472763062</v>
      </c>
      <c r="M70" s="205">
        <v>0.93599998950958252</v>
      </c>
    </row>
    <row r="71" spans="1:13">
      <c r="A71">
        <v>37756</v>
      </c>
      <c r="B71" s="24" t="s">
        <v>20</v>
      </c>
      <c r="C71" s="25">
        <v>0.72533333301544189</v>
      </c>
      <c r="D71" s="25">
        <v>0.12266666442155839</v>
      </c>
      <c r="E71" s="25">
        <v>0.91066664457321167</v>
      </c>
      <c r="F71" s="25">
        <v>0.31333333253860468</v>
      </c>
      <c r="G71" s="25">
        <v>0.164000004529953</v>
      </c>
      <c r="H71" s="25">
        <v>0.36533331871032709</v>
      </c>
      <c r="I71" s="25">
        <v>2.338224090635777E-3</v>
      </c>
      <c r="J71" s="5"/>
      <c r="K71" s="5"/>
      <c r="L71" s="71"/>
      <c r="M71" s="71"/>
    </row>
    <row r="72" spans="1:13">
      <c r="B72" s="51" t="s">
        <v>23</v>
      </c>
      <c r="C72" s="25">
        <v>0.8933333158493042</v>
      </c>
      <c r="D72" s="25">
        <v>0.67733335494995117</v>
      </c>
      <c r="E72" s="25">
        <v>0.91733330488204956</v>
      </c>
      <c r="F72" s="25">
        <v>0.87059997901916497</v>
      </c>
      <c r="G72" s="25">
        <v>0.77733331918716431</v>
      </c>
      <c r="H72" s="25">
        <v>0.8373333215713501</v>
      </c>
      <c r="I72" s="25">
        <v>2.4134374689310789E-3</v>
      </c>
      <c r="J72" s="5"/>
      <c r="K72" s="5"/>
      <c r="L72" s="71"/>
      <c r="M72" s="71"/>
    </row>
    <row r="73" spans="1:13">
      <c r="A73">
        <v>1372</v>
      </c>
      <c r="B73" s="51" t="s">
        <v>26</v>
      </c>
      <c r="C73" s="25">
        <v>0.2213333398103714</v>
      </c>
      <c r="D73" s="25">
        <v>0.12266666442155839</v>
      </c>
      <c r="E73" s="25">
        <v>0.1800000071525574</v>
      </c>
      <c r="F73" s="25">
        <v>0.12266666442155839</v>
      </c>
      <c r="G73" s="25">
        <v>0.1173333302140236</v>
      </c>
      <c r="H73" s="25">
        <v>0.1173333302140236</v>
      </c>
      <c r="I73" s="25">
        <v>5.512977484613657E-3</v>
      </c>
      <c r="J73" s="5"/>
      <c r="K73" s="5"/>
      <c r="L73" s="71"/>
      <c r="M73" s="71"/>
    </row>
    <row r="74" spans="1:13" ht="15" thickBot="1">
      <c r="B74" t="s">
        <v>30</v>
      </c>
      <c r="C74" s="20">
        <v>0.8933333158493042</v>
      </c>
      <c r="D74" s="25">
        <v>0.69999998807907104</v>
      </c>
      <c r="E74" s="25">
        <v>0.91733330488204956</v>
      </c>
      <c r="F74" s="25">
        <v>0.88666665554046631</v>
      </c>
      <c r="G74" s="25">
        <v>0.781333327293396</v>
      </c>
      <c r="H74" s="25">
        <v>0.84266668558120728</v>
      </c>
      <c r="I74" s="25">
        <v>2.411553636193275E-3</v>
      </c>
      <c r="J74" s="5"/>
      <c r="K74" s="5"/>
      <c r="L74" s="71"/>
      <c r="M74" s="71"/>
    </row>
    <row r="75" spans="1:13">
      <c r="C75" s="48">
        <f>+(C69*100)/C60</f>
        <v>43.562875684095516</v>
      </c>
      <c r="D75" s="48">
        <f t="shared" ref="D75:I75" si="1">+(D69*100)/D60</f>
        <v>13.180515256952804</v>
      </c>
      <c r="E75" s="48">
        <f t="shared" si="1"/>
        <v>61.170113487414902</v>
      </c>
      <c r="F75" s="48">
        <f t="shared" si="1"/>
        <v>13.918305061705686</v>
      </c>
      <c r="G75" s="48">
        <f t="shared" si="1"/>
        <v>14.56953634419197</v>
      </c>
      <c r="H75" s="48">
        <f t="shared" si="1"/>
        <v>14.079999961376199</v>
      </c>
      <c r="I75" s="48">
        <f t="shared" si="1"/>
        <v>97.089844833438576</v>
      </c>
      <c r="J75" s="52"/>
      <c r="K75" s="52"/>
      <c r="L75" s="71"/>
      <c r="M75" s="71"/>
    </row>
    <row r="76" spans="1:13">
      <c r="C76" s="48">
        <f>+(C62*100)/C60</f>
        <v>99.850296866600431</v>
      </c>
      <c r="D76" s="48">
        <f t="shared" ref="D76:I76" si="2">+(D62*100)/D60</f>
        <v>28.366761461960159</v>
      </c>
      <c r="E76" s="48">
        <f t="shared" si="2"/>
        <v>99.857659090861404</v>
      </c>
      <c r="F76" s="48">
        <f t="shared" si="2"/>
        <v>85.173978380016123</v>
      </c>
      <c r="G76" s="48">
        <f t="shared" si="2"/>
        <v>37.748343954234905</v>
      </c>
      <c r="H76" s="48">
        <f t="shared" si="2"/>
        <v>85.280000812530588</v>
      </c>
      <c r="I76" s="48">
        <f t="shared" si="2"/>
        <v>100.48922073716918</v>
      </c>
      <c r="J76" s="52"/>
      <c r="K76" s="52"/>
      <c r="L76" s="71"/>
      <c r="M76" s="71"/>
    </row>
    <row r="77" spans="1:13">
      <c r="C77" s="48">
        <f>+(C72*100)/C60</f>
        <v>100.29939957466119</v>
      </c>
      <c r="D77" s="48">
        <f t="shared" ref="D77:I77" si="3">+(D72*100)/D60</f>
        <v>72.779370508356749</v>
      </c>
      <c r="E77" s="48">
        <f t="shared" si="3"/>
        <v>100.44161884178797</v>
      </c>
      <c r="F77" s="48">
        <f t="shared" si="3"/>
        <v>98.78214388434715</v>
      </c>
      <c r="G77" s="48">
        <f t="shared" si="3"/>
        <v>96.523179089782332</v>
      </c>
      <c r="H77" s="48">
        <f t="shared" si="3"/>
        <v>100.48000098419197</v>
      </c>
      <c r="I77" s="48">
        <f t="shared" si="3"/>
        <v>100.55989453879496</v>
      </c>
      <c r="J77" s="48"/>
      <c r="K77" s="48"/>
    </row>
    <row r="78" spans="1:13" ht="15" thickBot="1">
      <c r="B78" s="24"/>
      <c r="C78" t="s">
        <v>24</v>
      </c>
      <c r="E78" s="25"/>
      <c r="F78" s="38"/>
      <c r="G78" s="25"/>
      <c r="H78" s="25"/>
      <c r="I78" s="25"/>
      <c r="J78" s="25"/>
      <c r="K78" s="25"/>
    </row>
    <row r="79" spans="1:13">
      <c r="B79" s="1"/>
      <c r="C79" s="2" t="s">
        <v>2</v>
      </c>
      <c r="D79" s="2" t="s">
        <v>3</v>
      </c>
      <c r="E79" s="2" t="s">
        <v>4</v>
      </c>
      <c r="F79" s="2" t="s">
        <v>5</v>
      </c>
      <c r="G79" s="2" t="s">
        <v>6</v>
      </c>
      <c r="H79" s="2" t="s">
        <v>7</v>
      </c>
      <c r="I79" s="3" t="s">
        <v>8</v>
      </c>
      <c r="J79" s="146"/>
      <c r="K79" s="146"/>
    </row>
    <row r="80" spans="1:13">
      <c r="B80" s="4" t="s">
        <v>9</v>
      </c>
      <c r="C80" s="5">
        <v>0.890666663646697</v>
      </c>
      <c r="D80" s="5">
        <v>0.93066668510437001</v>
      </c>
      <c r="E80" s="5">
        <v>0.9133</v>
      </c>
      <c r="F80" s="5">
        <v>0.88133335113525391</v>
      </c>
      <c r="G80" s="6">
        <v>0.80533331632614102</v>
      </c>
      <c r="H80" s="6">
        <v>0.83333331346511796</v>
      </c>
      <c r="I80" s="7">
        <v>2.3999999999999998E-3</v>
      </c>
      <c r="J80" s="147"/>
      <c r="K80" s="147"/>
    </row>
    <row r="81" spans="1:11">
      <c r="B81" s="8" t="s">
        <v>10</v>
      </c>
      <c r="C81" s="9">
        <v>0.1813333332538605</v>
      </c>
      <c r="D81" s="9">
        <v>0.12266666442155839</v>
      </c>
      <c r="E81" s="9">
        <v>0.1173333302140236</v>
      </c>
      <c r="F81" s="9">
        <v>0.12266666442155839</v>
      </c>
      <c r="G81" s="9">
        <v>0.1173333302140236</v>
      </c>
      <c r="H81" s="9">
        <v>0.1173333302140236</v>
      </c>
      <c r="I81" s="10">
        <v>6.535812746733427E-3</v>
      </c>
      <c r="J81" s="148"/>
      <c r="K81" s="148"/>
    </row>
    <row r="82" spans="1:11">
      <c r="A82">
        <v>23590</v>
      </c>
      <c r="B82" s="8" t="s">
        <v>11</v>
      </c>
      <c r="C82" s="39">
        <v>0.890666663646698</v>
      </c>
      <c r="D82" s="11">
        <v>0.21466666460037229</v>
      </c>
      <c r="E82" s="11">
        <v>0.91200000047683716</v>
      </c>
      <c r="F82" s="11">
        <v>0.73733335733413696</v>
      </c>
      <c r="G82" s="11">
        <v>0.26533332467079163</v>
      </c>
      <c r="H82" s="11">
        <v>0.71200001239776611</v>
      </c>
      <c r="I82" s="12">
        <v>2.4218217004090552E-3</v>
      </c>
      <c r="J82" s="149"/>
      <c r="K82" s="149"/>
    </row>
    <row r="83" spans="1:11">
      <c r="B83" s="8" t="s">
        <v>12</v>
      </c>
      <c r="C83" s="6">
        <v>0.70533335208892822</v>
      </c>
      <c r="D83" s="9">
        <v>0.51333332061767578</v>
      </c>
      <c r="E83" s="9">
        <v>0.28799998760223389</v>
      </c>
      <c r="F83" s="9">
        <v>0.22666667401790619</v>
      </c>
      <c r="G83" s="9">
        <v>0.34133332967758179</v>
      </c>
      <c r="H83" s="9">
        <v>0.57999998331069946</v>
      </c>
      <c r="I83" s="10">
        <v>3.3074079547077422E-3</v>
      </c>
      <c r="J83" s="148"/>
      <c r="K83" s="148"/>
    </row>
    <row r="84" spans="1:11">
      <c r="B84" s="8" t="s">
        <v>13</v>
      </c>
      <c r="C84" s="40">
        <v>0.19599999487400049</v>
      </c>
      <c r="D84" s="40">
        <v>0.12266666442155839</v>
      </c>
      <c r="E84" s="40">
        <v>0.1173333302140236</v>
      </c>
      <c r="F84" s="40">
        <v>0.12266666442155839</v>
      </c>
      <c r="G84" s="40">
        <v>0.1173333302140236</v>
      </c>
      <c r="H84" s="40">
        <v>0.1173333302140236</v>
      </c>
      <c r="I84" s="10">
        <v>8.6434474214911461E-3</v>
      </c>
      <c r="J84" s="148"/>
      <c r="K84" s="148"/>
    </row>
    <row r="85" spans="1:11">
      <c r="B85" s="8" t="s">
        <v>14</v>
      </c>
      <c r="C85" s="41">
        <v>0.1800000071525574</v>
      </c>
      <c r="D85" s="40">
        <v>0.12266666442155839</v>
      </c>
      <c r="E85" s="40">
        <v>0.14800000190734861</v>
      </c>
      <c r="F85" s="40">
        <v>0.12266666442155839</v>
      </c>
      <c r="G85" s="40">
        <v>0.1173333302140236</v>
      </c>
      <c r="H85" s="40">
        <v>0.1173333302140236</v>
      </c>
      <c r="I85" s="10">
        <v>5.9312907978892326E-3</v>
      </c>
      <c r="J85" s="148"/>
      <c r="K85" s="148"/>
    </row>
    <row r="86" spans="1:11">
      <c r="B86" s="14" t="s">
        <v>15</v>
      </c>
      <c r="C86" s="41">
        <v>0.89200001955032349</v>
      </c>
      <c r="D86" s="40">
        <v>0.2226666659116745</v>
      </c>
      <c r="E86" s="40">
        <v>0.91600000858306885</v>
      </c>
      <c r="F86" s="40">
        <v>0.74000000953674316</v>
      </c>
      <c r="G86" s="40">
        <v>0.273333340883255</v>
      </c>
      <c r="H86" s="40">
        <v>0.71066665649414063</v>
      </c>
      <c r="I86" s="15">
        <v>2.4192605633288622E-3</v>
      </c>
      <c r="J86" s="150"/>
      <c r="K86" s="150"/>
    </row>
    <row r="87" spans="1:11">
      <c r="A87">
        <v>185</v>
      </c>
      <c r="B87" s="14" t="s">
        <v>16</v>
      </c>
      <c r="C87" s="40">
        <v>0.8933333158493042</v>
      </c>
      <c r="D87" s="42">
        <v>0.51466667652130127</v>
      </c>
      <c r="E87" s="42">
        <v>0.91733330488204956</v>
      </c>
      <c r="F87" s="43">
        <v>0.85333335399627686</v>
      </c>
      <c r="G87" s="42">
        <v>0.63200002908706665</v>
      </c>
      <c r="H87" s="42">
        <v>0.71333330869674683</v>
      </c>
      <c r="I87" s="15">
        <v>2.419435884803534E-3</v>
      </c>
      <c r="J87" s="150"/>
      <c r="K87" s="150"/>
    </row>
    <row r="88" spans="1:11" ht="15" thickBot="1">
      <c r="B88" s="16" t="s">
        <v>17</v>
      </c>
      <c r="C88" s="44">
        <v>0.89200001955032349</v>
      </c>
      <c r="D88" s="17">
        <v>0.53466665744781494</v>
      </c>
      <c r="E88" s="17">
        <v>0.91733330488204956</v>
      </c>
      <c r="F88" s="17">
        <v>0.88133335113525391</v>
      </c>
      <c r="G88" s="17">
        <v>0.64133334159851074</v>
      </c>
      <c r="H88" s="17">
        <v>0.72000002861022949</v>
      </c>
      <c r="I88" s="18">
        <v>2.416953444480896E-3</v>
      </c>
      <c r="J88" s="150"/>
      <c r="K88" s="150"/>
    </row>
    <row r="89" spans="1:11" ht="15" thickBot="1">
      <c r="A89">
        <v>43635</v>
      </c>
      <c r="B89" s="19" t="s">
        <v>18</v>
      </c>
      <c r="C89" s="20">
        <v>0.34533333778381348</v>
      </c>
      <c r="D89" s="20">
        <v>0.12266666442155839</v>
      </c>
      <c r="E89" s="20">
        <v>0.5053333044052124</v>
      </c>
      <c r="F89" s="20">
        <v>0.12266666442155839</v>
      </c>
      <c r="G89" s="20">
        <v>0.1173333302140236</v>
      </c>
      <c r="H89" s="20">
        <v>0.1173333302140236</v>
      </c>
      <c r="I89" s="21">
        <v>2.3046543356031179E-3</v>
      </c>
      <c r="J89" s="150"/>
      <c r="K89" s="150"/>
    </row>
    <row r="90" spans="1:11" ht="15" thickBot="1">
      <c r="A90">
        <v>185</v>
      </c>
      <c r="B90" s="22" t="s">
        <v>19</v>
      </c>
      <c r="C90" s="25">
        <v>0.8933333158493042</v>
      </c>
      <c r="D90" s="25">
        <v>0.58399999141693115</v>
      </c>
      <c r="E90" s="25">
        <v>0.91733330488204956</v>
      </c>
      <c r="F90" s="25">
        <v>0.86133331060409546</v>
      </c>
      <c r="G90" s="25">
        <v>0.77600002288818359</v>
      </c>
      <c r="H90" s="25">
        <v>0.8373333215713501</v>
      </c>
      <c r="I90" s="25">
        <v>2.4202901404351E-3</v>
      </c>
      <c r="J90" s="25"/>
      <c r="K90" s="25"/>
    </row>
    <row r="91" spans="1:11">
      <c r="A91">
        <v>47195</v>
      </c>
      <c r="B91" s="24" t="s">
        <v>20</v>
      </c>
      <c r="C91" s="25">
        <v>0.70666664838790894</v>
      </c>
      <c r="D91" s="25">
        <v>0.12266666442155839</v>
      </c>
      <c r="E91" s="25">
        <v>0.90533334016799927</v>
      </c>
      <c r="F91" s="25">
        <v>0.21466666460037229</v>
      </c>
      <c r="G91" s="25">
        <v>0.14533333480358121</v>
      </c>
      <c r="H91" s="25">
        <v>0.31600001454353333</v>
      </c>
      <c r="I91" s="25">
        <v>2.3311097174882889E-3</v>
      </c>
      <c r="J91" s="25"/>
      <c r="K91" s="25"/>
    </row>
    <row r="92" spans="1:11">
      <c r="B92" s="24" t="s">
        <v>29</v>
      </c>
      <c r="C92" s="25">
        <v>0.1800000071525574</v>
      </c>
      <c r="D92" s="25">
        <v>0.12266666442155839</v>
      </c>
      <c r="E92" s="25">
        <v>0.1213333308696747</v>
      </c>
      <c r="F92" s="25">
        <v>0.12266666442155839</v>
      </c>
      <c r="G92" s="25">
        <v>0.1173333302140236</v>
      </c>
      <c r="H92" s="25">
        <v>0.1173333302140236</v>
      </c>
      <c r="I92" s="25">
        <v>6.1926017515361309E-3</v>
      </c>
      <c r="J92" s="25"/>
      <c r="K92" s="25"/>
    </row>
  </sheetData>
  <sheetProtection algorithmName="SHA-512" hashValue="Er9uaQq+8dQ3B4WQSxBVwTSeMI9C5d+UAQZJVFh1Yq5PtMuv7UIYygTbxLbqwlXofLMrYEqjPj6+jHhAJRqT4g==" saltValue="RQA3EekNmTeJPPnBezoDFQ==" spinCount="100000" sheet="1" objects="1" scenarios="1"/>
  <mergeCells count="4">
    <mergeCell ref="E2:F2"/>
    <mergeCell ref="E22:F22"/>
    <mergeCell ref="E40:F40"/>
    <mergeCell ref="E58:F5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D22" sqref="D22"/>
    </sheetView>
  </sheetViews>
  <sheetFormatPr baseColWidth="10" defaultRowHeight="14.5"/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64</v>
      </c>
      <c r="I1" t="s">
        <v>65</v>
      </c>
      <c r="J1" t="s">
        <v>66</v>
      </c>
      <c r="K1" t="s">
        <v>74</v>
      </c>
    </row>
    <row r="2" spans="1:11">
      <c r="A2">
        <v>0.890666663646697</v>
      </c>
      <c r="B2">
        <v>0.93066668510437001</v>
      </c>
      <c r="C2">
        <v>0.91333335638046198</v>
      </c>
      <c r="D2">
        <v>0.88133335113525302</v>
      </c>
      <c r="E2">
        <v>0.80533331632614102</v>
      </c>
      <c r="F2">
        <v>0.83333331346511796</v>
      </c>
      <c r="G2">
        <v>2.3999999999999998E-3</v>
      </c>
      <c r="H2">
        <v>0.8119999</v>
      </c>
      <c r="I2">
        <v>0.903999984264373</v>
      </c>
      <c r="J2">
        <v>0.76800000667571999</v>
      </c>
      <c r="K2">
        <v>0.94400000572204501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92"/>
  <sheetViews>
    <sheetView workbookViewId="0">
      <selection activeCell="L21" sqref="L21"/>
    </sheetView>
  </sheetViews>
  <sheetFormatPr baseColWidth="10" defaultColWidth="8.7265625" defaultRowHeight="14.5"/>
  <cols>
    <col min="2" max="2" width="23.6328125" customWidth="1"/>
    <col min="3" max="3" width="10.26953125" bestFit="1" customWidth="1"/>
    <col min="4" max="4" width="11.08984375" bestFit="1" customWidth="1"/>
    <col min="5" max="8" width="10.26953125" bestFit="1" customWidth="1"/>
    <col min="9" max="9" width="10.26953125" hidden="1" customWidth="1"/>
    <col min="10" max="11" width="10.26953125" customWidth="1"/>
  </cols>
  <sheetData>
    <row r="2" spans="1:26">
      <c r="C2" t="s">
        <v>0</v>
      </c>
      <c r="E2" s="207" t="s">
        <v>1</v>
      </c>
      <c r="F2" s="207"/>
    </row>
    <row r="3" spans="1:26" ht="15" thickBot="1">
      <c r="B3" s="71" t="s">
        <v>33</v>
      </c>
      <c r="C3" s="67" t="s">
        <v>2</v>
      </c>
      <c r="D3" s="67" t="s">
        <v>3</v>
      </c>
      <c r="E3" s="67" t="s">
        <v>4</v>
      </c>
      <c r="F3" s="67" t="s">
        <v>5</v>
      </c>
      <c r="G3" s="67" t="s">
        <v>6</v>
      </c>
      <c r="H3" s="67" t="s">
        <v>7</v>
      </c>
      <c r="I3" s="67" t="s">
        <v>8</v>
      </c>
      <c r="J3" s="67" t="s">
        <v>64</v>
      </c>
      <c r="K3" s="67" t="s">
        <v>65</v>
      </c>
      <c r="L3" s="67" t="s">
        <v>66</v>
      </c>
    </row>
    <row r="4" spans="1:26">
      <c r="A4" s="13"/>
      <c r="B4" s="72" t="s">
        <v>9</v>
      </c>
      <c r="C4" s="5">
        <v>0.890666663646697</v>
      </c>
      <c r="D4" s="5">
        <v>0.93066668510437001</v>
      </c>
      <c r="E4" s="5">
        <v>0.9133</v>
      </c>
      <c r="F4" s="5">
        <v>0.88133335113525391</v>
      </c>
      <c r="G4" s="6">
        <v>0.80533331632614102</v>
      </c>
      <c r="H4" s="6">
        <v>0.83333331346511796</v>
      </c>
      <c r="I4" s="6">
        <v>2.3999999999999998E-3</v>
      </c>
      <c r="J4" s="5">
        <v>0.8119999</v>
      </c>
      <c r="K4" s="71"/>
      <c r="L4" s="71"/>
      <c r="U4" s="2"/>
      <c r="V4" s="2"/>
      <c r="W4" s="2"/>
      <c r="X4" s="2"/>
      <c r="Y4" s="2"/>
    </row>
    <row r="5" spans="1:26">
      <c r="A5" s="13">
        <v>3191</v>
      </c>
      <c r="B5" s="72" t="s">
        <v>10</v>
      </c>
      <c r="C5" s="9">
        <v>0.70533335208892822</v>
      </c>
      <c r="D5" s="9">
        <v>0.12266666442155839</v>
      </c>
      <c r="E5" s="9">
        <v>0.89999997615814209</v>
      </c>
      <c r="F5" s="9">
        <v>0.3373333215713501</v>
      </c>
      <c r="G5" s="9">
        <v>0.1173333302140236</v>
      </c>
      <c r="H5" s="9">
        <v>0.28666666150093079</v>
      </c>
      <c r="I5" s="9">
        <v>2.551215467974544E-3</v>
      </c>
      <c r="J5" s="167">
        <v>0.70800000429153442</v>
      </c>
      <c r="K5" s="71"/>
      <c r="L5" s="71"/>
      <c r="U5" s="89"/>
      <c r="V5" s="89"/>
      <c r="W5" s="89"/>
      <c r="X5" s="89"/>
      <c r="Y5" s="89"/>
      <c r="Z5" s="89"/>
    </row>
    <row r="6" spans="1:26">
      <c r="A6" s="13">
        <v>1595</v>
      </c>
      <c r="B6" s="72" t="s">
        <v>36</v>
      </c>
      <c r="C6" s="11">
        <v>0.890666663646698</v>
      </c>
      <c r="D6" s="11">
        <v>0.78266668319702148</v>
      </c>
      <c r="E6" s="11">
        <v>0.91600000858306885</v>
      </c>
      <c r="F6" s="11">
        <v>0.87733334302902222</v>
      </c>
      <c r="G6" s="11">
        <v>0.67333334684371948</v>
      </c>
      <c r="H6" s="11">
        <v>0.82666665315628052</v>
      </c>
      <c r="I6" s="11">
        <v>2.409457927569747E-3</v>
      </c>
      <c r="J6" s="167">
        <v>0.81199997663497925</v>
      </c>
      <c r="K6" s="71"/>
      <c r="L6" s="71"/>
    </row>
    <row r="7" spans="1:26" hidden="1">
      <c r="B7" s="157" t="s">
        <v>12</v>
      </c>
      <c r="C7" s="9"/>
      <c r="D7" s="9"/>
      <c r="E7" s="9"/>
      <c r="F7" s="9"/>
      <c r="G7" s="9"/>
      <c r="H7" s="9"/>
      <c r="I7" s="9">
        <v>2.4504435714334249E-3</v>
      </c>
      <c r="J7" s="67"/>
      <c r="K7" s="71"/>
      <c r="L7" s="71"/>
    </row>
    <row r="8" spans="1:26" hidden="1">
      <c r="B8" s="157" t="s">
        <v>13</v>
      </c>
      <c r="C8" s="9"/>
      <c r="D8" s="9"/>
      <c r="E8" s="9"/>
      <c r="F8" s="9"/>
      <c r="G8" s="9"/>
      <c r="H8" s="9"/>
      <c r="I8" s="9">
        <v>2.5053832214325671E-3</v>
      </c>
      <c r="J8" s="67"/>
      <c r="K8" s="71"/>
      <c r="L8" s="71"/>
    </row>
    <row r="9" spans="1:26" hidden="1">
      <c r="A9" s="13"/>
      <c r="B9" s="157" t="s">
        <v>14</v>
      </c>
      <c r="C9" s="9"/>
      <c r="D9" s="9"/>
      <c r="E9" s="9"/>
      <c r="F9" s="9"/>
      <c r="G9" s="9"/>
      <c r="H9" s="9"/>
      <c r="I9" s="9">
        <v>2.475154353305697E-3</v>
      </c>
      <c r="J9" s="67"/>
      <c r="K9" s="71"/>
      <c r="L9" s="71"/>
    </row>
    <row r="10" spans="1:26" hidden="1">
      <c r="B10" s="158" t="s">
        <v>15</v>
      </c>
      <c r="C10" s="9"/>
      <c r="D10" s="9"/>
      <c r="E10" s="9"/>
      <c r="F10" s="9"/>
      <c r="G10" s="9"/>
      <c r="H10" s="5"/>
      <c r="I10" s="5">
        <v>2.4093734100461011E-3</v>
      </c>
      <c r="J10" s="67"/>
      <c r="K10" s="71"/>
      <c r="L10" s="71"/>
    </row>
    <row r="11" spans="1:26" hidden="1">
      <c r="A11">
        <v>37</v>
      </c>
      <c r="B11" s="158" t="s">
        <v>16</v>
      </c>
      <c r="C11" s="5"/>
      <c r="D11" s="5"/>
      <c r="E11" s="5"/>
      <c r="F11" s="11"/>
      <c r="G11" s="5"/>
      <c r="H11" s="5"/>
      <c r="I11" s="5">
        <v>2.4093044921755791E-3</v>
      </c>
      <c r="J11" s="67"/>
      <c r="K11" s="71"/>
      <c r="L11" s="71"/>
    </row>
    <row r="12" spans="1:26" hidden="1">
      <c r="B12" s="158" t="s">
        <v>17</v>
      </c>
      <c r="C12" s="5"/>
      <c r="D12" s="5"/>
      <c r="E12" s="5"/>
      <c r="F12" s="5"/>
      <c r="G12" s="5"/>
      <c r="H12" s="5"/>
      <c r="I12" s="5">
        <v>2.4093734100461011E-3</v>
      </c>
      <c r="J12" s="67"/>
      <c r="K12" s="71"/>
      <c r="L12" s="71"/>
    </row>
    <row r="13" spans="1:26">
      <c r="A13" s="164">
        <v>3047</v>
      </c>
      <c r="B13" s="73" t="s">
        <v>18</v>
      </c>
      <c r="C13" s="5">
        <v>0.87066668272018433</v>
      </c>
      <c r="D13" s="5">
        <v>0.23066666722297671</v>
      </c>
      <c r="E13" s="5">
        <v>0.91466665267944336</v>
      </c>
      <c r="F13" s="5">
        <v>0.74400001764297485</v>
      </c>
      <c r="G13" s="5">
        <v>0.20266667008399961</v>
      </c>
      <c r="H13" s="5">
        <v>0.68800002336502075</v>
      </c>
      <c r="I13" s="5">
        <v>2.4067070335149769E-3</v>
      </c>
      <c r="J13" s="67">
        <v>0.81199997663497925</v>
      </c>
      <c r="K13" s="71"/>
      <c r="L13" s="71"/>
    </row>
    <row r="14" spans="1:26" hidden="1">
      <c r="B14" s="158" t="s">
        <v>19</v>
      </c>
      <c r="C14" s="159"/>
      <c r="D14" s="159"/>
      <c r="E14" s="160"/>
      <c r="F14" s="160"/>
      <c r="G14" s="160"/>
      <c r="H14" s="160"/>
      <c r="I14" s="159">
        <v>2.4093044921755791E-3</v>
      </c>
      <c r="J14" s="67"/>
      <c r="K14" s="71"/>
      <c r="L14" s="71"/>
    </row>
    <row r="15" spans="1:26" hidden="1">
      <c r="B15" s="158" t="s">
        <v>20</v>
      </c>
      <c r="C15" s="5"/>
      <c r="D15" s="5"/>
      <c r="E15" s="5"/>
      <c r="F15" s="5"/>
      <c r="G15" s="5"/>
      <c r="H15" s="5"/>
      <c r="I15" s="5">
        <v>2.4101384915411468E-3</v>
      </c>
      <c r="J15" s="67"/>
      <c r="K15" s="71"/>
      <c r="L15" s="71"/>
    </row>
    <row r="16" spans="1:26">
      <c r="A16" s="13">
        <v>6</v>
      </c>
      <c r="B16" s="73" t="s">
        <v>39</v>
      </c>
      <c r="C16" s="52">
        <v>0.890666663646697</v>
      </c>
      <c r="D16" s="52">
        <v>0.92933332920074463</v>
      </c>
      <c r="E16" s="52">
        <v>0.91600000858306885</v>
      </c>
      <c r="F16" s="52">
        <v>0.87466669082641602</v>
      </c>
      <c r="G16" s="52">
        <v>0.80666667222976685</v>
      </c>
      <c r="H16" s="52">
        <v>0.83333331346511841</v>
      </c>
      <c r="I16" s="52">
        <v>2.4093044921755791E-3</v>
      </c>
      <c r="J16" s="67">
        <v>0.81199997700000004</v>
      </c>
      <c r="K16" s="71"/>
      <c r="L16" s="71"/>
    </row>
    <row r="17" spans="1:12">
      <c r="A17" s="164">
        <v>163</v>
      </c>
      <c r="B17" s="73" t="s">
        <v>63</v>
      </c>
      <c r="C17" s="52">
        <v>0.72666668891906738</v>
      </c>
      <c r="D17" s="52">
        <v>0.12266666442155839</v>
      </c>
      <c r="E17" s="52">
        <v>0.91200000047683716</v>
      </c>
      <c r="F17" s="52">
        <v>0.40933331847190862</v>
      </c>
      <c r="G17" s="52">
        <v>0.1173333302140236</v>
      </c>
      <c r="H17" s="52">
        <v>0.30666667222976679</v>
      </c>
      <c r="I17" s="52">
        <v>2.497785491868854E-3</v>
      </c>
      <c r="J17" s="67">
        <v>0.70399999618530273</v>
      </c>
      <c r="K17" s="71"/>
      <c r="L17" s="71"/>
    </row>
    <row r="18" spans="1:12" hidden="1">
      <c r="B18" t="s">
        <v>32</v>
      </c>
      <c r="C18" s="48">
        <v>0.890666663646698</v>
      </c>
      <c r="D18" s="48">
        <v>0.92266666889190674</v>
      </c>
      <c r="E18" s="48">
        <v>0.91600000858306885</v>
      </c>
      <c r="F18" s="48">
        <v>0.88400000333786011</v>
      </c>
      <c r="G18" s="48">
        <v>0.80133330821990967</v>
      </c>
      <c r="H18" s="48">
        <v>0.83333331346511841</v>
      </c>
      <c r="I18" s="48">
        <v>2.4093806277960539E-3</v>
      </c>
      <c r="J18" s="48"/>
      <c r="K18" s="48"/>
    </row>
    <row r="19" spans="1:12">
      <c r="C19" s="48"/>
      <c r="D19" s="48"/>
      <c r="E19" s="48"/>
      <c r="F19" s="48"/>
      <c r="G19" s="48"/>
      <c r="H19" s="48"/>
      <c r="I19" s="48"/>
      <c r="J19" s="48"/>
      <c r="K19" s="48"/>
    </row>
    <row r="20" spans="1:12">
      <c r="C20" s="48"/>
      <c r="D20" s="48"/>
      <c r="E20" s="48"/>
      <c r="F20" s="48"/>
      <c r="G20" s="48"/>
      <c r="H20" s="48"/>
      <c r="I20" s="48"/>
      <c r="J20" s="48"/>
      <c r="K20" s="48"/>
    </row>
    <row r="21" spans="1:12">
      <c r="C21" s="48"/>
      <c r="D21" s="48"/>
      <c r="E21" s="48"/>
      <c r="F21" s="48"/>
      <c r="G21" s="48"/>
      <c r="H21" s="48"/>
      <c r="I21" s="48"/>
      <c r="J21" s="48"/>
      <c r="K21" s="48"/>
    </row>
    <row r="22" spans="1:12" ht="15" thickBot="1">
      <c r="C22" t="s">
        <v>49</v>
      </c>
      <c r="E22" s="208" t="s">
        <v>1</v>
      </c>
      <c r="F22" s="208"/>
    </row>
    <row r="23" spans="1:12">
      <c r="B23" s="1"/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3" t="s">
        <v>8</v>
      </c>
      <c r="J23" s="146"/>
      <c r="K23" s="146"/>
    </row>
    <row r="24" spans="1:12">
      <c r="B24" s="49" t="s">
        <v>9</v>
      </c>
      <c r="C24" s="5"/>
      <c r="D24" s="5"/>
      <c r="E24" s="5"/>
      <c r="F24" s="5"/>
      <c r="G24" s="6"/>
      <c r="H24" s="6"/>
      <c r="I24" s="7">
        <v>2.3999999999999998E-3</v>
      </c>
      <c r="J24" s="147"/>
      <c r="K24" s="147"/>
    </row>
    <row r="25" spans="1:12">
      <c r="B25" s="49" t="s">
        <v>10</v>
      </c>
      <c r="C25" s="9"/>
      <c r="D25" s="9"/>
      <c r="E25" s="9"/>
      <c r="F25" s="9"/>
      <c r="G25" s="9"/>
      <c r="H25" s="9"/>
      <c r="I25" s="10">
        <v>4.5353029854595661E-3</v>
      </c>
      <c r="J25" s="148"/>
      <c r="K25" s="148"/>
    </row>
    <row r="26" spans="1:12">
      <c r="B26" s="49" t="s">
        <v>11</v>
      </c>
      <c r="C26" s="11"/>
      <c r="D26" s="11"/>
      <c r="E26" s="11"/>
      <c r="F26" s="11"/>
      <c r="G26" s="11"/>
      <c r="H26" s="11"/>
      <c r="I26" s="12">
        <v>2.4129948578774929E-3</v>
      </c>
      <c r="J26" s="149"/>
      <c r="K26" s="149"/>
    </row>
    <row r="27" spans="1:12" hidden="1">
      <c r="B27" s="8" t="s">
        <v>12</v>
      </c>
      <c r="C27" s="9"/>
      <c r="D27" s="9"/>
      <c r="E27" s="9"/>
      <c r="F27" s="9"/>
      <c r="G27" s="9"/>
      <c r="H27" s="9"/>
      <c r="I27" s="10">
        <v>2.5286634918302302E-3</v>
      </c>
      <c r="J27" s="148"/>
      <c r="K27" s="148"/>
    </row>
    <row r="28" spans="1:12" hidden="1">
      <c r="B28" s="8" t="s">
        <v>13</v>
      </c>
      <c r="C28" s="9"/>
      <c r="D28" s="9"/>
      <c r="E28" s="9"/>
      <c r="F28" s="9"/>
      <c r="G28" s="9"/>
      <c r="H28" s="9"/>
      <c r="I28" s="10">
        <v>4.4130724854767323E-3</v>
      </c>
      <c r="J28" s="148"/>
      <c r="K28" s="148"/>
    </row>
    <row r="29" spans="1:12" hidden="1">
      <c r="B29" s="8" t="s">
        <v>14</v>
      </c>
      <c r="C29" s="9"/>
      <c r="D29" s="9"/>
      <c r="E29" s="9"/>
      <c r="F29" s="9"/>
      <c r="G29" s="9"/>
      <c r="H29" s="9"/>
      <c r="I29" s="10">
        <v>4.2243888601660728E-3</v>
      </c>
      <c r="J29" s="148"/>
      <c r="K29" s="148"/>
    </row>
    <row r="30" spans="1:12" hidden="1">
      <c r="B30" s="14" t="s">
        <v>15</v>
      </c>
      <c r="C30" s="9"/>
      <c r="D30" s="9"/>
      <c r="E30" s="9"/>
      <c r="F30" s="9"/>
      <c r="G30" s="9"/>
      <c r="H30" s="5"/>
      <c r="I30" s="15">
        <v>2.4118265137076378E-3</v>
      </c>
      <c r="J30" s="150"/>
      <c r="K30" s="150"/>
    </row>
    <row r="31" spans="1:12" hidden="1">
      <c r="B31" s="14" t="s">
        <v>16</v>
      </c>
      <c r="C31" s="9"/>
      <c r="D31" s="5"/>
      <c r="E31" s="5"/>
      <c r="F31" s="11"/>
      <c r="G31" s="5"/>
      <c r="H31" s="5"/>
      <c r="I31" s="15">
        <v>2.4130514357239008E-3</v>
      </c>
      <c r="J31" s="150"/>
      <c r="K31" s="150"/>
    </row>
    <row r="32" spans="1:12" ht="15" hidden="1" thickBot="1">
      <c r="B32" s="16" t="s">
        <v>17</v>
      </c>
      <c r="C32" s="26"/>
      <c r="D32" s="17"/>
      <c r="E32" s="17"/>
      <c r="F32" s="17"/>
      <c r="G32" s="17"/>
      <c r="H32" s="17"/>
      <c r="I32" s="18">
        <v>2.4118123110383749E-3</v>
      </c>
      <c r="J32" s="150"/>
      <c r="K32" s="150"/>
    </row>
    <row r="33" spans="2:11" ht="15" thickBot="1">
      <c r="B33" s="50" t="s">
        <v>18</v>
      </c>
      <c r="C33" s="20"/>
      <c r="D33" s="20"/>
      <c r="E33" s="20"/>
      <c r="F33" s="20"/>
      <c r="G33" s="20"/>
      <c r="H33" s="20"/>
      <c r="I33" s="21">
        <v>2.3423591628670688E-3</v>
      </c>
      <c r="J33" s="150"/>
      <c r="K33" s="150"/>
    </row>
    <row r="34" spans="2:11" ht="15" hidden="1" thickBot="1">
      <c r="B34" s="22" t="s">
        <v>19</v>
      </c>
      <c r="C34" s="45"/>
      <c r="D34" s="45"/>
      <c r="E34" s="46"/>
      <c r="F34" s="46"/>
      <c r="G34" s="46"/>
      <c r="H34" s="46"/>
      <c r="I34" s="47">
        <v>2.4131627287715669E-3</v>
      </c>
      <c r="J34" s="151"/>
      <c r="K34" s="151"/>
    </row>
    <row r="35" spans="2:11">
      <c r="B35" s="73" t="s">
        <v>39</v>
      </c>
      <c r="C35" s="25"/>
      <c r="D35" s="25"/>
      <c r="E35" s="25"/>
      <c r="F35" s="25"/>
      <c r="G35" s="25"/>
      <c r="H35" s="25"/>
      <c r="I35" s="25">
        <v>2.3444530088454481E-3</v>
      </c>
      <c r="J35" s="25"/>
      <c r="K35" s="25"/>
    </row>
    <row r="36" spans="2:11" hidden="1">
      <c r="B36" s="51" t="s">
        <v>23</v>
      </c>
      <c r="C36" s="25"/>
      <c r="D36" s="25"/>
      <c r="E36" s="25"/>
      <c r="F36" s="25"/>
      <c r="G36" s="25"/>
      <c r="H36" s="25"/>
      <c r="I36" s="25">
        <v>2.4130514357239008E-3</v>
      </c>
      <c r="J36" s="25"/>
      <c r="K36" s="25"/>
    </row>
    <row r="37" spans="2:11">
      <c r="B37" s="73" t="s">
        <v>63</v>
      </c>
      <c r="C37" s="25"/>
      <c r="D37" s="25"/>
      <c r="E37" s="25"/>
      <c r="F37" s="25"/>
      <c r="G37" s="25"/>
      <c r="H37" s="25"/>
      <c r="I37" s="25">
        <v>4.4078254140913486E-3</v>
      </c>
      <c r="J37" s="25"/>
      <c r="K37" s="25"/>
    </row>
    <row r="38" spans="2:11" hidden="1">
      <c r="B38" t="s">
        <v>31</v>
      </c>
      <c r="C38" s="25"/>
      <c r="D38" s="25"/>
      <c r="E38" s="25"/>
      <c r="F38" s="25"/>
      <c r="G38" s="25"/>
      <c r="H38" s="25"/>
      <c r="I38" s="25">
        <v>2.4118418805301189E-3</v>
      </c>
      <c r="J38" s="25"/>
      <c r="K38" s="25"/>
    </row>
    <row r="39" spans="2:11">
      <c r="C39" s="25"/>
      <c r="D39" s="25"/>
      <c r="E39" s="25"/>
      <c r="F39" s="25"/>
      <c r="G39" s="25"/>
      <c r="H39" s="25"/>
      <c r="I39" s="25"/>
      <c r="J39" s="25"/>
      <c r="K39" s="25"/>
    </row>
    <row r="40" spans="2:11" ht="15" thickBot="1">
      <c r="C40" t="s">
        <v>21</v>
      </c>
      <c r="E40" s="208" t="s">
        <v>1</v>
      </c>
      <c r="F40" s="208"/>
    </row>
    <row r="41" spans="2:11">
      <c r="B41" s="1"/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3" t="s">
        <v>8</v>
      </c>
      <c r="J41" s="146"/>
      <c r="K41" s="146"/>
    </row>
    <row r="42" spans="2:11">
      <c r="B42" s="49" t="s">
        <v>9</v>
      </c>
      <c r="C42" s="27"/>
      <c r="D42" s="27"/>
      <c r="E42" s="27"/>
      <c r="F42" s="27"/>
      <c r="G42" s="28"/>
      <c r="H42" s="28"/>
      <c r="I42" s="29">
        <v>2.3999999999999998E-3</v>
      </c>
      <c r="J42" s="152"/>
      <c r="K42" s="152"/>
    </row>
    <row r="43" spans="2:11">
      <c r="B43" s="49" t="s">
        <v>10</v>
      </c>
      <c r="C43" s="30"/>
      <c r="D43" s="30"/>
      <c r="E43" s="30"/>
      <c r="F43" s="30"/>
      <c r="G43" s="30"/>
      <c r="H43" s="30"/>
      <c r="I43" s="31">
        <v>5.8278245851397506E-3</v>
      </c>
      <c r="J43" s="153"/>
      <c r="K43" s="153"/>
    </row>
    <row r="44" spans="2:11">
      <c r="B44" s="49" t="s">
        <v>11</v>
      </c>
      <c r="C44" s="32"/>
      <c r="D44" s="32"/>
      <c r="E44" s="32"/>
      <c r="F44" s="32"/>
      <c r="G44" s="32"/>
      <c r="H44" s="32"/>
      <c r="I44" s="33">
        <v>2.4121599271893501E-3</v>
      </c>
      <c r="J44" s="154"/>
      <c r="K44" s="154"/>
    </row>
    <row r="45" spans="2:11" hidden="1">
      <c r="B45" s="8" t="s">
        <v>12</v>
      </c>
      <c r="C45" s="30"/>
      <c r="D45" s="30"/>
      <c r="E45" s="30"/>
      <c r="F45" s="30"/>
      <c r="G45" s="30"/>
      <c r="H45" s="30"/>
      <c r="I45" s="31">
        <v>3.006850834935904E-3</v>
      </c>
      <c r="J45" s="153"/>
      <c r="K45" s="153"/>
    </row>
    <row r="46" spans="2:11" hidden="1">
      <c r="B46" s="8" t="s">
        <v>13</v>
      </c>
      <c r="C46" s="30"/>
      <c r="D46" s="30"/>
      <c r="E46" s="30"/>
      <c r="F46" s="30"/>
      <c r="G46" s="30"/>
      <c r="H46" s="30"/>
      <c r="I46" s="31">
        <v>7.192603312432766E-3</v>
      </c>
      <c r="J46" s="153"/>
      <c r="K46" s="153"/>
    </row>
    <row r="47" spans="2:11" hidden="1">
      <c r="B47" s="8" t="s">
        <v>14</v>
      </c>
      <c r="C47" s="30"/>
      <c r="D47" s="30"/>
      <c r="E47" s="30"/>
      <c r="F47" s="30"/>
      <c r="G47" s="30"/>
      <c r="H47" s="30"/>
      <c r="I47" s="31">
        <v>5.3314408287405968E-3</v>
      </c>
      <c r="J47" s="153"/>
      <c r="K47" s="153"/>
    </row>
    <row r="48" spans="2:11" hidden="1">
      <c r="B48" s="14" t="s">
        <v>15</v>
      </c>
      <c r="C48" s="34"/>
      <c r="D48" s="34"/>
      <c r="E48" s="34"/>
      <c r="F48" s="34"/>
      <c r="G48" s="34"/>
      <c r="H48" s="34"/>
      <c r="I48" s="34">
        <v>2.4108139332383871E-3</v>
      </c>
      <c r="J48" s="34"/>
      <c r="K48" s="34"/>
    </row>
    <row r="49" spans="2:11" hidden="1">
      <c r="B49" s="14" t="s">
        <v>16</v>
      </c>
      <c r="C49" s="27"/>
      <c r="D49" s="27"/>
      <c r="E49" s="27"/>
      <c r="F49" s="32"/>
      <c r="G49" s="27"/>
      <c r="H49" s="27"/>
      <c r="I49" s="35">
        <v>2.4119748268276449E-3</v>
      </c>
      <c r="J49" s="155"/>
      <c r="K49" s="155"/>
    </row>
    <row r="50" spans="2:11" ht="15" hidden="1" thickBot="1">
      <c r="B50" s="16" t="s">
        <v>17</v>
      </c>
      <c r="C50" s="36"/>
      <c r="D50" s="36"/>
      <c r="E50" s="36"/>
      <c r="F50" s="36"/>
      <c r="G50" s="36"/>
      <c r="H50" s="36"/>
      <c r="I50" s="37">
        <v>2.41075037047267E-3</v>
      </c>
      <c r="J50" s="155"/>
      <c r="K50" s="155"/>
    </row>
    <row r="51" spans="2:11" ht="15" thickBot="1">
      <c r="B51" s="50" t="s">
        <v>18</v>
      </c>
      <c r="C51" s="69"/>
      <c r="D51" s="69"/>
      <c r="E51" s="69"/>
      <c r="F51" s="69"/>
      <c r="G51" s="69"/>
      <c r="H51" s="69"/>
      <c r="I51" s="70">
        <v>2.3225669283419852E-3</v>
      </c>
      <c r="J51" s="156"/>
      <c r="K51" s="156"/>
    </row>
    <row r="52" spans="2:11" ht="15" hidden="1" thickBot="1">
      <c r="B52" s="22" t="s">
        <v>19</v>
      </c>
      <c r="C52" s="20"/>
      <c r="D52" s="20"/>
      <c r="E52" s="23"/>
      <c r="F52" s="23"/>
      <c r="G52" s="23"/>
      <c r="H52" s="23"/>
      <c r="I52" s="21">
        <v>2.4119988083839421E-3</v>
      </c>
      <c r="J52" s="150"/>
      <c r="K52" s="150"/>
    </row>
    <row r="53" spans="2:11">
      <c r="B53" s="24" t="s">
        <v>39</v>
      </c>
      <c r="C53" s="25"/>
      <c r="D53" s="25"/>
      <c r="E53" s="25"/>
      <c r="F53" s="25"/>
      <c r="G53" s="25"/>
      <c r="H53" s="25"/>
      <c r="I53" s="25">
        <v>2.3469275329262018E-3</v>
      </c>
      <c r="J53" s="25"/>
      <c r="K53" s="25"/>
    </row>
    <row r="54" spans="2:11" hidden="1">
      <c r="B54" s="51" t="s">
        <v>23</v>
      </c>
      <c r="C54" s="25"/>
      <c r="D54" s="25"/>
      <c r="E54" s="25"/>
      <c r="F54" s="25"/>
      <c r="G54" s="25"/>
      <c r="H54" s="25"/>
      <c r="I54" s="25">
        <v>2.4119748268276449E-3</v>
      </c>
      <c r="J54" s="25"/>
      <c r="K54" s="25"/>
    </row>
    <row r="55" spans="2:11">
      <c r="B55" s="51" t="s">
        <v>63</v>
      </c>
      <c r="C55" s="25"/>
      <c r="D55" s="25"/>
      <c r="E55" s="25"/>
      <c r="F55" s="25"/>
      <c r="G55" s="25"/>
      <c r="H55" s="25"/>
      <c r="I55" s="25">
        <v>6.0527417808771133E-3</v>
      </c>
      <c r="J55" s="25"/>
      <c r="K55" s="25"/>
    </row>
    <row r="58" spans="2:11" ht="15" thickBot="1">
      <c r="C58" t="s">
        <v>22</v>
      </c>
      <c r="E58" s="208" t="s">
        <v>1</v>
      </c>
      <c r="F58" s="208"/>
    </row>
    <row r="59" spans="2:11">
      <c r="B59" s="1"/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3" t="s">
        <v>8</v>
      </c>
      <c r="J59" s="146"/>
      <c r="K59" s="146"/>
    </row>
    <row r="60" spans="2:11">
      <c r="B60" s="49" t="s">
        <v>9</v>
      </c>
      <c r="C60" s="5"/>
      <c r="D60" s="5"/>
      <c r="E60" s="5"/>
      <c r="F60" s="5"/>
      <c r="G60" s="6"/>
      <c r="H60" s="6"/>
      <c r="I60" s="7">
        <v>2.3999999999999998E-3</v>
      </c>
      <c r="J60" s="147"/>
      <c r="K60" s="147"/>
    </row>
    <row r="61" spans="2:11">
      <c r="B61" s="49" t="s">
        <v>10</v>
      </c>
      <c r="C61" s="9"/>
      <c r="D61" s="9"/>
      <c r="E61" s="9"/>
      <c r="F61" s="9"/>
      <c r="G61" s="9"/>
      <c r="H61" s="9"/>
      <c r="I61" s="10">
        <v>5.6154830381274223E-3</v>
      </c>
      <c r="J61" s="148"/>
      <c r="K61" s="148"/>
    </row>
    <row r="62" spans="2:11">
      <c r="B62" s="49" t="s">
        <v>11</v>
      </c>
      <c r="C62" s="11"/>
      <c r="D62" s="11"/>
      <c r="E62" s="11"/>
      <c r="F62" s="11"/>
      <c r="G62" s="11"/>
      <c r="H62" s="11"/>
      <c r="I62" s="12">
        <v>2.41174129769206E-3</v>
      </c>
      <c r="J62" s="149"/>
      <c r="K62" s="149"/>
    </row>
    <row r="63" spans="2:11" hidden="1">
      <c r="B63" s="8" t="s">
        <v>12</v>
      </c>
      <c r="C63" s="9"/>
      <c r="D63" s="9"/>
      <c r="E63" s="9"/>
      <c r="F63" s="9"/>
      <c r="G63" s="9"/>
      <c r="H63" s="9"/>
      <c r="I63" s="10">
        <v>3.2830692362040281E-3</v>
      </c>
      <c r="J63" s="148"/>
      <c r="K63" s="148"/>
    </row>
    <row r="64" spans="2:11" hidden="1">
      <c r="B64" s="8" t="s">
        <v>13</v>
      </c>
      <c r="C64" s="9"/>
      <c r="D64" s="9"/>
      <c r="E64" s="9"/>
      <c r="F64" s="9"/>
      <c r="G64" s="9"/>
      <c r="H64" s="9"/>
      <c r="I64" s="10">
        <v>7.3726396076381207E-3</v>
      </c>
      <c r="J64" s="148"/>
      <c r="K64" s="148"/>
    </row>
    <row r="65" spans="2:11" hidden="1">
      <c r="B65" s="8" t="s">
        <v>14</v>
      </c>
      <c r="C65" s="9"/>
      <c r="D65" s="9"/>
      <c r="E65" s="9"/>
      <c r="F65" s="9"/>
      <c r="G65" s="9"/>
      <c r="H65" s="9"/>
      <c r="I65" s="10">
        <v>5.3395531140267849E-3</v>
      </c>
      <c r="J65" s="148"/>
      <c r="K65" s="148"/>
    </row>
    <row r="66" spans="2:11" hidden="1">
      <c r="B66" s="14" t="s">
        <v>15</v>
      </c>
      <c r="C66" s="9"/>
      <c r="D66" s="9"/>
      <c r="E66" s="9"/>
      <c r="F66" s="9"/>
      <c r="G66" s="9"/>
      <c r="H66" s="5"/>
      <c r="I66" s="15">
        <v>2.4110183585435152E-3</v>
      </c>
      <c r="J66" s="150"/>
      <c r="K66" s="150"/>
    </row>
    <row r="67" spans="2:11" hidden="1">
      <c r="B67" s="14" t="s">
        <v>16</v>
      </c>
      <c r="C67" s="5"/>
      <c r="D67" s="5"/>
      <c r="E67" s="5"/>
      <c r="F67" s="11"/>
      <c r="G67" s="5"/>
      <c r="H67" s="5"/>
      <c r="I67" s="15">
        <v>2.413450507447124E-3</v>
      </c>
      <c r="J67" s="150"/>
      <c r="K67" s="150"/>
    </row>
    <row r="68" spans="2:11" ht="15" hidden="1" thickBot="1">
      <c r="B68" s="16" t="s">
        <v>17</v>
      </c>
      <c r="C68" s="17"/>
      <c r="D68" s="17"/>
      <c r="E68" s="17"/>
      <c r="F68" s="17"/>
      <c r="G68" s="17"/>
      <c r="H68" s="17"/>
      <c r="I68" s="18">
        <v>2.411479596048594E-3</v>
      </c>
      <c r="J68" s="150"/>
      <c r="K68" s="150"/>
    </row>
    <row r="69" spans="2:11" ht="15" thickBot="1">
      <c r="B69" s="50" t="s">
        <v>18</v>
      </c>
      <c r="C69" s="20"/>
      <c r="D69" s="20"/>
      <c r="E69" s="20"/>
      <c r="F69" s="20"/>
      <c r="G69" s="20"/>
      <c r="H69" s="20"/>
      <c r="I69" s="21">
        <v>2.3301562760025258E-3</v>
      </c>
      <c r="J69" s="150"/>
      <c r="K69" s="150"/>
    </row>
    <row r="70" spans="2:11" ht="15" hidden="1" thickBot="1">
      <c r="B70" s="22" t="s">
        <v>19</v>
      </c>
      <c r="C70" s="20"/>
      <c r="D70" s="20"/>
      <c r="E70" s="23"/>
      <c r="F70" s="23"/>
      <c r="G70" s="23"/>
      <c r="H70" s="23"/>
      <c r="I70" s="21">
        <v>2.4150584358721972E-3</v>
      </c>
      <c r="J70" s="150"/>
      <c r="K70" s="150"/>
    </row>
    <row r="71" spans="2:11" hidden="1">
      <c r="B71" s="24" t="s">
        <v>20</v>
      </c>
      <c r="C71" s="25"/>
      <c r="D71" s="25"/>
      <c r="E71" s="25"/>
      <c r="F71" s="25"/>
      <c r="G71" s="25"/>
      <c r="H71" s="25"/>
      <c r="I71" s="25">
        <v>2.338224090635777E-3</v>
      </c>
      <c r="J71" s="25"/>
      <c r="K71" s="25"/>
    </row>
    <row r="72" spans="2:11">
      <c r="B72" s="24" t="s">
        <v>39</v>
      </c>
      <c r="C72" s="25"/>
      <c r="D72" s="25"/>
      <c r="E72" s="25"/>
      <c r="F72" s="25"/>
      <c r="G72" s="25"/>
      <c r="H72" s="25"/>
      <c r="I72" s="25">
        <v>2.4134374689310789E-3</v>
      </c>
      <c r="J72" s="25"/>
      <c r="K72" s="25"/>
    </row>
    <row r="73" spans="2:11">
      <c r="B73" s="51" t="s">
        <v>26</v>
      </c>
      <c r="C73" s="25"/>
      <c r="D73" s="25"/>
      <c r="E73" s="25"/>
      <c r="F73" s="25"/>
      <c r="G73" s="25"/>
      <c r="H73" s="25"/>
      <c r="I73" s="25">
        <v>5.512977484613657E-3</v>
      </c>
      <c r="J73" s="25"/>
      <c r="K73" s="25"/>
    </row>
    <row r="74" spans="2:11" ht="15" hidden="1" thickBot="1">
      <c r="B74" t="s">
        <v>30</v>
      </c>
      <c r="C74" s="20"/>
      <c r="D74" s="25"/>
      <c r="E74" s="25"/>
      <c r="F74" s="25"/>
      <c r="G74" s="25"/>
      <c r="H74" s="25"/>
      <c r="I74" s="25">
        <v>2.411553636193275E-3</v>
      </c>
      <c r="J74" s="25"/>
      <c r="K74" s="25"/>
    </row>
    <row r="75" spans="2:11">
      <c r="C75" s="48"/>
      <c r="D75" s="48"/>
      <c r="E75" s="48"/>
      <c r="F75" s="48"/>
      <c r="G75" s="48"/>
      <c r="H75" s="48"/>
      <c r="I75" s="48">
        <f t="shared" ref="I75" si="0">+(I69*100)/I60</f>
        <v>97.089844833438576</v>
      </c>
      <c r="J75" s="48"/>
      <c r="K75" s="48"/>
    </row>
    <row r="76" spans="2:11">
      <c r="C76" s="48"/>
      <c r="D76" s="48"/>
      <c r="E76" s="48"/>
      <c r="F76" s="48"/>
      <c r="G76" s="48"/>
      <c r="H76" s="48"/>
      <c r="I76" s="48">
        <f t="shared" ref="I76" si="1">+(I62*100)/I60</f>
        <v>100.48922073716918</v>
      </c>
      <c r="J76" s="48"/>
      <c r="K76" s="48"/>
    </row>
    <row r="77" spans="2:11">
      <c r="C77" s="48"/>
      <c r="D77" s="48"/>
      <c r="E77" s="48"/>
      <c r="F77" s="48"/>
      <c r="G77" s="48"/>
      <c r="H77" s="48"/>
      <c r="I77" s="48">
        <f t="shared" ref="I77" si="2">+(I72*100)/I60</f>
        <v>100.55989453879496</v>
      </c>
      <c r="J77" s="48"/>
      <c r="K77" s="48"/>
    </row>
    <row r="78" spans="2:11" ht="15" thickBot="1">
      <c r="B78" s="24"/>
      <c r="C78" t="s">
        <v>24</v>
      </c>
      <c r="E78" s="25"/>
      <c r="F78" s="38"/>
      <c r="G78" s="25"/>
      <c r="H78" s="25"/>
      <c r="I78" s="25"/>
      <c r="J78" s="25"/>
      <c r="K78" s="25"/>
    </row>
    <row r="79" spans="2:11">
      <c r="B79" s="1"/>
      <c r="C79" s="2" t="s">
        <v>2</v>
      </c>
      <c r="D79" s="2" t="s">
        <v>3</v>
      </c>
      <c r="E79" s="2" t="s">
        <v>4</v>
      </c>
      <c r="F79" s="2" t="s">
        <v>5</v>
      </c>
      <c r="G79" s="2" t="s">
        <v>6</v>
      </c>
      <c r="H79" s="2" t="s">
        <v>7</v>
      </c>
      <c r="I79" s="3" t="s">
        <v>8</v>
      </c>
      <c r="J79" s="146"/>
      <c r="K79" s="146"/>
    </row>
    <row r="80" spans="2:11">
      <c r="B80" s="4" t="s">
        <v>9</v>
      </c>
      <c r="C80" s="5"/>
      <c r="D80" s="5"/>
      <c r="E80" s="5"/>
      <c r="F80" s="5"/>
      <c r="G80" s="6"/>
      <c r="H80" s="6"/>
      <c r="I80" s="7">
        <v>2.3999999999999998E-3</v>
      </c>
      <c r="J80" s="147"/>
      <c r="K80" s="147"/>
    </row>
    <row r="81" spans="1:11">
      <c r="B81" s="8" t="s">
        <v>10</v>
      </c>
      <c r="C81" s="9"/>
      <c r="D81" s="9"/>
      <c r="E81" s="9"/>
      <c r="F81" s="9"/>
      <c r="G81" s="9"/>
      <c r="H81" s="9"/>
      <c r="I81" s="10">
        <v>6.535812746733427E-3</v>
      </c>
      <c r="J81" s="148"/>
      <c r="K81" s="148"/>
    </row>
    <row r="82" spans="1:11">
      <c r="B82" s="8" t="s">
        <v>11</v>
      </c>
      <c r="C82" s="39"/>
      <c r="D82" s="11"/>
      <c r="E82" s="11"/>
      <c r="F82" s="11"/>
      <c r="G82" s="11"/>
      <c r="H82" s="11"/>
      <c r="I82" s="12">
        <v>2.4218217004090552E-3</v>
      </c>
      <c r="J82" s="149"/>
      <c r="K82" s="149"/>
    </row>
    <row r="83" spans="1:11">
      <c r="B83" s="8" t="s">
        <v>12</v>
      </c>
      <c r="C83" s="6"/>
      <c r="D83" s="9"/>
      <c r="E83" s="9"/>
      <c r="F83" s="9"/>
      <c r="G83" s="9"/>
      <c r="H83" s="9"/>
      <c r="I83" s="10">
        <v>3.3074079547077422E-3</v>
      </c>
      <c r="J83" s="148"/>
      <c r="K83" s="148"/>
    </row>
    <row r="84" spans="1:11">
      <c r="B84" s="8" t="s">
        <v>13</v>
      </c>
      <c r="C84" s="40"/>
      <c r="D84" s="40"/>
      <c r="E84" s="40"/>
      <c r="F84" s="40"/>
      <c r="G84" s="40"/>
      <c r="H84" s="40"/>
      <c r="I84" s="10">
        <v>8.6434474214911461E-3</v>
      </c>
      <c r="J84" s="148"/>
      <c r="K84" s="148"/>
    </row>
    <row r="85" spans="1:11">
      <c r="B85" s="8" t="s">
        <v>14</v>
      </c>
      <c r="C85" s="41"/>
      <c r="D85" s="40"/>
      <c r="E85" s="40"/>
      <c r="F85" s="40"/>
      <c r="G85" s="40"/>
      <c r="H85" s="40"/>
      <c r="I85" s="10">
        <v>5.9312907978892326E-3</v>
      </c>
      <c r="J85" s="148"/>
      <c r="K85" s="148"/>
    </row>
    <row r="86" spans="1:11">
      <c r="B86" s="14" t="s">
        <v>15</v>
      </c>
      <c r="C86" s="41"/>
      <c r="D86" s="40"/>
      <c r="E86" s="40"/>
      <c r="F86" s="40"/>
      <c r="G86" s="40"/>
      <c r="H86" s="40"/>
      <c r="I86" s="15">
        <v>2.4192605633288622E-3</v>
      </c>
      <c r="J86" s="150"/>
      <c r="K86" s="150"/>
    </row>
    <row r="87" spans="1:11">
      <c r="B87" s="14" t="s">
        <v>16</v>
      </c>
      <c r="C87" s="40"/>
      <c r="D87" s="42"/>
      <c r="E87" s="42"/>
      <c r="F87" s="43"/>
      <c r="G87" s="42"/>
      <c r="H87" s="42"/>
      <c r="I87" s="15">
        <v>2.419435884803534E-3</v>
      </c>
      <c r="J87" s="150"/>
      <c r="K87" s="150"/>
    </row>
    <row r="88" spans="1:11" ht="15" thickBot="1">
      <c r="B88" s="16" t="s">
        <v>17</v>
      </c>
      <c r="C88" s="44"/>
      <c r="D88" s="17"/>
      <c r="E88" s="17"/>
      <c r="F88" s="17"/>
      <c r="G88" s="17"/>
      <c r="H88" s="17"/>
      <c r="I88" s="18">
        <v>2.416953444480896E-3</v>
      </c>
      <c r="J88" s="150"/>
      <c r="K88" s="150"/>
    </row>
    <row r="89" spans="1:11" ht="15" thickBot="1">
      <c r="B89" s="19" t="s">
        <v>18</v>
      </c>
      <c r="C89" s="20"/>
      <c r="D89" s="20"/>
      <c r="E89" s="20"/>
      <c r="F89" s="20"/>
      <c r="G89" s="20"/>
      <c r="H89" s="20"/>
      <c r="I89" s="21">
        <v>2.3046543356031179E-3</v>
      </c>
      <c r="J89" s="150"/>
      <c r="K89" s="150"/>
    </row>
    <row r="90" spans="1:11" ht="15" thickBot="1">
      <c r="B90" s="22" t="s">
        <v>19</v>
      </c>
      <c r="C90" s="25"/>
      <c r="D90" s="25"/>
      <c r="E90" s="25"/>
      <c r="F90" s="25"/>
      <c r="G90" s="25"/>
      <c r="H90" s="25"/>
      <c r="I90" s="25">
        <v>2.4202901404351E-3</v>
      </c>
      <c r="J90" s="25"/>
      <c r="K90" s="25"/>
    </row>
    <row r="91" spans="1:11">
      <c r="B91" s="24" t="s">
        <v>20</v>
      </c>
      <c r="C91" s="25"/>
      <c r="D91" s="25"/>
      <c r="E91" s="25"/>
      <c r="F91" s="25"/>
      <c r="G91" s="25"/>
      <c r="H91" s="25"/>
      <c r="I91" s="25">
        <v>2.3311097174882889E-3</v>
      </c>
      <c r="J91" s="25"/>
      <c r="K91" s="25"/>
    </row>
    <row r="92" spans="1:11">
      <c r="B92" s="24" t="s">
        <v>29</v>
      </c>
      <c r="C92" s="25"/>
      <c r="D92" s="25"/>
      <c r="E92" s="25"/>
      <c r="F92" s="25"/>
      <c r="G92" s="25"/>
      <c r="H92" s="25"/>
      <c r="I92" s="25">
        <v>6.1926017515361309E-3</v>
      </c>
      <c r="J92" s="25"/>
      <c r="K92" s="25"/>
    </row>
  </sheetData>
  <mergeCells count="4">
    <mergeCell ref="E2:F2"/>
    <mergeCell ref="E22:F22"/>
    <mergeCell ref="E40:F40"/>
    <mergeCell ref="E58:F5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92"/>
  <sheetViews>
    <sheetView workbookViewId="0">
      <selection activeCell="G17" sqref="G17"/>
    </sheetView>
  </sheetViews>
  <sheetFormatPr baseColWidth="10" defaultColWidth="8.7265625" defaultRowHeight="14.5"/>
  <cols>
    <col min="2" max="2" width="23.6328125" customWidth="1"/>
    <col min="3" max="3" width="10.26953125" bestFit="1" customWidth="1"/>
    <col min="4" max="4" width="11.08984375" bestFit="1" customWidth="1"/>
    <col min="5" max="8" width="10.26953125" bestFit="1" customWidth="1"/>
    <col min="9" max="9" width="10.26953125" hidden="1" customWidth="1"/>
    <col min="10" max="11" width="10.26953125" customWidth="1"/>
  </cols>
  <sheetData>
    <row r="2" spans="1:26">
      <c r="C2" t="s">
        <v>0</v>
      </c>
      <c r="E2" s="207" t="s">
        <v>1</v>
      </c>
      <c r="F2" s="207"/>
    </row>
    <row r="3" spans="1:26" ht="15" thickBot="1">
      <c r="B3" s="71" t="s">
        <v>33</v>
      </c>
      <c r="C3" s="67" t="s">
        <v>2</v>
      </c>
      <c r="D3" s="67" t="s">
        <v>3</v>
      </c>
      <c r="E3" s="67" t="s">
        <v>4</v>
      </c>
      <c r="F3" s="67" t="s">
        <v>5</v>
      </c>
      <c r="G3" s="67" t="s">
        <v>6</v>
      </c>
      <c r="H3" s="67" t="s">
        <v>7</v>
      </c>
      <c r="I3" s="67" t="s">
        <v>8</v>
      </c>
      <c r="J3" s="67" t="s">
        <v>64</v>
      </c>
      <c r="K3" s="67" t="s">
        <v>65</v>
      </c>
      <c r="L3" s="67" t="s">
        <v>66</v>
      </c>
    </row>
    <row r="4" spans="1:26">
      <c r="A4" s="13"/>
      <c r="B4" s="72" t="s">
        <v>9</v>
      </c>
      <c r="C4" s="5">
        <v>0.890666663646697</v>
      </c>
      <c r="D4" s="5">
        <v>0.93066668510437001</v>
      </c>
      <c r="E4" s="5">
        <v>0.9133</v>
      </c>
      <c r="F4" s="5">
        <v>0.88133335113525391</v>
      </c>
      <c r="G4" s="6">
        <v>0.80533331632614102</v>
      </c>
      <c r="H4" s="6">
        <v>0.83333331346511796</v>
      </c>
      <c r="I4" s="6">
        <v>2.3999999999999998E-3</v>
      </c>
      <c r="J4" s="5">
        <v>0.8119999</v>
      </c>
      <c r="K4" s="71"/>
      <c r="L4" s="71"/>
      <c r="U4" s="2"/>
      <c r="V4" s="2"/>
      <c r="W4" s="2"/>
      <c r="X4" s="2"/>
      <c r="Y4" s="2"/>
    </row>
    <row r="5" spans="1:26">
      <c r="A5" s="13">
        <v>1126</v>
      </c>
      <c r="B5" s="72" t="s">
        <v>10</v>
      </c>
      <c r="C5" s="166">
        <v>0.75199997425079346</v>
      </c>
      <c r="D5" s="9">
        <v>0.14133332669734949</v>
      </c>
      <c r="E5" s="9">
        <v>0.91333335638046265</v>
      </c>
      <c r="F5" s="9">
        <v>0.36533331871032709</v>
      </c>
      <c r="G5" s="9">
        <v>0.17733334004879001</v>
      </c>
      <c r="H5" s="9">
        <v>0.29333332180976868</v>
      </c>
      <c r="I5" s="9">
        <v>2.551215467974544E-3</v>
      </c>
      <c r="J5" s="167">
        <v>0.80800002813339233</v>
      </c>
      <c r="K5" s="71"/>
      <c r="L5" s="71"/>
      <c r="U5" s="89"/>
      <c r="V5" s="89"/>
      <c r="W5" s="89"/>
      <c r="X5" s="89"/>
      <c r="Y5" s="89"/>
      <c r="Z5" s="89"/>
    </row>
    <row r="6" spans="1:26">
      <c r="A6" s="13">
        <v>563</v>
      </c>
      <c r="B6" s="72" t="s">
        <v>36</v>
      </c>
      <c r="C6" s="11">
        <v>0.890666663646698</v>
      </c>
      <c r="D6" s="11">
        <v>0.92933332920074463</v>
      </c>
      <c r="E6" s="11">
        <v>0.91600000858306885</v>
      </c>
      <c r="F6" s="11">
        <v>0.88133335113525391</v>
      </c>
      <c r="G6" s="11">
        <v>0.80533331632614136</v>
      </c>
      <c r="H6" s="11">
        <v>0.83333331346511841</v>
      </c>
      <c r="I6" s="11">
        <v>2.4093207903206348E-3</v>
      </c>
      <c r="J6" s="167">
        <v>0.81199997663497925</v>
      </c>
      <c r="K6" s="71"/>
      <c r="L6" s="71"/>
    </row>
    <row r="7" spans="1:26" hidden="1">
      <c r="B7" s="157" t="s">
        <v>12</v>
      </c>
      <c r="C7" s="9"/>
      <c r="D7" s="9"/>
      <c r="E7" s="9"/>
      <c r="F7" s="9"/>
      <c r="G7" s="9"/>
      <c r="H7" s="9"/>
      <c r="I7" s="9">
        <v>2.4504435714334249E-3</v>
      </c>
      <c r="J7" s="67"/>
      <c r="K7" s="71"/>
      <c r="L7" s="71"/>
    </row>
    <row r="8" spans="1:26" hidden="1">
      <c r="B8" s="157" t="s">
        <v>13</v>
      </c>
      <c r="C8" s="9"/>
      <c r="D8" s="9"/>
      <c r="E8" s="9"/>
      <c r="F8" s="9"/>
      <c r="G8" s="9"/>
      <c r="H8" s="9"/>
      <c r="I8" s="9">
        <v>2.5053832214325671E-3</v>
      </c>
      <c r="J8" s="67"/>
      <c r="K8" s="71"/>
      <c r="L8" s="71"/>
    </row>
    <row r="9" spans="1:26" hidden="1">
      <c r="A9" s="13"/>
      <c r="B9" s="157" t="s">
        <v>14</v>
      </c>
      <c r="C9" s="9"/>
      <c r="D9" s="9"/>
      <c r="E9" s="9"/>
      <c r="F9" s="9"/>
      <c r="G9" s="9"/>
      <c r="H9" s="9"/>
      <c r="I9" s="9">
        <v>2.475154353305697E-3</v>
      </c>
      <c r="J9" s="67"/>
      <c r="K9" s="71"/>
      <c r="L9" s="71"/>
    </row>
    <row r="10" spans="1:26" hidden="1">
      <c r="B10" s="158" t="s">
        <v>15</v>
      </c>
      <c r="C10" s="9"/>
      <c r="D10" s="9"/>
      <c r="E10" s="9"/>
      <c r="F10" s="9"/>
      <c r="G10" s="9"/>
      <c r="H10" s="5"/>
      <c r="I10" s="5">
        <v>2.4093734100461011E-3</v>
      </c>
      <c r="J10" s="67"/>
      <c r="K10" s="71"/>
      <c r="L10" s="71"/>
    </row>
    <row r="11" spans="1:26" hidden="1">
      <c r="A11">
        <v>37</v>
      </c>
      <c r="B11" s="158" t="s">
        <v>16</v>
      </c>
      <c r="C11" s="5"/>
      <c r="D11" s="5"/>
      <c r="E11" s="5"/>
      <c r="F11" s="11"/>
      <c r="G11" s="5"/>
      <c r="H11" s="5"/>
      <c r="I11" s="5">
        <v>2.4093044921755791E-3</v>
      </c>
      <c r="J11" s="67"/>
      <c r="K11" s="71"/>
      <c r="L11" s="71"/>
    </row>
    <row r="12" spans="1:26" hidden="1">
      <c r="B12" s="158" t="s">
        <v>17</v>
      </c>
      <c r="C12" s="5"/>
      <c r="D12" s="5"/>
      <c r="E12" s="5"/>
      <c r="F12" s="5"/>
      <c r="G12" s="5"/>
      <c r="H12" s="5"/>
      <c r="I12" s="5">
        <v>2.4093734100461011E-3</v>
      </c>
      <c r="J12" s="67"/>
      <c r="K12" s="71"/>
      <c r="L12" s="71"/>
    </row>
    <row r="13" spans="1:26">
      <c r="A13" s="164">
        <v>1102</v>
      </c>
      <c r="B13" s="73" t="s">
        <v>18</v>
      </c>
      <c r="C13" s="5">
        <v>0.87066668272018433</v>
      </c>
      <c r="D13" s="5">
        <v>0.23066666722297671</v>
      </c>
      <c r="E13" s="5">
        <v>0.91466665267944336</v>
      </c>
      <c r="F13" s="5">
        <v>0.74400001764297485</v>
      </c>
      <c r="G13" s="5">
        <v>0.20266667008399961</v>
      </c>
      <c r="H13" s="5">
        <v>0.68800002336502075</v>
      </c>
      <c r="I13" s="5">
        <v>2.4067070335149769E-3</v>
      </c>
      <c r="J13" s="67">
        <v>0.81199997663497925</v>
      </c>
      <c r="K13" s="71"/>
      <c r="L13" s="71"/>
    </row>
    <row r="14" spans="1:26" hidden="1">
      <c r="B14" s="158" t="s">
        <v>19</v>
      </c>
      <c r="C14" s="159"/>
      <c r="D14" s="159"/>
      <c r="E14" s="160"/>
      <c r="F14" s="160"/>
      <c r="G14" s="160"/>
      <c r="H14" s="160"/>
      <c r="I14" s="159">
        <v>2.4093044921755791E-3</v>
      </c>
      <c r="J14" s="67"/>
      <c r="K14" s="71"/>
      <c r="L14" s="71"/>
    </row>
    <row r="15" spans="1:26" hidden="1">
      <c r="B15" s="158" t="s">
        <v>20</v>
      </c>
      <c r="C15" s="5"/>
      <c r="D15" s="5"/>
      <c r="E15" s="5"/>
      <c r="F15" s="5"/>
      <c r="G15" s="5"/>
      <c r="H15" s="5"/>
      <c r="I15" s="5">
        <v>2.4101384915411468E-3</v>
      </c>
      <c r="J15" s="67"/>
      <c r="K15" s="71"/>
      <c r="L15" s="71"/>
    </row>
    <row r="16" spans="1:26">
      <c r="A16" s="13">
        <v>2</v>
      </c>
      <c r="B16" s="73" t="s">
        <v>39</v>
      </c>
      <c r="C16" s="52">
        <v>0.890666663646697</v>
      </c>
      <c r="D16" s="52">
        <v>0.92933332920074463</v>
      </c>
      <c r="E16" s="52">
        <v>0.91600000858306885</v>
      </c>
      <c r="F16" s="52">
        <v>0.88133335113525391</v>
      </c>
      <c r="G16" s="52">
        <v>0.80533331632614136</v>
      </c>
      <c r="H16" s="52">
        <v>0.83333331346511841</v>
      </c>
      <c r="I16" s="52">
        <v>2.4093044921755791E-3</v>
      </c>
      <c r="J16" s="67">
        <v>0.81199997700000004</v>
      </c>
      <c r="K16" s="71"/>
      <c r="L16" s="71"/>
    </row>
    <row r="17" spans="1:12">
      <c r="A17" s="164">
        <v>260</v>
      </c>
      <c r="B17" s="73" t="s">
        <v>63</v>
      </c>
      <c r="C17" s="52">
        <v>0.75733333826065063</v>
      </c>
      <c r="D17" s="52">
        <v>0.16133333742618561</v>
      </c>
      <c r="E17" s="52">
        <v>0.91600000858306885</v>
      </c>
      <c r="F17" s="52">
        <v>0.63066667318344116</v>
      </c>
      <c r="G17" s="52">
        <v>0.19866666197776789</v>
      </c>
      <c r="H17" s="52">
        <v>0.34133332967758179</v>
      </c>
      <c r="I17" s="52">
        <v>2.3895336780697112E-3</v>
      </c>
      <c r="J17" s="67">
        <v>0.81599998474121005</v>
      </c>
      <c r="K17" s="71"/>
      <c r="L17" s="71"/>
    </row>
    <row r="18" spans="1:12" hidden="1">
      <c r="B18" t="s">
        <v>32</v>
      </c>
      <c r="C18" s="48">
        <v>0.890666663646698</v>
      </c>
      <c r="D18" s="48">
        <v>0.92266666889190674</v>
      </c>
      <c r="E18" s="48">
        <v>0.91600000858306885</v>
      </c>
      <c r="F18" s="48">
        <v>0.88400000333786011</v>
      </c>
      <c r="G18" s="48">
        <v>0.80133330821990967</v>
      </c>
      <c r="H18" s="48">
        <v>0.83333331346511841</v>
      </c>
      <c r="I18" s="48">
        <v>2.4093806277960539E-3</v>
      </c>
      <c r="J18" s="48"/>
      <c r="K18" s="48"/>
    </row>
    <row r="19" spans="1:12">
      <c r="C19" s="48"/>
      <c r="D19" s="48"/>
      <c r="E19" s="48"/>
      <c r="F19" s="48"/>
      <c r="G19" s="48"/>
      <c r="H19" s="48"/>
      <c r="I19" s="48"/>
      <c r="J19" s="48"/>
      <c r="K19" s="48"/>
    </row>
    <row r="20" spans="1:12">
      <c r="B20" t="s">
        <v>67</v>
      </c>
      <c r="C20" s="48"/>
      <c r="D20" s="48"/>
      <c r="E20" s="48"/>
      <c r="F20" s="48"/>
      <c r="G20" s="48"/>
      <c r="H20" s="48"/>
      <c r="I20" s="48"/>
      <c r="J20" s="48"/>
      <c r="K20" s="48"/>
    </row>
    <row r="21" spans="1:12">
      <c r="C21" s="48"/>
      <c r="D21" s="48"/>
      <c r="E21" s="48"/>
      <c r="F21" s="48"/>
      <c r="G21" s="48"/>
      <c r="H21" s="48"/>
      <c r="I21" s="48"/>
      <c r="J21" s="48"/>
      <c r="K21" s="48"/>
    </row>
    <row r="22" spans="1:12" ht="15" thickBot="1">
      <c r="C22" t="s">
        <v>49</v>
      </c>
      <c r="E22" s="208" t="s">
        <v>1</v>
      </c>
      <c r="F22" s="208"/>
    </row>
    <row r="23" spans="1:12">
      <c r="B23" s="1"/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3" t="s">
        <v>8</v>
      </c>
      <c r="J23" s="146"/>
      <c r="K23" s="146"/>
    </row>
    <row r="24" spans="1:12">
      <c r="B24" s="49" t="s">
        <v>9</v>
      </c>
      <c r="C24" s="5"/>
      <c r="D24" s="5"/>
      <c r="E24" s="5"/>
      <c r="F24" s="5"/>
      <c r="G24" s="6"/>
      <c r="H24" s="6"/>
      <c r="I24" s="7">
        <v>2.3999999999999998E-3</v>
      </c>
      <c r="J24" s="147"/>
      <c r="K24" s="147"/>
    </row>
    <row r="25" spans="1:12">
      <c r="B25" s="49" t="s">
        <v>10</v>
      </c>
      <c r="C25" s="9"/>
      <c r="D25" s="9"/>
      <c r="E25" s="9"/>
      <c r="F25" s="9"/>
      <c r="G25" s="9"/>
      <c r="H25" s="9"/>
      <c r="I25" s="10">
        <v>4.5353029854595661E-3</v>
      </c>
      <c r="J25" s="148"/>
      <c r="K25" s="148"/>
    </row>
    <row r="26" spans="1:12">
      <c r="B26" s="49" t="s">
        <v>11</v>
      </c>
      <c r="C26" s="11"/>
      <c r="D26" s="11"/>
      <c r="E26" s="11"/>
      <c r="F26" s="11"/>
      <c r="G26" s="11"/>
      <c r="H26" s="11"/>
      <c r="I26" s="12">
        <v>2.4129948578774929E-3</v>
      </c>
      <c r="J26" s="149"/>
      <c r="K26" s="149"/>
    </row>
    <row r="27" spans="1:12" hidden="1">
      <c r="B27" s="8" t="s">
        <v>12</v>
      </c>
      <c r="C27" s="9"/>
      <c r="D27" s="9"/>
      <c r="E27" s="9"/>
      <c r="F27" s="9"/>
      <c r="G27" s="9"/>
      <c r="H27" s="9"/>
      <c r="I27" s="10">
        <v>2.5286634918302302E-3</v>
      </c>
      <c r="J27" s="148"/>
      <c r="K27" s="148"/>
    </row>
    <row r="28" spans="1:12" hidden="1">
      <c r="B28" s="8" t="s">
        <v>13</v>
      </c>
      <c r="C28" s="9"/>
      <c r="D28" s="9"/>
      <c r="E28" s="9"/>
      <c r="F28" s="9"/>
      <c r="G28" s="9"/>
      <c r="H28" s="9"/>
      <c r="I28" s="10">
        <v>4.4130724854767323E-3</v>
      </c>
      <c r="J28" s="148"/>
      <c r="K28" s="148"/>
    </row>
    <row r="29" spans="1:12" hidden="1">
      <c r="B29" s="8" t="s">
        <v>14</v>
      </c>
      <c r="C29" s="9"/>
      <c r="D29" s="9"/>
      <c r="E29" s="9"/>
      <c r="F29" s="9"/>
      <c r="G29" s="9"/>
      <c r="H29" s="9"/>
      <c r="I29" s="10">
        <v>4.2243888601660728E-3</v>
      </c>
      <c r="J29" s="148"/>
      <c r="K29" s="148"/>
    </row>
    <row r="30" spans="1:12" hidden="1">
      <c r="B30" s="14" t="s">
        <v>15</v>
      </c>
      <c r="C30" s="9"/>
      <c r="D30" s="9"/>
      <c r="E30" s="9"/>
      <c r="F30" s="9"/>
      <c r="G30" s="9"/>
      <c r="H30" s="5"/>
      <c r="I30" s="15">
        <v>2.4118265137076378E-3</v>
      </c>
      <c r="J30" s="150"/>
      <c r="K30" s="150"/>
    </row>
    <row r="31" spans="1:12" hidden="1">
      <c r="B31" s="14" t="s">
        <v>16</v>
      </c>
      <c r="C31" s="9"/>
      <c r="D31" s="5"/>
      <c r="E31" s="5"/>
      <c r="F31" s="11"/>
      <c r="G31" s="5"/>
      <c r="H31" s="5"/>
      <c r="I31" s="15">
        <v>2.4130514357239008E-3</v>
      </c>
      <c r="J31" s="150"/>
      <c r="K31" s="150"/>
    </row>
    <row r="32" spans="1:12" ht="15" hidden="1" thickBot="1">
      <c r="B32" s="16" t="s">
        <v>17</v>
      </c>
      <c r="C32" s="26"/>
      <c r="D32" s="17"/>
      <c r="E32" s="17"/>
      <c r="F32" s="17"/>
      <c r="G32" s="17"/>
      <c r="H32" s="17"/>
      <c r="I32" s="18">
        <v>2.4118123110383749E-3</v>
      </c>
      <c r="J32" s="150"/>
      <c r="K32" s="150"/>
    </row>
    <row r="33" spans="2:11" ht="15" thickBot="1">
      <c r="B33" s="50" t="s">
        <v>18</v>
      </c>
      <c r="C33" s="20"/>
      <c r="D33" s="20"/>
      <c r="E33" s="20"/>
      <c r="F33" s="20"/>
      <c r="G33" s="20"/>
      <c r="H33" s="20"/>
      <c r="I33" s="21">
        <v>2.3423591628670688E-3</v>
      </c>
      <c r="J33" s="150"/>
      <c r="K33" s="150"/>
    </row>
    <row r="34" spans="2:11" ht="15" hidden="1" thickBot="1">
      <c r="B34" s="22" t="s">
        <v>19</v>
      </c>
      <c r="C34" s="45"/>
      <c r="D34" s="45"/>
      <c r="E34" s="46"/>
      <c r="F34" s="46"/>
      <c r="G34" s="46"/>
      <c r="H34" s="46"/>
      <c r="I34" s="47">
        <v>2.4131627287715669E-3</v>
      </c>
      <c r="J34" s="151"/>
      <c r="K34" s="151"/>
    </row>
    <row r="35" spans="2:11">
      <c r="B35" s="73" t="s">
        <v>39</v>
      </c>
      <c r="C35" s="25"/>
      <c r="D35" s="25"/>
      <c r="E35" s="25"/>
      <c r="F35" s="25"/>
      <c r="G35" s="25"/>
      <c r="H35" s="25"/>
      <c r="I35" s="25">
        <v>2.3444530088454481E-3</v>
      </c>
      <c r="J35" s="25"/>
      <c r="K35" s="25"/>
    </row>
    <row r="36" spans="2:11" hidden="1">
      <c r="B36" s="51" t="s">
        <v>23</v>
      </c>
      <c r="C36" s="25"/>
      <c r="D36" s="25"/>
      <c r="E36" s="25"/>
      <c r="F36" s="25"/>
      <c r="G36" s="25"/>
      <c r="H36" s="25"/>
      <c r="I36" s="25">
        <v>2.4130514357239008E-3</v>
      </c>
      <c r="J36" s="25"/>
      <c r="K36" s="25"/>
    </row>
    <row r="37" spans="2:11">
      <c r="B37" s="73" t="s">
        <v>63</v>
      </c>
      <c r="C37" s="25"/>
      <c r="D37" s="25"/>
      <c r="E37" s="25"/>
      <c r="F37" s="25"/>
      <c r="G37" s="25"/>
      <c r="H37" s="25"/>
      <c r="I37" s="25">
        <v>4.4078254140913486E-3</v>
      </c>
      <c r="J37" s="25"/>
      <c r="K37" s="25"/>
    </row>
    <row r="38" spans="2:11" hidden="1">
      <c r="B38" t="s">
        <v>31</v>
      </c>
      <c r="C38" s="25"/>
      <c r="D38" s="25"/>
      <c r="E38" s="25"/>
      <c r="F38" s="25"/>
      <c r="G38" s="25"/>
      <c r="H38" s="25"/>
      <c r="I38" s="25">
        <v>2.4118418805301189E-3</v>
      </c>
      <c r="J38" s="25"/>
      <c r="K38" s="25"/>
    </row>
    <row r="39" spans="2:11">
      <c r="C39" s="25"/>
      <c r="D39" s="25"/>
      <c r="E39" s="25"/>
      <c r="F39" s="25"/>
      <c r="G39" s="25"/>
      <c r="H39" s="25"/>
      <c r="I39" s="25"/>
      <c r="J39" s="25"/>
      <c r="K39" s="25"/>
    </row>
    <row r="40" spans="2:11" ht="15" thickBot="1">
      <c r="C40" t="s">
        <v>21</v>
      </c>
      <c r="E40" s="208" t="s">
        <v>1</v>
      </c>
      <c r="F40" s="208"/>
    </row>
    <row r="41" spans="2:11">
      <c r="B41" s="1"/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3" t="s">
        <v>8</v>
      </c>
      <c r="J41" s="146"/>
      <c r="K41" s="146"/>
    </row>
    <row r="42" spans="2:11">
      <c r="B42" s="49" t="s">
        <v>9</v>
      </c>
      <c r="C42" s="27"/>
      <c r="D42" s="27"/>
      <c r="E42" s="27"/>
      <c r="F42" s="27"/>
      <c r="G42" s="28"/>
      <c r="H42" s="28"/>
      <c r="I42" s="29">
        <v>2.3999999999999998E-3</v>
      </c>
      <c r="J42" s="152"/>
      <c r="K42" s="152"/>
    </row>
    <row r="43" spans="2:11">
      <c r="B43" s="49" t="s">
        <v>10</v>
      </c>
      <c r="C43" s="30"/>
      <c r="D43" s="30"/>
      <c r="E43" s="30"/>
      <c r="F43" s="30"/>
      <c r="G43" s="30"/>
      <c r="H43" s="30"/>
      <c r="I43" s="31">
        <v>5.8278245851397506E-3</v>
      </c>
      <c r="J43" s="153"/>
      <c r="K43" s="153"/>
    </row>
    <row r="44" spans="2:11">
      <c r="B44" s="49" t="s">
        <v>11</v>
      </c>
      <c r="C44" s="32"/>
      <c r="D44" s="32"/>
      <c r="E44" s="32"/>
      <c r="F44" s="32"/>
      <c r="G44" s="32"/>
      <c r="H44" s="32"/>
      <c r="I44" s="33">
        <v>2.4121599271893501E-3</v>
      </c>
      <c r="J44" s="154"/>
      <c r="K44" s="154"/>
    </row>
    <row r="45" spans="2:11" hidden="1">
      <c r="B45" s="8" t="s">
        <v>12</v>
      </c>
      <c r="C45" s="30"/>
      <c r="D45" s="30"/>
      <c r="E45" s="30"/>
      <c r="F45" s="30"/>
      <c r="G45" s="30"/>
      <c r="H45" s="30"/>
      <c r="I45" s="31">
        <v>3.006850834935904E-3</v>
      </c>
      <c r="J45" s="153"/>
      <c r="K45" s="153"/>
    </row>
    <row r="46" spans="2:11" hidden="1">
      <c r="B46" s="8" t="s">
        <v>13</v>
      </c>
      <c r="C46" s="30"/>
      <c r="D46" s="30"/>
      <c r="E46" s="30"/>
      <c r="F46" s="30"/>
      <c r="G46" s="30"/>
      <c r="H46" s="30"/>
      <c r="I46" s="31">
        <v>7.192603312432766E-3</v>
      </c>
      <c r="J46" s="153"/>
      <c r="K46" s="153"/>
    </row>
    <row r="47" spans="2:11" hidden="1">
      <c r="B47" s="8" t="s">
        <v>14</v>
      </c>
      <c r="C47" s="30"/>
      <c r="D47" s="30"/>
      <c r="E47" s="30"/>
      <c r="F47" s="30"/>
      <c r="G47" s="30"/>
      <c r="H47" s="30"/>
      <c r="I47" s="31">
        <v>5.3314408287405968E-3</v>
      </c>
      <c r="J47" s="153"/>
      <c r="K47" s="153"/>
    </row>
    <row r="48" spans="2:11" hidden="1">
      <c r="B48" s="14" t="s">
        <v>15</v>
      </c>
      <c r="C48" s="34"/>
      <c r="D48" s="34"/>
      <c r="E48" s="34"/>
      <c r="F48" s="34"/>
      <c r="G48" s="34"/>
      <c r="H48" s="34"/>
      <c r="I48" s="34">
        <v>2.4108139332383871E-3</v>
      </c>
      <c r="J48" s="34"/>
      <c r="K48" s="34"/>
    </row>
    <row r="49" spans="2:11" hidden="1">
      <c r="B49" s="14" t="s">
        <v>16</v>
      </c>
      <c r="C49" s="27"/>
      <c r="D49" s="27"/>
      <c r="E49" s="27"/>
      <c r="F49" s="32"/>
      <c r="G49" s="27"/>
      <c r="H49" s="27"/>
      <c r="I49" s="35">
        <v>2.4119748268276449E-3</v>
      </c>
      <c r="J49" s="155"/>
      <c r="K49" s="155"/>
    </row>
    <row r="50" spans="2:11" ht="15" hidden="1" thickBot="1">
      <c r="B50" s="16" t="s">
        <v>17</v>
      </c>
      <c r="C50" s="36"/>
      <c r="D50" s="36"/>
      <c r="E50" s="36"/>
      <c r="F50" s="36"/>
      <c r="G50" s="36"/>
      <c r="H50" s="36"/>
      <c r="I50" s="37">
        <v>2.41075037047267E-3</v>
      </c>
      <c r="J50" s="155"/>
      <c r="K50" s="155"/>
    </row>
    <row r="51" spans="2:11" ht="15" thickBot="1">
      <c r="B51" s="50" t="s">
        <v>18</v>
      </c>
      <c r="C51" s="69"/>
      <c r="D51" s="69"/>
      <c r="E51" s="69"/>
      <c r="F51" s="69"/>
      <c r="G51" s="69"/>
      <c r="H51" s="69"/>
      <c r="I51" s="70">
        <v>2.3225669283419852E-3</v>
      </c>
      <c r="J51" s="156"/>
      <c r="K51" s="156"/>
    </row>
    <row r="52" spans="2:11" ht="15" hidden="1" thickBot="1">
      <c r="B52" s="22" t="s">
        <v>19</v>
      </c>
      <c r="C52" s="20"/>
      <c r="D52" s="20"/>
      <c r="E52" s="23"/>
      <c r="F52" s="23"/>
      <c r="G52" s="23"/>
      <c r="H52" s="23"/>
      <c r="I52" s="21">
        <v>2.4119988083839421E-3</v>
      </c>
      <c r="J52" s="150"/>
      <c r="K52" s="150"/>
    </row>
    <row r="53" spans="2:11">
      <c r="B53" s="24" t="s">
        <v>39</v>
      </c>
      <c r="C53" s="25"/>
      <c r="D53" s="25"/>
      <c r="E53" s="25"/>
      <c r="F53" s="25"/>
      <c r="G53" s="25"/>
      <c r="H53" s="25"/>
      <c r="I53" s="25">
        <v>2.3469275329262018E-3</v>
      </c>
      <c r="J53" s="25"/>
      <c r="K53" s="25"/>
    </row>
    <row r="54" spans="2:11" hidden="1">
      <c r="B54" s="51" t="s">
        <v>23</v>
      </c>
      <c r="C54" s="25"/>
      <c r="D54" s="25"/>
      <c r="E54" s="25"/>
      <c r="F54" s="25"/>
      <c r="G54" s="25"/>
      <c r="H54" s="25"/>
      <c r="I54" s="25">
        <v>2.4119748268276449E-3</v>
      </c>
      <c r="J54" s="25"/>
      <c r="K54" s="25"/>
    </row>
    <row r="55" spans="2:11">
      <c r="B55" s="51" t="s">
        <v>63</v>
      </c>
      <c r="C55" s="25"/>
      <c r="D55" s="25"/>
      <c r="E55" s="25"/>
      <c r="F55" s="25"/>
      <c r="G55" s="25"/>
      <c r="H55" s="25"/>
      <c r="I55" s="25">
        <v>6.0527417808771133E-3</v>
      </c>
      <c r="J55" s="25"/>
      <c r="K55" s="25"/>
    </row>
    <row r="58" spans="2:11" ht="15" thickBot="1">
      <c r="C58" t="s">
        <v>22</v>
      </c>
      <c r="E58" s="208" t="s">
        <v>1</v>
      </c>
      <c r="F58" s="208"/>
    </row>
    <row r="59" spans="2:11">
      <c r="B59" s="1"/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3" t="s">
        <v>8</v>
      </c>
      <c r="J59" s="146"/>
      <c r="K59" s="146"/>
    </row>
    <row r="60" spans="2:11">
      <c r="B60" s="49" t="s">
        <v>9</v>
      </c>
      <c r="C60" s="5"/>
      <c r="D60" s="5"/>
      <c r="E60" s="5"/>
      <c r="F60" s="5"/>
      <c r="G60" s="6"/>
      <c r="H60" s="6"/>
      <c r="I60" s="7">
        <v>2.3999999999999998E-3</v>
      </c>
      <c r="J60" s="147"/>
      <c r="K60" s="147"/>
    </row>
    <row r="61" spans="2:11">
      <c r="B61" s="49" t="s">
        <v>10</v>
      </c>
      <c r="C61" s="9"/>
      <c r="D61" s="9"/>
      <c r="E61" s="9"/>
      <c r="F61" s="9"/>
      <c r="G61" s="9"/>
      <c r="H61" s="9"/>
      <c r="I61" s="10">
        <v>5.6154830381274223E-3</v>
      </c>
      <c r="J61" s="148"/>
      <c r="K61" s="148"/>
    </row>
    <row r="62" spans="2:11">
      <c r="B62" s="49" t="s">
        <v>11</v>
      </c>
      <c r="C62" s="11"/>
      <c r="D62" s="11"/>
      <c r="E62" s="11"/>
      <c r="F62" s="11"/>
      <c r="G62" s="11"/>
      <c r="H62" s="11"/>
      <c r="I62" s="12">
        <v>2.41174129769206E-3</v>
      </c>
      <c r="J62" s="149"/>
      <c r="K62" s="149"/>
    </row>
    <row r="63" spans="2:11" hidden="1">
      <c r="B63" s="8" t="s">
        <v>12</v>
      </c>
      <c r="C63" s="9"/>
      <c r="D63" s="9"/>
      <c r="E63" s="9"/>
      <c r="F63" s="9"/>
      <c r="G63" s="9"/>
      <c r="H63" s="9"/>
      <c r="I63" s="10">
        <v>3.2830692362040281E-3</v>
      </c>
      <c r="J63" s="148"/>
      <c r="K63" s="148"/>
    </row>
    <row r="64" spans="2:11" hidden="1">
      <c r="B64" s="8" t="s">
        <v>13</v>
      </c>
      <c r="C64" s="9"/>
      <c r="D64" s="9"/>
      <c r="E64" s="9"/>
      <c r="F64" s="9"/>
      <c r="G64" s="9"/>
      <c r="H64" s="9"/>
      <c r="I64" s="10">
        <v>7.3726396076381207E-3</v>
      </c>
      <c r="J64" s="148"/>
      <c r="K64" s="148"/>
    </row>
    <row r="65" spans="2:11" hidden="1">
      <c r="B65" s="8" t="s">
        <v>14</v>
      </c>
      <c r="C65" s="9"/>
      <c r="D65" s="9"/>
      <c r="E65" s="9"/>
      <c r="F65" s="9"/>
      <c r="G65" s="9"/>
      <c r="H65" s="9"/>
      <c r="I65" s="10">
        <v>5.3395531140267849E-3</v>
      </c>
      <c r="J65" s="148"/>
      <c r="K65" s="148"/>
    </row>
    <row r="66" spans="2:11" hidden="1">
      <c r="B66" s="14" t="s">
        <v>15</v>
      </c>
      <c r="C66" s="9"/>
      <c r="D66" s="9"/>
      <c r="E66" s="9"/>
      <c r="F66" s="9"/>
      <c r="G66" s="9"/>
      <c r="H66" s="5"/>
      <c r="I66" s="15">
        <v>2.4110183585435152E-3</v>
      </c>
      <c r="J66" s="150"/>
      <c r="K66" s="150"/>
    </row>
    <row r="67" spans="2:11" hidden="1">
      <c r="B67" s="14" t="s">
        <v>16</v>
      </c>
      <c r="C67" s="5"/>
      <c r="D67" s="5"/>
      <c r="E67" s="5"/>
      <c r="F67" s="11"/>
      <c r="G67" s="5"/>
      <c r="H67" s="5"/>
      <c r="I67" s="15">
        <v>2.413450507447124E-3</v>
      </c>
      <c r="J67" s="150"/>
      <c r="K67" s="150"/>
    </row>
    <row r="68" spans="2:11" ht="15" hidden="1" thickBot="1">
      <c r="B68" s="16" t="s">
        <v>17</v>
      </c>
      <c r="C68" s="17"/>
      <c r="D68" s="17"/>
      <c r="E68" s="17"/>
      <c r="F68" s="17"/>
      <c r="G68" s="17"/>
      <c r="H68" s="17"/>
      <c r="I68" s="18">
        <v>2.411479596048594E-3</v>
      </c>
      <c r="J68" s="150"/>
      <c r="K68" s="150"/>
    </row>
    <row r="69" spans="2:11" ht="15" thickBot="1">
      <c r="B69" s="50" t="s">
        <v>18</v>
      </c>
      <c r="C69" s="20"/>
      <c r="D69" s="20"/>
      <c r="E69" s="20"/>
      <c r="F69" s="20"/>
      <c r="G69" s="20"/>
      <c r="H69" s="20"/>
      <c r="I69" s="21">
        <v>2.3301562760025258E-3</v>
      </c>
      <c r="J69" s="150"/>
      <c r="K69" s="150"/>
    </row>
    <row r="70" spans="2:11" ht="15" hidden="1" thickBot="1">
      <c r="B70" s="22" t="s">
        <v>19</v>
      </c>
      <c r="C70" s="20"/>
      <c r="D70" s="20"/>
      <c r="E70" s="23"/>
      <c r="F70" s="23"/>
      <c r="G70" s="23"/>
      <c r="H70" s="23"/>
      <c r="I70" s="21">
        <v>2.4150584358721972E-3</v>
      </c>
      <c r="J70" s="150"/>
      <c r="K70" s="150"/>
    </row>
    <row r="71" spans="2:11" hidden="1">
      <c r="B71" s="24" t="s">
        <v>20</v>
      </c>
      <c r="C71" s="25"/>
      <c r="D71" s="25"/>
      <c r="E71" s="25"/>
      <c r="F71" s="25"/>
      <c r="G71" s="25"/>
      <c r="H71" s="25"/>
      <c r="I71" s="25">
        <v>2.338224090635777E-3</v>
      </c>
      <c r="J71" s="25"/>
      <c r="K71" s="25"/>
    </row>
    <row r="72" spans="2:11">
      <c r="B72" s="24" t="s">
        <v>39</v>
      </c>
      <c r="C72" s="25"/>
      <c r="D72" s="25"/>
      <c r="E72" s="25"/>
      <c r="F72" s="25"/>
      <c r="G72" s="25"/>
      <c r="H72" s="25"/>
      <c r="I72" s="25">
        <v>2.4134374689310789E-3</v>
      </c>
      <c r="J72" s="25"/>
      <c r="K72" s="25"/>
    </row>
    <row r="73" spans="2:11">
      <c r="B73" s="51" t="s">
        <v>26</v>
      </c>
      <c r="C73" s="25"/>
      <c r="D73" s="25"/>
      <c r="E73" s="25"/>
      <c r="F73" s="25"/>
      <c r="G73" s="25"/>
      <c r="H73" s="25"/>
      <c r="I73" s="25">
        <v>5.512977484613657E-3</v>
      </c>
      <c r="J73" s="25"/>
      <c r="K73" s="25"/>
    </row>
    <row r="74" spans="2:11" ht="15" hidden="1" thickBot="1">
      <c r="B74" t="s">
        <v>30</v>
      </c>
      <c r="C74" s="20"/>
      <c r="D74" s="25"/>
      <c r="E74" s="25"/>
      <c r="F74" s="25"/>
      <c r="G74" s="25"/>
      <c r="H74" s="25"/>
      <c r="I74" s="25">
        <v>2.411553636193275E-3</v>
      </c>
      <c r="J74" s="25"/>
      <c r="K74" s="25"/>
    </row>
    <row r="75" spans="2:11">
      <c r="C75" s="48"/>
      <c r="D75" s="48"/>
      <c r="E75" s="48"/>
      <c r="F75" s="48"/>
      <c r="G75" s="48"/>
      <c r="H75" s="48"/>
      <c r="I75" s="48">
        <f t="shared" ref="I75" si="0">+(I69*100)/I60</f>
        <v>97.089844833438576</v>
      </c>
      <c r="J75" s="48"/>
      <c r="K75" s="48"/>
    </row>
    <row r="76" spans="2:11">
      <c r="C76" s="48"/>
      <c r="D76" s="48"/>
      <c r="E76" s="48"/>
      <c r="F76" s="48"/>
      <c r="G76" s="48"/>
      <c r="H76" s="48"/>
      <c r="I76" s="48">
        <f t="shared" ref="I76" si="1">+(I62*100)/I60</f>
        <v>100.48922073716918</v>
      </c>
      <c r="J76" s="48"/>
      <c r="K76" s="48"/>
    </row>
    <row r="77" spans="2:11">
      <c r="C77" s="48"/>
      <c r="D77" s="48"/>
      <c r="E77" s="48"/>
      <c r="F77" s="48"/>
      <c r="G77" s="48"/>
      <c r="H77" s="48"/>
      <c r="I77" s="48">
        <f t="shared" ref="I77" si="2">+(I72*100)/I60</f>
        <v>100.55989453879496</v>
      </c>
      <c r="J77" s="48"/>
      <c r="K77" s="48"/>
    </row>
    <row r="78" spans="2:11" ht="15" thickBot="1">
      <c r="B78" s="24"/>
      <c r="C78" t="s">
        <v>24</v>
      </c>
      <c r="E78" s="25"/>
      <c r="F78" s="38"/>
      <c r="G78" s="25"/>
      <c r="H78" s="25"/>
      <c r="I78" s="25"/>
      <c r="J78" s="25"/>
      <c r="K78" s="25"/>
    </row>
    <row r="79" spans="2:11">
      <c r="B79" s="1"/>
      <c r="C79" s="2" t="s">
        <v>2</v>
      </c>
      <c r="D79" s="2" t="s">
        <v>3</v>
      </c>
      <c r="E79" s="2" t="s">
        <v>4</v>
      </c>
      <c r="F79" s="2" t="s">
        <v>5</v>
      </c>
      <c r="G79" s="2" t="s">
        <v>6</v>
      </c>
      <c r="H79" s="2" t="s">
        <v>7</v>
      </c>
      <c r="I79" s="3" t="s">
        <v>8</v>
      </c>
      <c r="J79" s="146"/>
      <c r="K79" s="146"/>
    </row>
    <row r="80" spans="2:11">
      <c r="B80" s="4" t="s">
        <v>9</v>
      </c>
      <c r="C80" s="5">
        <v>0.890666663646697</v>
      </c>
      <c r="D80" s="5">
        <v>0.93066668510437001</v>
      </c>
      <c r="E80" s="5">
        <v>0.9133</v>
      </c>
      <c r="F80" s="5">
        <v>0.88133335113525391</v>
      </c>
      <c r="G80" s="6">
        <v>0.80533331632614102</v>
      </c>
      <c r="H80" s="6">
        <v>0.83333331346511796</v>
      </c>
      <c r="I80" s="7">
        <v>2.3999999999999998E-3</v>
      </c>
      <c r="J80" s="147"/>
      <c r="K80" s="147"/>
    </row>
    <row r="81" spans="1:11">
      <c r="B81" s="8" t="s">
        <v>10</v>
      </c>
      <c r="C81" s="9">
        <v>0.1813333332538605</v>
      </c>
      <c r="D81" s="9">
        <v>0.12266666442155839</v>
      </c>
      <c r="E81" s="9">
        <v>0.1173333302140236</v>
      </c>
      <c r="F81" s="9">
        <v>0.12266666442155839</v>
      </c>
      <c r="G81" s="9">
        <v>0.1173333302140236</v>
      </c>
      <c r="H81" s="9">
        <v>0.1173333302140236</v>
      </c>
      <c r="I81" s="10">
        <v>6.535812746733427E-3</v>
      </c>
      <c r="J81" s="148"/>
      <c r="K81" s="148"/>
    </row>
    <row r="82" spans="1:11">
      <c r="B82" s="8" t="s">
        <v>11</v>
      </c>
      <c r="C82" s="39">
        <v>0.890666663646698</v>
      </c>
      <c r="D82" s="11">
        <v>0.21466666460037229</v>
      </c>
      <c r="E82" s="11">
        <v>0.91200000047683716</v>
      </c>
      <c r="F82" s="11">
        <v>0.73733335733413696</v>
      </c>
      <c r="G82" s="11">
        <v>0.26533332467079163</v>
      </c>
      <c r="H82" s="11">
        <v>0.71200001239776611</v>
      </c>
      <c r="I82" s="12">
        <v>2.4218217004090552E-3</v>
      </c>
      <c r="J82" s="149"/>
      <c r="K82" s="149"/>
    </row>
    <row r="83" spans="1:11">
      <c r="B83" s="8" t="s">
        <v>12</v>
      </c>
      <c r="C83" s="6">
        <v>0.70533335208892822</v>
      </c>
      <c r="D83" s="9">
        <v>0.51333332061767578</v>
      </c>
      <c r="E83" s="9">
        <v>0.28799998760223389</v>
      </c>
      <c r="F83" s="9">
        <v>0.22666667401790619</v>
      </c>
      <c r="G83" s="9">
        <v>0.34133332967758179</v>
      </c>
      <c r="H83" s="9">
        <v>0.57999998331069946</v>
      </c>
      <c r="I83" s="10">
        <v>3.3074079547077422E-3</v>
      </c>
      <c r="J83" s="148"/>
      <c r="K83" s="148"/>
    </row>
    <row r="84" spans="1:11">
      <c r="B84" s="8" t="s">
        <v>13</v>
      </c>
      <c r="C84" s="40">
        <v>0.19599999487400049</v>
      </c>
      <c r="D84" s="40">
        <v>0.12266666442155839</v>
      </c>
      <c r="E84" s="40">
        <v>0.1173333302140236</v>
      </c>
      <c r="F84" s="40">
        <v>0.12266666442155839</v>
      </c>
      <c r="G84" s="40">
        <v>0.1173333302140236</v>
      </c>
      <c r="H84" s="40">
        <v>0.1173333302140236</v>
      </c>
      <c r="I84" s="10">
        <v>8.6434474214911461E-3</v>
      </c>
      <c r="J84" s="148"/>
      <c r="K84" s="148"/>
    </row>
    <row r="85" spans="1:11">
      <c r="B85" s="8" t="s">
        <v>14</v>
      </c>
      <c r="C85" s="41">
        <v>0.1800000071525574</v>
      </c>
      <c r="D85" s="40">
        <v>0.12266666442155839</v>
      </c>
      <c r="E85" s="40">
        <v>0.14800000190734861</v>
      </c>
      <c r="F85" s="40">
        <v>0.12266666442155839</v>
      </c>
      <c r="G85" s="40">
        <v>0.1173333302140236</v>
      </c>
      <c r="H85" s="40">
        <v>0.1173333302140236</v>
      </c>
      <c r="I85" s="10">
        <v>5.9312907978892326E-3</v>
      </c>
      <c r="J85" s="148"/>
      <c r="K85" s="148"/>
    </row>
    <row r="86" spans="1:11">
      <c r="B86" s="14" t="s">
        <v>15</v>
      </c>
      <c r="C86" s="41">
        <v>0.89200001955032349</v>
      </c>
      <c r="D86" s="40">
        <v>0.2226666659116745</v>
      </c>
      <c r="E86" s="40">
        <v>0.91600000858306885</v>
      </c>
      <c r="F86" s="40">
        <v>0.74000000953674316</v>
      </c>
      <c r="G86" s="40">
        <v>0.273333340883255</v>
      </c>
      <c r="H86" s="40">
        <v>0.71066665649414063</v>
      </c>
      <c r="I86" s="15">
        <v>2.4192605633288622E-3</v>
      </c>
      <c r="J86" s="150"/>
      <c r="K86" s="150"/>
    </row>
    <row r="87" spans="1:11">
      <c r="B87" s="14" t="s">
        <v>16</v>
      </c>
      <c r="C87" s="40">
        <v>0.8933333158493042</v>
      </c>
      <c r="D87" s="42">
        <v>0.51466667652130127</v>
      </c>
      <c r="E87" s="42">
        <v>0.91733330488204956</v>
      </c>
      <c r="F87" s="43">
        <v>0.85333335399627686</v>
      </c>
      <c r="G87" s="42">
        <v>0.63200002908706665</v>
      </c>
      <c r="H87" s="42">
        <v>0.71333330869674683</v>
      </c>
      <c r="I87" s="15">
        <v>2.419435884803534E-3</v>
      </c>
      <c r="J87" s="150"/>
      <c r="K87" s="150"/>
    </row>
    <row r="88" spans="1:11" ht="15" thickBot="1">
      <c r="B88" s="16" t="s">
        <v>17</v>
      </c>
      <c r="C88" s="44">
        <v>0.89200001955032349</v>
      </c>
      <c r="D88" s="17">
        <v>0.53466665744781494</v>
      </c>
      <c r="E88" s="17">
        <v>0.91733330488204956</v>
      </c>
      <c r="F88" s="17">
        <v>0.88133335113525391</v>
      </c>
      <c r="G88" s="17">
        <v>0.64133334159851074</v>
      </c>
      <c r="H88" s="17">
        <v>0.72000002861022949</v>
      </c>
      <c r="I88" s="18">
        <v>2.416953444480896E-3</v>
      </c>
      <c r="J88" s="150"/>
      <c r="K88" s="150"/>
    </row>
    <row r="89" spans="1:11" ht="15" thickBot="1">
      <c r="B89" s="19" t="s">
        <v>18</v>
      </c>
      <c r="C89" s="20">
        <v>0.34533333778381348</v>
      </c>
      <c r="D89" s="20">
        <v>0.12266666442155839</v>
      </c>
      <c r="E89" s="20">
        <v>0.5053333044052124</v>
      </c>
      <c r="F89" s="20">
        <v>0.12266666442155839</v>
      </c>
      <c r="G89" s="20">
        <v>0.1173333302140236</v>
      </c>
      <c r="H89" s="20">
        <v>0.1173333302140236</v>
      </c>
      <c r="I89" s="21">
        <v>2.3046543356031179E-3</v>
      </c>
      <c r="J89" s="150"/>
      <c r="K89" s="150"/>
    </row>
    <row r="90" spans="1:11" ht="15" thickBot="1">
      <c r="B90" s="22" t="s">
        <v>19</v>
      </c>
      <c r="C90" s="25">
        <v>0.8933333158493042</v>
      </c>
      <c r="D90" s="25">
        <v>0.58399999141693115</v>
      </c>
      <c r="E90" s="25">
        <v>0.91733330488204956</v>
      </c>
      <c r="F90" s="25">
        <v>0.86133331060409546</v>
      </c>
      <c r="G90" s="25">
        <v>0.77600002288818359</v>
      </c>
      <c r="H90" s="25">
        <v>0.8373333215713501</v>
      </c>
      <c r="I90" s="25">
        <v>2.4202901404351E-3</v>
      </c>
      <c r="J90" s="25"/>
      <c r="K90" s="25"/>
    </row>
    <row r="91" spans="1:11">
      <c r="B91" s="24" t="s">
        <v>20</v>
      </c>
      <c r="C91" s="25">
        <v>0.70666664838790894</v>
      </c>
      <c r="D91" s="25">
        <v>0.12266666442155839</v>
      </c>
      <c r="E91" s="25">
        <v>0.90533334016799927</v>
      </c>
      <c r="F91" s="25">
        <v>0.21466666460037229</v>
      </c>
      <c r="G91" s="25">
        <v>0.14533333480358121</v>
      </c>
      <c r="H91" s="25">
        <v>0.31600001454353333</v>
      </c>
      <c r="I91" s="25">
        <v>2.3311097174882889E-3</v>
      </c>
      <c r="J91" s="25"/>
      <c r="K91" s="25"/>
    </row>
    <row r="92" spans="1:11">
      <c r="B92" s="24" t="s">
        <v>29</v>
      </c>
      <c r="C92" s="25">
        <v>0.1800000071525574</v>
      </c>
      <c r="D92" s="25">
        <v>0.12266666442155839</v>
      </c>
      <c r="E92" s="25">
        <v>0.1213333308696747</v>
      </c>
      <c r="F92" s="25">
        <v>0.12266666442155839</v>
      </c>
      <c r="G92" s="25">
        <v>0.1173333302140236</v>
      </c>
      <c r="H92" s="25">
        <v>0.1173333302140236</v>
      </c>
      <c r="I92" s="25">
        <v>6.1926017515361309E-3</v>
      </c>
      <c r="J92" s="25"/>
      <c r="K92" s="25"/>
    </row>
  </sheetData>
  <mergeCells count="4">
    <mergeCell ref="E2:F2"/>
    <mergeCell ref="E22:F22"/>
    <mergeCell ref="E40:F40"/>
    <mergeCell ref="E58:F5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92"/>
  <sheetViews>
    <sheetView workbookViewId="0">
      <selection activeCell="G13" sqref="G13"/>
    </sheetView>
  </sheetViews>
  <sheetFormatPr baseColWidth="10" defaultColWidth="8.7265625" defaultRowHeight="14.5"/>
  <cols>
    <col min="2" max="2" width="23.6328125" customWidth="1"/>
    <col min="3" max="3" width="10.26953125" bestFit="1" customWidth="1"/>
    <col min="4" max="4" width="11.08984375" bestFit="1" customWidth="1"/>
    <col min="5" max="8" width="10.26953125" bestFit="1" customWidth="1"/>
    <col min="9" max="9" width="10.26953125" hidden="1" customWidth="1"/>
    <col min="10" max="11" width="10.26953125" customWidth="1"/>
  </cols>
  <sheetData>
    <row r="2" spans="1:26">
      <c r="C2" t="s">
        <v>0</v>
      </c>
      <c r="E2" s="207" t="s">
        <v>1</v>
      </c>
      <c r="F2" s="207"/>
    </row>
    <row r="3" spans="1:26" ht="15" thickBot="1">
      <c r="B3" s="71" t="s">
        <v>33</v>
      </c>
      <c r="C3" s="67" t="s">
        <v>2</v>
      </c>
      <c r="D3" s="67" t="s">
        <v>3</v>
      </c>
      <c r="E3" s="67" t="s">
        <v>4</v>
      </c>
      <c r="F3" s="67" t="s">
        <v>5</v>
      </c>
      <c r="G3" s="67" t="s">
        <v>6</v>
      </c>
      <c r="H3" s="67" t="s">
        <v>7</v>
      </c>
      <c r="I3" s="67" t="s">
        <v>8</v>
      </c>
      <c r="J3" s="67" t="s">
        <v>64</v>
      </c>
      <c r="K3" s="67" t="s">
        <v>65</v>
      </c>
      <c r="L3" s="67" t="s">
        <v>66</v>
      </c>
    </row>
    <row r="4" spans="1:26">
      <c r="A4" s="13"/>
      <c r="B4" s="72" t="s">
        <v>9</v>
      </c>
      <c r="C4" s="5">
        <v>0.890666663646697</v>
      </c>
      <c r="D4" s="5">
        <v>0.93066668510437001</v>
      </c>
      <c r="E4" s="5">
        <v>0.9133</v>
      </c>
      <c r="F4" s="5">
        <v>0.88133335113525391</v>
      </c>
      <c r="G4" s="6">
        <v>0.80533331632614102</v>
      </c>
      <c r="H4" s="6">
        <v>0.83333331346511796</v>
      </c>
      <c r="I4" s="6">
        <v>2.3999999999999998E-3</v>
      </c>
      <c r="J4" s="5">
        <v>0.8119999</v>
      </c>
      <c r="K4" s="71"/>
      <c r="L4" s="71"/>
      <c r="U4" s="2"/>
      <c r="V4" s="2"/>
      <c r="W4" s="2"/>
      <c r="X4" s="2"/>
      <c r="Y4" s="2"/>
    </row>
    <row r="5" spans="1:26">
      <c r="A5" s="13">
        <v>337</v>
      </c>
      <c r="B5" s="72" t="s">
        <v>10</v>
      </c>
      <c r="C5" s="9">
        <v>0.88933330774307251</v>
      </c>
      <c r="D5" s="9">
        <v>0.22666667401790619</v>
      </c>
      <c r="E5" s="5">
        <v>0.9133</v>
      </c>
      <c r="F5" s="9">
        <v>0.67066669464111328</v>
      </c>
      <c r="G5" s="9">
        <v>0.17866666615009311</v>
      </c>
      <c r="H5" s="9">
        <v>0.68800002336502075</v>
      </c>
      <c r="I5" s="9">
        <v>2.551215467974544E-3</v>
      </c>
      <c r="J5" s="167">
        <v>0.80800002813339233</v>
      </c>
      <c r="K5" s="71"/>
      <c r="L5" s="71"/>
      <c r="U5" s="89"/>
      <c r="V5" s="89"/>
      <c r="W5" s="89"/>
      <c r="X5" s="89"/>
      <c r="Y5" s="89"/>
      <c r="Z5" s="89"/>
    </row>
    <row r="6" spans="1:26">
      <c r="A6" s="13">
        <v>169</v>
      </c>
      <c r="B6" s="72" t="s">
        <v>36</v>
      </c>
      <c r="C6" s="11">
        <v>0.890666663646698</v>
      </c>
      <c r="D6" s="11">
        <v>0.93066668510437012</v>
      </c>
      <c r="E6" s="11">
        <v>0.91600000858306885</v>
      </c>
      <c r="F6" s="11">
        <v>0.88133335113525391</v>
      </c>
      <c r="G6" s="11">
        <v>0.80533331632614136</v>
      </c>
      <c r="H6" s="11">
        <v>0.83333331346511841</v>
      </c>
      <c r="I6" s="11">
        <v>2.4092337116599079E-3</v>
      </c>
      <c r="J6" s="167">
        <v>0.81199997663497925</v>
      </c>
      <c r="K6" s="71"/>
      <c r="L6" s="71"/>
    </row>
    <row r="7" spans="1:26" hidden="1">
      <c r="B7" s="157" t="s">
        <v>12</v>
      </c>
      <c r="C7" s="9"/>
      <c r="D7" s="9"/>
      <c r="E7" s="9"/>
      <c r="F7" s="9"/>
      <c r="G7" s="9"/>
      <c r="H7" s="9"/>
      <c r="I7" s="9">
        <v>2.4504435714334249E-3</v>
      </c>
      <c r="J7" s="67"/>
      <c r="K7" s="71"/>
      <c r="L7" s="71"/>
    </row>
    <row r="8" spans="1:26" hidden="1">
      <c r="B8" s="157" t="s">
        <v>13</v>
      </c>
      <c r="C8" s="9"/>
      <c r="D8" s="9"/>
      <c r="E8" s="9"/>
      <c r="F8" s="9"/>
      <c r="G8" s="9"/>
      <c r="H8" s="9"/>
      <c r="I8" s="9">
        <v>2.5053832214325671E-3</v>
      </c>
      <c r="J8" s="67"/>
      <c r="K8" s="71"/>
      <c r="L8" s="71"/>
    </row>
    <row r="9" spans="1:26" hidden="1">
      <c r="A9" s="13"/>
      <c r="B9" s="157" t="s">
        <v>14</v>
      </c>
      <c r="C9" s="9"/>
      <c r="D9" s="9"/>
      <c r="E9" s="9"/>
      <c r="F9" s="9"/>
      <c r="G9" s="9"/>
      <c r="H9" s="9"/>
      <c r="I9" s="9">
        <v>2.475154353305697E-3</v>
      </c>
      <c r="J9" s="67"/>
      <c r="K9" s="71"/>
      <c r="L9" s="71"/>
    </row>
    <row r="10" spans="1:26" hidden="1">
      <c r="B10" s="158" t="s">
        <v>15</v>
      </c>
      <c r="C10" s="9"/>
      <c r="D10" s="9"/>
      <c r="E10" s="9"/>
      <c r="F10" s="9"/>
      <c r="G10" s="9"/>
      <c r="H10" s="5"/>
      <c r="I10" s="5">
        <v>2.4093734100461011E-3</v>
      </c>
      <c r="J10" s="67"/>
      <c r="K10" s="71"/>
      <c r="L10" s="71"/>
    </row>
    <row r="11" spans="1:26" hidden="1">
      <c r="A11">
        <v>37</v>
      </c>
      <c r="B11" s="158" t="s">
        <v>16</v>
      </c>
      <c r="C11" s="5"/>
      <c r="D11" s="5"/>
      <c r="E11" s="5"/>
      <c r="F11" s="11"/>
      <c r="G11" s="5"/>
      <c r="H11" s="5"/>
      <c r="I11" s="5">
        <v>2.4093044921755791E-3</v>
      </c>
      <c r="J11" s="67"/>
      <c r="K11" s="71"/>
      <c r="L11" s="71"/>
    </row>
    <row r="12" spans="1:26" hidden="1">
      <c r="B12" s="158" t="s">
        <v>17</v>
      </c>
      <c r="C12" s="5"/>
      <c r="D12" s="5"/>
      <c r="E12" s="5"/>
      <c r="F12" s="5"/>
      <c r="G12" s="5"/>
      <c r="H12" s="5"/>
      <c r="I12" s="5">
        <v>2.4093734100461011E-3</v>
      </c>
      <c r="J12" s="67"/>
      <c r="K12" s="71"/>
      <c r="L12" s="71"/>
    </row>
    <row r="13" spans="1:26">
      <c r="A13" s="164">
        <v>334</v>
      </c>
      <c r="B13" s="73" t="s">
        <v>18</v>
      </c>
      <c r="C13" s="5">
        <v>0.89200001955032349</v>
      </c>
      <c r="D13" s="5">
        <v>0.80666667222976685</v>
      </c>
      <c r="E13" s="5">
        <v>0.91733330488204956</v>
      </c>
      <c r="F13" s="5">
        <v>0.86933332681655884</v>
      </c>
      <c r="G13" s="5">
        <v>0.6746666431427002</v>
      </c>
      <c r="H13" s="5">
        <v>0.8253333568572998</v>
      </c>
      <c r="I13" s="5">
        <v>2.4067070335149769E-3</v>
      </c>
      <c r="J13" s="67">
        <v>0.81199997663497925</v>
      </c>
      <c r="K13" s="71"/>
      <c r="L13" s="71"/>
    </row>
    <row r="14" spans="1:26" hidden="1">
      <c r="B14" s="158" t="s">
        <v>19</v>
      </c>
      <c r="C14" s="159"/>
      <c r="D14" s="159"/>
      <c r="E14" s="160"/>
      <c r="F14" s="160"/>
      <c r="G14" s="160"/>
      <c r="H14" s="160"/>
      <c r="I14" s="159">
        <v>2.4093044921755791E-3</v>
      </c>
      <c r="J14" s="67"/>
      <c r="K14" s="71"/>
      <c r="L14" s="71"/>
    </row>
    <row r="15" spans="1:26" hidden="1">
      <c r="B15" s="158" t="s">
        <v>20</v>
      </c>
      <c r="C15" s="5"/>
      <c r="D15" s="5"/>
      <c r="E15" s="5"/>
      <c r="F15" s="5"/>
      <c r="G15" s="5"/>
      <c r="H15" s="5"/>
      <c r="I15" s="5">
        <v>2.4101384915411468E-3</v>
      </c>
      <c r="J15" s="67"/>
      <c r="K15" s="71"/>
      <c r="L15" s="71"/>
    </row>
    <row r="16" spans="1:26">
      <c r="A16" s="13">
        <v>1</v>
      </c>
      <c r="B16" s="73" t="s">
        <v>39</v>
      </c>
      <c r="C16" s="52">
        <v>0.890666663646698</v>
      </c>
      <c r="D16" s="52">
        <v>0.93066668510437012</v>
      </c>
      <c r="E16" s="52">
        <v>0.91600000858306885</v>
      </c>
      <c r="F16" s="52">
        <v>0.88266664743423462</v>
      </c>
      <c r="G16" s="52">
        <v>0.80533331632614136</v>
      </c>
      <c r="H16" s="52">
        <v>0.83333331346511841</v>
      </c>
      <c r="I16" s="52">
        <v>2.4093044921755791E-3</v>
      </c>
      <c r="J16" s="67">
        <v>0.81199997700000004</v>
      </c>
      <c r="K16" s="71"/>
      <c r="L16" s="71"/>
    </row>
    <row r="17" spans="1:12">
      <c r="A17" s="164">
        <v>95</v>
      </c>
      <c r="B17" s="73" t="s">
        <v>63</v>
      </c>
      <c r="C17" s="52">
        <v>0.8880000114440918</v>
      </c>
      <c r="D17" s="52">
        <v>0.23066666722297671</v>
      </c>
      <c r="E17" s="52">
        <v>0.91600000858306885</v>
      </c>
      <c r="F17" s="52">
        <v>0.73466664552688599</v>
      </c>
      <c r="G17" s="52">
        <v>0.19466666877269739</v>
      </c>
      <c r="H17" s="52">
        <v>0.69599997997283936</v>
      </c>
      <c r="I17" s="52">
        <v>2.4130712263286109E-3</v>
      </c>
      <c r="J17" s="67">
        <v>0.81199997700000004</v>
      </c>
      <c r="K17" s="71"/>
      <c r="L17" s="71"/>
    </row>
    <row r="18" spans="1:12" hidden="1">
      <c r="B18" t="s">
        <v>32</v>
      </c>
      <c r="C18" s="48">
        <v>0.890666663646698</v>
      </c>
      <c r="D18" s="48">
        <v>0.92266666889190674</v>
      </c>
      <c r="E18" s="48">
        <v>0.91600000858306885</v>
      </c>
      <c r="F18" s="48">
        <v>0.88400000333786011</v>
      </c>
      <c r="G18" s="48">
        <v>0.80133330821990967</v>
      </c>
      <c r="H18" s="48">
        <v>0.83333331346511841</v>
      </c>
      <c r="I18" s="48">
        <v>2.4093806277960539E-3</v>
      </c>
      <c r="J18" s="48"/>
      <c r="K18" s="48"/>
    </row>
    <row r="19" spans="1:12">
      <c r="C19" s="48"/>
      <c r="D19" s="48"/>
      <c r="E19" s="48"/>
      <c r="F19" s="48"/>
      <c r="G19" s="48"/>
      <c r="H19" s="48"/>
      <c r="I19" s="48"/>
      <c r="J19" s="48"/>
      <c r="K19" s="48"/>
    </row>
    <row r="20" spans="1:12">
      <c r="B20" t="s">
        <v>68</v>
      </c>
      <c r="C20" s="48"/>
      <c r="D20" s="48"/>
      <c r="E20" s="48"/>
      <c r="F20" s="48"/>
      <c r="G20" s="48"/>
      <c r="H20" s="48"/>
      <c r="I20" s="48"/>
      <c r="J20" s="48"/>
      <c r="K20" s="48"/>
    </row>
    <row r="21" spans="1:12">
      <c r="C21" s="48"/>
      <c r="D21" s="48"/>
      <c r="E21" s="48"/>
      <c r="F21" s="48"/>
      <c r="G21" s="48"/>
      <c r="H21" s="48"/>
      <c r="I21" s="48"/>
      <c r="J21" s="48"/>
      <c r="K21" s="48"/>
    </row>
    <row r="22" spans="1:12" ht="15" thickBot="1">
      <c r="C22" t="s">
        <v>49</v>
      </c>
      <c r="E22" s="208" t="s">
        <v>1</v>
      </c>
      <c r="F22" s="208"/>
    </row>
    <row r="23" spans="1:12">
      <c r="B23" s="1"/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3" t="s">
        <v>8</v>
      </c>
      <c r="J23" s="146"/>
      <c r="K23" s="146"/>
    </row>
    <row r="24" spans="1:12">
      <c r="B24" s="49" t="s">
        <v>9</v>
      </c>
      <c r="C24" s="5"/>
      <c r="D24" s="5"/>
      <c r="E24" s="5"/>
      <c r="F24" s="5"/>
      <c r="G24" s="6"/>
      <c r="H24" s="6"/>
      <c r="I24" s="7">
        <v>2.3999999999999998E-3</v>
      </c>
      <c r="J24" s="147"/>
      <c r="K24" s="147"/>
    </row>
    <row r="25" spans="1:12">
      <c r="B25" s="49" t="s">
        <v>10</v>
      </c>
      <c r="C25" s="9"/>
      <c r="D25" s="9"/>
      <c r="E25" s="9"/>
      <c r="F25" s="9"/>
      <c r="G25" s="9"/>
      <c r="H25" s="9"/>
      <c r="I25" s="10">
        <v>4.5353029854595661E-3</v>
      </c>
      <c r="J25" s="148"/>
      <c r="K25" s="148"/>
    </row>
    <row r="26" spans="1:12">
      <c r="B26" s="49" t="s">
        <v>11</v>
      </c>
      <c r="C26" s="11"/>
      <c r="D26" s="11"/>
      <c r="E26" s="11"/>
      <c r="F26" s="11"/>
      <c r="G26" s="11"/>
      <c r="H26" s="11"/>
      <c r="I26" s="12">
        <v>2.4129948578774929E-3</v>
      </c>
      <c r="J26" s="149"/>
      <c r="K26" s="149"/>
    </row>
    <row r="27" spans="1:12" hidden="1">
      <c r="B27" s="8" t="s">
        <v>12</v>
      </c>
      <c r="C27" s="9"/>
      <c r="D27" s="9"/>
      <c r="E27" s="9"/>
      <c r="F27" s="9"/>
      <c r="G27" s="9"/>
      <c r="H27" s="9"/>
      <c r="I27" s="10">
        <v>2.5286634918302302E-3</v>
      </c>
      <c r="J27" s="148"/>
      <c r="K27" s="148"/>
    </row>
    <row r="28" spans="1:12" hidden="1">
      <c r="B28" s="8" t="s">
        <v>13</v>
      </c>
      <c r="C28" s="9"/>
      <c r="D28" s="9"/>
      <c r="E28" s="9"/>
      <c r="F28" s="9"/>
      <c r="G28" s="9"/>
      <c r="H28" s="9"/>
      <c r="I28" s="10">
        <v>4.4130724854767323E-3</v>
      </c>
      <c r="J28" s="148"/>
      <c r="K28" s="148"/>
    </row>
    <row r="29" spans="1:12" hidden="1">
      <c r="B29" s="8" t="s">
        <v>14</v>
      </c>
      <c r="C29" s="9"/>
      <c r="D29" s="9"/>
      <c r="E29" s="9"/>
      <c r="F29" s="9"/>
      <c r="G29" s="9"/>
      <c r="H29" s="9"/>
      <c r="I29" s="10">
        <v>4.2243888601660728E-3</v>
      </c>
      <c r="J29" s="148"/>
      <c r="K29" s="148"/>
    </row>
    <row r="30" spans="1:12" hidden="1">
      <c r="B30" s="14" t="s">
        <v>15</v>
      </c>
      <c r="C30" s="9"/>
      <c r="D30" s="9"/>
      <c r="E30" s="9"/>
      <c r="F30" s="9"/>
      <c r="G30" s="9"/>
      <c r="H30" s="5"/>
      <c r="I30" s="15">
        <v>2.4118265137076378E-3</v>
      </c>
      <c r="J30" s="150"/>
      <c r="K30" s="150"/>
    </row>
    <row r="31" spans="1:12" hidden="1">
      <c r="B31" s="14" t="s">
        <v>16</v>
      </c>
      <c r="C31" s="9"/>
      <c r="D31" s="5"/>
      <c r="E31" s="5"/>
      <c r="F31" s="11"/>
      <c r="G31" s="5"/>
      <c r="H31" s="5"/>
      <c r="I31" s="15">
        <v>2.4130514357239008E-3</v>
      </c>
      <c r="J31" s="150"/>
      <c r="K31" s="150"/>
    </row>
    <row r="32" spans="1:12" ht="15" hidden="1" thickBot="1">
      <c r="B32" s="16" t="s">
        <v>17</v>
      </c>
      <c r="C32" s="26"/>
      <c r="D32" s="17"/>
      <c r="E32" s="17"/>
      <c r="F32" s="17"/>
      <c r="G32" s="17"/>
      <c r="H32" s="17"/>
      <c r="I32" s="18">
        <v>2.4118123110383749E-3</v>
      </c>
      <c r="J32" s="150"/>
      <c r="K32" s="150"/>
    </row>
    <row r="33" spans="2:11" ht="15" thickBot="1">
      <c r="B33" s="50" t="s">
        <v>18</v>
      </c>
      <c r="C33" s="20"/>
      <c r="D33" s="20"/>
      <c r="E33" s="20"/>
      <c r="F33" s="20"/>
      <c r="G33" s="20"/>
      <c r="H33" s="20"/>
      <c r="I33" s="21">
        <v>2.3423591628670688E-3</v>
      </c>
      <c r="J33" s="150"/>
      <c r="K33" s="150"/>
    </row>
    <row r="34" spans="2:11" ht="15" hidden="1" thickBot="1">
      <c r="B34" s="22" t="s">
        <v>19</v>
      </c>
      <c r="C34" s="45"/>
      <c r="D34" s="45"/>
      <c r="E34" s="46"/>
      <c r="F34" s="46"/>
      <c r="G34" s="46"/>
      <c r="H34" s="46"/>
      <c r="I34" s="47">
        <v>2.4131627287715669E-3</v>
      </c>
      <c r="J34" s="151"/>
      <c r="K34" s="151"/>
    </row>
    <row r="35" spans="2:11">
      <c r="B35" s="73" t="s">
        <v>39</v>
      </c>
      <c r="C35" s="25"/>
      <c r="D35" s="25"/>
      <c r="E35" s="25"/>
      <c r="F35" s="25"/>
      <c r="G35" s="25"/>
      <c r="H35" s="25"/>
      <c r="I35" s="25">
        <v>2.3444530088454481E-3</v>
      </c>
      <c r="J35" s="25"/>
      <c r="K35" s="25"/>
    </row>
    <row r="36" spans="2:11" hidden="1">
      <c r="B36" s="51" t="s">
        <v>23</v>
      </c>
      <c r="C36" s="25"/>
      <c r="D36" s="25"/>
      <c r="E36" s="25"/>
      <c r="F36" s="25"/>
      <c r="G36" s="25"/>
      <c r="H36" s="25"/>
      <c r="I36" s="25">
        <v>2.4130514357239008E-3</v>
      </c>
      <c r="J36" s="25"/>
      <c r="K36" s="25"/>
    </row>
    <row r="37" spans="2:11">
      <c r="B37" s="73" t="s">
        <v>63</v>
      </c>
      <c r="C37" s="25"/>
      <c r="D37" s="25"/>
      <c r="E37" s="25"/>
      <c r="F37" s="25"/>
      <c r="G37" s="25"/>
      <c r="H37" s="25"/>
      <c r="I37" s="25">
        <v>4.4078254140913486E-3</v>
      </c>
      <c r="J37" s="25"/>
      <c r="K37" s="25"/>
    </row>
    <row r="38" spans="2:11" hidden="1">
      <c r="B38" t="s">
        <v>31</v>
      </c>
      <c r="C38" s="25"/>
      <c r="D38" s="25"/>
      <c r="E38" s="25"/>
      <c r="F38" s="25"/>
      <c r="G38" s="25"/>
      <c r="H38" s="25"/>
      <c r="I38" s="25">
        <v>2.4118418805301189E-3</v>
      </c>
      <c r="J38" s="25"/>
      <c r="K38" s="25"/>
    </row>
    <row r="39" spans="2:11">
      <c r="C39" s="25"/>
      <c r="D39" s="25"/>
      <c r="E39" s="25"/>
      <c r="F39" s="25"/>
      <c r="G39" s="25"/>
      <c r="H39" s="25"/>
      <c r="I39" s="25"/>
      <c r="J39" s="25"/>
      <c r="K39" s="25"/>
    </row>
    <row r="40" spans="2:11" ht="15" thickBot="1">
      <c r="C40" t="s">
        <v>21</v>
      </c>
      <c r="E40" s="208" t="s">
        <v>1</v>
      </c>
      <c r="F40" s="208"/>
    </row>
    <row r="41" spans="2:11">
      <c r="B41" s="1"/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3" t="s">
        <v>8</v>
      </c>
      <c r="J41" s="146"/>
      <c r="K41" s="146"/>
    </row>
    <row r="42" spans="2:11">
      <c r="B42" s="49" t="s">
        <v>9</v>
      </c>
      <c r="C42" s="27"/>
      <c r="D42" s="27"/>
      <c r="E42" s="27"/>
      <c r="F42" s="27"/>
      <c r="G42" s="28"/>
      <c r="H42" s="28"/>
      <c r="I42" s="29">
        <v>2.3999999999999998E-3</v>
      </c>
      <c r="J42" s="152"/>
      <c r="K42" s="152"/>
    </row>
    <row r="43" spans="2:11">
      <c r="B43" s="49" t="s">
        <v>10</v>
      </c>
      <c r="C43" s="30"/>
      <c r="D43" s="30"/>
      <c r="E43" s="30"/>
      <c r="F43" s="30"/>
      <c r="G43" s="30"/>
      <c r="H43" s="30"/>
      <c r="I43" s="31">
        <v>5.8278245851397506E-3</v>
      </c>
      <c r="J43" s="153"/>
      <c r="K43" s="153"/>
    </row>
    <row r="44" spans="2:11">
      <c r="B44" s="49" t="s">
        <v>11</v>
      </c>
      <c r="C44" s="32"/>
      <c r="D44" s="32"/>
      <c r="E44" s="32"/>
      <c r="F44" s="32"/>
      <c r="G44" s="32"/>
      <c r="H44" s="32"/>
      <c r="I44" s="33">
        <v>2.4121599271893501E-3</v>
      </c>
      <c r="J44" s="154"/>
      <c r="K44" s="154"/>
    </row>
    <row r="45" spans="2:11" hidden="1">
      <c r="B45" s="8" t="s">
        <v>12</v>
      </c>
      <c r="C45" s="30"/>
      <c r="D45" s="30"/>
      <c r="E45" s="30"/>
      <c r="F45" s="30"/>
      <c r="G45" s="30"/>
      <c r="H45" s="30"/>
      <c r="I45" s="31">
        <v>3.006850834935904E-3</v>
      </c>
      <c r="J45" s="153"/>
      <c r="K45" s="153"/>
    </row>
    <row r="46" spans="2:11" hidden="1">
      <c r="B46" s="8" t="s">
        <v>13</v>
      </c>
      <c r="C46" s="30"/>
      <c r="D46" s="30"/>
      <c r="E46" s="30"/>
      <c r="F46" s="30"/>
      <c r="G46" s="30"/>
      <c r="H46" s="30"/>
      <c r="I46" s="31">
        <v>7.192603312432766E-3</v>
      </c>
      <c r="J46" s="153"/>
      <c r="K46" s="153"/>
    </row>
    <row r="47" spans="2:11" hidden="1">
      <c r="B47" s="8" t="s">
        <v>14</v>
      </c>
      <c r="C47" s="30"/>
      <c r="D47" s="30"/>
      <c r="E47" s="30"/>
      <c r="F47" s="30"/>
      <c r="G47" s="30"/>
      <c r="H47" s="30"/>
      <c r="I47" s="31">
        <v>5.3314408287405968E-3</v>
      </c>
      <c r="J47" s="153"/>
      <c r="K47" s="153"/>
    </row>
    <row r="48" spans="2:11" hidden="1">
      <c r="B48" s="14" t="s">
        <v>15</v>
      </c>
      <c r="C48" s="34"/>
      <c r="D48" s="34"/>
      <c r="E48" s="34"/>
      <c r="F48" s="34"/>
      <c r="G48" s="34"/>
      <c r="H48" s="34"/>
      <c r="I48" s="34">
        <v>2.4108139332383871E-3</v>
      </c>
      <c r="J48" s="34"/>
      <c r="K48" s="34"/>
    </row>
    <row r="49" spans="2:11" hidden="1">
      <c r="B49" s="14" t="s">
        <v>16</v>
      </c>
      <c r="C49" s="27"/>
      <c r="D49" s="27"/>
      <c r="E49" s="27"/>
      <c r="F49" s="32"/>
      <c r="G49" s="27"/>
      <c r="H49" s="27"/>
      <c r="I49" s="35">
        <v>2.4119748268276449E-3</v>
      </c>
      <c r="J49" s="155"/>
      <c r="K49" s="155"/>
    </row>
    <row r="50" spans="2:11" ht="15" hidden="1" thickBot="1">
      <c r="B50" s="16" t="s">
        <v>17</v>
      </c>
      <c r="C50" s="36"/>
      <c r="D50" s="36"/>
      <c r="E50" s="36"/>
      <c r="F50" s="36"/>
      <c r="G50" s="36"/>
      <c r="H50" s="36"/>
      <c r="I50" s="37">
        <v>2.41075037047267E-3</v>
      </c>
      <c r="J50" s="155"/>
      <c r="K50" s="155"/>
    </row>
    <row r="51" spans="2:11" ht="15" thickBot="1">
      <c r="B51" s="50" t="s">
        <v>18</v>
      </c>
      <c r="C51" s="69"/>
      <c r="D51" s="69"/>
      <c r="E51" s="69"/>
      <c r="F51" s="69"/>
      <c r="G51" s="69"/>
      <c r="H51" s="69"/>
      <c r="I51" s="70">
        <v>2.3225669283419852E-3</v>
      </c>
      <c r="J51" s="156"/>
      <c r="K51" s="156"/>
    </row>
    <row r="52" spans="2:11" ht="15" hidden="1" thickBot="1">
      <c r="B52" s="22" t="s">
        <v>19</v>
      </c>
      <c r="C52" s="20"/>
      <c r="D52" s="20"/>
      <c r="E52" s="23"/>
      <c r="F52" s="23"/>
      <c r="G52" s="23"/>
      <c r="H52" s="23"/>
      <c r="I52" s="21">
        <v>2.4119988083839421E-3</v>
      </c>
      <c r="J52" s="150"/>
      <c r="K52" s="150"/>
    </row>
    <row r="53" spans="2:11">
      <c r="B53" s="24" t="s">
        <v>39</v>
      </c>
      <c r="C53" s="25"/>
      <c r="D53" s="25"/>
      <c r="E53" s="25"/>
      <c r="F53" s="25"/>
      <c r="G53" s="25"/>
      <c r="H53" s="25"/>
      <c r="I53" s="25">
        <v>2.3469275329262018E-3</v>
      </c>
      <c r="J53" s="25"/>
      <c r="K53" s="25"/>
    </row>
    <row r="54" spans="2:11" hidden="1">
      <c r="B54" s="51" t="s">
        <v>23</v>
      </c>
      <c r="C54" s="25"/>
      <c r="D54" s="25"/>
      <c r="E54" s="25"/>
      <c r="F54" s="25"/>
      <c r="G54" s="25"/>
      <c r="H54" s="25"/>
      <c r="I54" s="25">
        <v>2.4119748268276449E-3</v>
      </c>
      <c r="J54" s="25"/>
      <c r="K54" s="25"/>
    </row>
    <row r="55" spans="2:11">
      <c r="B55" s="51" t="s">
        <v>63</v>
      </c>
      <c r="C55" s="25"/>
      <c r="D55" s="25"/>
      <c r="E55" s="25"/>
      <c r="F55" s="25"/>
      <c r="G55" s="25"/>
      <c r="H55" s="25"/>
      <c r="I55" s="25">
        <v>6.0527417808771133E-3</v>
      </c>
      <c r="J55" s="25"/>
      <c r="K55" s="25"/>
    </row>
    <row r="58" spans="2:11" ht="15" thickBot="1">
      <c r="C58" t="s">
        <v>22</v>
      </c>
      <c r="E58" s="208" t="s">
        <v>1</v>
      </c>
      <c r="F58" s="208"/>
    </row>
    <row r="59" spans="2:11">
      <c r="B59" s="1"/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3" t="s">
        <v>8</v>
      </c>
      <c r="J59" s="146"/>
      <c r="K59" s="146"/>
    </row>
    <row r="60" spans="2:11">
      <c r="B60" s="49" t="s">
        <v>9</v>
      </c>
      <c r="C60" s="5"/>
      <c r="D60" s="5"/>
      <c r="E60" s="5"/>
      <c r="F60" s="5"/>
      <c r="G60" s="6"/>
      <c r="H60" s="6"/>
      <c r="I60" s="7">
        <v>2.3999999999999998E-3</v>
      </c>
      <c r="J60" s="147"/>
      <c r="K60" s="147"/>
    </row>
    <row r="61" spans="2:11">
      <c r="B61" s="49" t="s">
        <v>10</v>
      </c>
      <c r="C61" s="9"/>
      <c r="D61" s="9"/>
      <c r="E61" s="9"/>
      <c r="F61" s="9"/>
      <c r="G61" s="9"/>
      <c r="H61" s="9"/>
      <c r="I61" s="10">
        <v>5.6154830381274223E-3</v>
      </c>
      <c r="J61" s="148"/>
      <c r="K61" s="148"/>
    </row>
    <row r="62" spans="2:11">
      <c r="B62" s="49" t="s">
        <v>11</v>
      </c>
      <c r="C62" s="11"/>
      <c r="D62" s="11"/>
      <c r="E62" s="11"/>
      <c r="F62" s="11"/>
      <c r="G62" s="11"/>
      <c r="H62" s="11"/>
      <c r="I62" s="12">
        <v>2.41174129769206E-3</v>
      </c>
      <c r="J62" s="149"/>
      <c r="K62" s="149"/>
    </row>
    <row r="63" spans="2:11" hidden="1">
      <c r="B63" s="8" t="s">
        <v>12</v>
      </c>
      <c r="C63" s="9"/>
      <c r="D63" s="9"/>
      <c r="E63" s="9"/>
      <c r="F63" s="9"/>
      <c r="G63" s="9"/>
      <c r="H63" s="9"/>
      <c r="I63" s="10">
        <v>3.2830692362040281E-3</v>
      </c>
      <c r="J63" s="148"/>
      <c r="K63" s="148"/>
    </row>
    <row r="64" spans="2:11" hidden="1">
      <c r="B64" s="8" t="s">
        <v>13</v>
      </c>
      <c r="C64" s="9"/>
      <c r="D64" s="9"/>
      <c r="E64" s="9"/>
      <c r="F64" s="9"/>
      <c r="G64" s="9"/>
      <c r="H64" s="9"/>
      <c r="I64" s="10">
        <v>7.3726396076381207E-3</v>
      </c>
      <c r="J64" s="148"/>
      <c r="K64" s="148"/>
    </row>
    <row r="65" spans="2:11" hidden="1">
      <c r="B65" s="8" t="s">
        <v>14</v>
      </c>
      <c r="C65" s="9"/>
      <c r="D65" s="9"/>
      <c r="E65" s="9"/>
      <c r="F65" s="9"/>
      <c r="G65" s="9"/>
      <c r="H65" s="9"/>
      <c r="I65" s="10">
        <v>5.3395531140267849E-3</v>
      </c>
      <c r="J65" s="148"/>
      <c r="K65" s="148"/>
    </row>
    <row r="66" spans="2:11" hidden="1">
      <c r="B66" s="14" t="s">
        <v>15</v>
      </c>
      <c r="C66" s="9"/>
      <c r="D66" s="9"/>
      <c r="E66" s="9"/>
      <c r="F66" s="9"/>
      <c r="G66" s="9"/>
      <c r="H66" s="5"/>
      <c r="I66" s="15">
        <v>2.4110183585435152E-3</v>
      </c>
      <c r="J66" s="150"/>
      <c r="K66" s="150"/>
    </row>
    <row r="67" spans="2:11" hidden="1">
      <c r="B67" s="14" t="s">
        <v>16</v>
      </c>
      <c r="C67" s="5"/>
      <c r="D67" s="5"/>
      <c r="E67" s="5"/>
      <c r="F67" s="11"/>
      <c r="G67" s="5"/>
      <c r="H67" s="5"/>
      <c r="I67" s="15">
        <v>2.413450507447124E-3</v>
      </c>
      <c r="J67" s="150"/>
      <c r="K67" s="150"/>
    </row>
    <row r="68" spans="2:11" ht="15" hidden="1" thickBot="1">
      <c r="B68" s="16" t="s">
        <v>17</v>
      </c>
      <c r="C68" s="17"/>
      <c r="D68" s="17"/>
      <c r="E68" s="17"/>
      <c r="F68" s="17"/>
      <c r="G68" s="17"/>
      <c r="H68" s="17"/>
      <c r="I68" s="18">
        <v>2.411479596048594E-3</v>
      </c>
      <c r="J68" s="150"/>
      <c r="K68" s="150"/>
    </row>
    <row r="69" spans="2:11" ht="15" thickBot="1">
      <c r="B69" s="50" t="s">
        <v>18</v>
      </c>
      <c r="C69" s="20"/>
      <c r="D69" s="20"/>
      <c r="E69" s="20"/>
      <c r="F69" s="20"/>
      <c r="G69" s="20"/>
      <c r="H69" s="20"/>
      <c r="I69" s="21">
        <v>2.3301562760025258E-3</v>
      </c>
      <c r="J69" s="150"/>
      <c r="K69" s="150"/>
    </row>
    <row r="70" spans="2:11" ht="15" hidden="1" thickBot="1">
      <c r="B70" s="22" t="s">
        <v>19</v>
      </c>
      <c r="C70" s="20"/>
      <c r="D70" s="20"/>
      <c r="E70" s="23"/>
      <c r="F70" s="23"/>
      <c r="G70" s="23"/>
      <c r="H70" s="23"/>
      <c r="I70" s="21">
        <v>2.4150584358721972E-3</v>
      </c>
      <c r="J70" s="150"/>
      <c r="K70" s="150"/>
    </row>
    <row r="71" spans="2:11" hidden="1">
      <c r="B71" s="24" t="s">
        <v>20</v>
      </c>
      <c r="C71" s="25"/>
      <c r="D71" s="25"/>
      <c r="E71" s="25"/>
      <c r="F71" s="25"/>
      <c r="G71" s="25"/>
      <c r="H71" s="25"/>
      <c r="I71" s="25">
        <v>2.338224090635777E-3</v>
      </c>
      <c r="J71" s="25"/>
      <c r="K71" s="25"/>
    </row>
    <row r="72" spans="2:11">
      <c r="B72" s="24" t="s">
        <v>39</v>
      </c>
      <c r="C72" s="25"/>
      <c r="D72" s="25"/>
      <c r="E72" s="25"/>
      <c r="F72" s="25"/>
      <c r="G72" s="25"/>
      <c r="H72" s="25"/>
      <c r="I72" s="25">
        <v>2.4134374689310789E-3</v>
      </c>
      <c r="J72" s="25"/>
      <c r="K72" s="25"/>
    </row>
    <row r="73" spans="2:11">
      <c r="B73" s="51" t="s">
        <v>26</v>
      </c>
      <c r="C73" s="25"/>
      <c r="D73" s="25"/>
      <c r="E73" s="25"/>
      <c r="F73" s="25"/>
      <c r="G73" s="25"/>
      <c r="H73" s="25"/>
      <c r="I73" s="25">
        <v>5.512977484613657E-3</v>
      </c>
      <c r="J73" s="25"/>
      <c r="K73" s="25"/>
    </row>
    <row r="74" spans="2:11" ht="15" hidden="1" thickBot="1">
      <c r="B74" t="s">
        <v>30</v>
      </c>
      <c r="C74" s="20"/>
      <c r="D74" s="25"/>
      <c r="E74" s="25"/>
      <c r="F74" s="25"/>
      <c r="G74" s="25"/>
      <c r="H74" s="25"/>
      <c r="I74" s="25">
        <v>2.411553636193275E-3</v>
      </c>
      <c r="J74" s="25"/>
      <c r="K74" s="25"/>
    </row>
    <row r="75" spans="2:11">
      <c r="C75" s="48"/>
      <c r="D75" s="48"/>
      <c r="E75" s="48"/>
      <c r="F75" s="48"/>
      <c r="G75" s="48"/>
      <c r="H75" s="48"/>
      <c r="I75" s="48">
        <f t="shared" ref="I75" si="0">+(I69*100)/I60</f>
        <v>97.089844833438576</v>
      </c>
      <c r="J75" s="48"/>
      <c r="K75" s="48"/>
    </row>
    <row r="76" spans="2:11">
      <c r="C76" s="48"/>
      <c r="D76" s="48"/>
      <c r="E76" s="48"/>
      <c r="F76" s="48"/>
      <c r="G76" s="48"/>
      <c r="H76" s="48"/>
      <c r="I76" s="48">
        <f t="shared" ref="I76" si="1">+(I62*100)/I60</f>
        <v>100.48922073716918</v>
      </c>
      <c r="J76" s="48"/>
      <c r="K76" s="48"/>
    </row>
    <row r="77" spans="2:11">
      <c r="C77" s="48"/>
      <c r="D77" s="48"/>
      <c r="E77" s="48"/>
      <c r="F77" s="48"/>
      <c r="G77" s="48"/>
      <c r="H77" s="48"/>
      <c r="I77" s="48">
        <f t="shared" ref="I77" si="2">+(I72*100)/I60</f>
        <v>100.55989453879496</v>
      </c>
      <c r="J77" s="48"/>
      <c r="K77" s="48"/>
    </row>
    <row r="78" spans="2:11" ht="15" thickBot="1">
      <c r="B78" s="24"/>
      <c r="C78" t="s">
        <v>24</v>
      </c>
      <c r="E78" s="25"/>
      <c r="F78" s="38"/>
      <c r="G78" s="25"/>
      <c r="H78" s="25"/>
      <c r="I78" s="25"/>
      <c r="J78" s="25"/>
      <c r="K78" s="25"/>
    </row>
    <row r="79" spans="2:11">
      <c r="B79" s="1"/>
      <c r="C79" s="2" t="s">
        <v>2</v>
      </c>
      <c r="D79" s="2" t="s">
        <v>3</v>
      </c>
      <c r="E79" s="2" t="s">
        <v>4</v>
      </c>
      <c r="F79" s="2" t="s">
        <v>5</v>
      </c>
      <c r="G79" s="2" t="s">
        <v>6</v>
      </c>
      <c r="H79" s="2" t="s">
        <v>7</v>
      </c>
      <c r="I79" s="3" t="s">
        <v>8</v>
      </c>
      <c r="J79" s="146"/>
      <c r="K79" s="146"/>
    </row>
    <row r="80" spans="2:11">
      <c r="B80" s="4" t="s">
        <v>9</v>
      </c>
      <c r="C80" s="5">
        <v>0.890666663646697</v>
      </c>
      <c r="D80" s="5">
        <v>0.93066668510437001</v>
      </c>
      <c r="E80" s="5">
        <v>0.9133</v>
      </c>
      <c r="F80" s="5">
        <v>0.88133335113525391</v>
      </c>
      <c r="G80" s="6">
        <v>0.80533331632614102</v>
      </c>
      <c r="H80" s="6">
        <v>0.83333331346511796</v>
      </c>
      <c r="I80" s="7">
        <v>2.3999999999999998E-3</v>
      </c>
      <c r="J80" s="147"/>
      <c r="K80" s="147"/>
    </row>
    <row r="81" spans="1:11">
      <c r="B81" s="8" t="s">
        <v>10</v>
      </c>
      <c r="C81" s="9">
        <v>0.1813333332538605</v>
      </c>
      <c r="D81" s="9">
        <v>0.12266666442155839</v>
      </c>
      <c r="E81" s="9">
        <v>0.1173333302140236</v>
      </c>
      <c r="F81" s="9">
        <v>0.12266666442155839</v>
      </c>
      <c r="G81" s="9">
        <v>0.1173333302140236</v>
      </c>
      <c r="H81" s="9">
        <v>0.1173333302140236</v>
      </c>
      <c r="I81" s="10">
        <v>6.535812746733427E-3</v>
      </c>
      <c r="J81" s="148"/>
      <c r="K81" s="148"/>
    </row>
    <row r="82" spans="1:11">
      <c r="B82" s="8" t="s">
        <v>11</v>
      </c>
      <c r="C82" s="39">
        <v>0.890666663646698</v>
      </c>
      <c r="D82" s="11">
        <v>0.21466666460037229</v>
      </c>
      <c r="E82" s="11">
        <v>0.91200000047683716</v>
      </c>
      <c r="F82" s="11">
        <v>0.73733335733413696</v>
      </c>
      <c r="G82" s="11">
        <v>0.26533332467079163</v>
      </c>
      <c r="H82" s="11">
        <v>0.71200001239776611</v>
      </c>
      <c r="I82" s="12">
        <v>2.4218217004090552E-3</v>
      </c>
      <c r="J82" s="149"/>
      <c r="K82" s="149"/>
    </row>
    <row r="83" spans="1:11">
      <c r="B83" s="8" t="s">
        <v>12</v>
      </c>
      <c r="C83" s="6">
        <v>0.70533335208892822</v>
      </c>
      <c r="D83" s="9">
        <v>0.51333332061767578</v>
      </c>
      <c r="E83" s="9">
        <v>0.28799998760223389</v>
      </c>
      <c r="F83" s="9">
        <v>0.22666667401790619</v>
      </c>
      <c r="G83" s="9">
        <v>0.34133332967758179</v>
      </c>
      <c r="H83" s="9">
        <v>0.57999998331069946</v>
      </c>
      <c r="I83" s="10">
        <v>3.3074079547077422E-3</v>
      </c>
      <c r="J83" s="148"/>
      <c r="K83" s="148"/>
    </row>
    <row r="84" spans="1:11">
      <c r="B84" s="8" t="s">
        <v>13</v>
      </c>
      <c r="C84" s="40">
        <v>0.19599999487400049</v>
      </c>
      <c r="D84" s="40">
        <v>0.12266666442155839</v>
      </c>
      <c r="E84" s="40">
        <v>0.1173333302140236</v>
      </c>
      <c r="F84" s="40">
        <v>0.12266666442155839</v>
      </c>
      <c r="G84" s="40">
        <v>0.1173333302140236</v>
      </c>
      <c r="H84" s="40">
        <v>0.1173333302140236</v>
      </c>
      <c r="I84" s="10">
        <v>8.6434474214911461E-3</v>
      </c>
      <c r="J84" s="148"/>
      <c r="K84" s="148"/>
    </row>
    <row r="85" spans="1:11">
      <c r="B85" s="8" t="s">
        <v>14</v>
      </c>
      <c r="C85" s="41">
        <v>0.1800000071525574</v>
      </c>
      <c r="D85" s="40">
        <v>0.12266666442155839</v>
      </c>
      <c r="E85" s="40">
        <v>0.14800000190734861</v>
      </c>
      <c r="F85" s="40">
        <v>0.12266666442155839</v>
      </c>
      <c r="G85" s="40">
        <v>0.1173333302140236</v>
      </c>
      <c r="H85" s="40">
        <v>0.1173333302140236</v>
      </c>
      <c r="I85" s="10">
        <v>5.9312907978892326E-3</v>
      </c>
      <c r="J85" s="148"/>
      <c r="K85" s="148"/>
    </row>
    <row r="86" spans="1:11">
      <c r="B86" s="14" t="s">
        <v>15</v>
      </c>
      <c r="C86" s="41">
        <v>0.89200001955032349</v>
      </c>
      <c r="D86" s="40">
        <v>0.2226666659116745</v>
      </c>
      <c r="E86" s="40">
        <v>0.91600000858306885</v>
      </c>
      <c r="F86" s="40">
        <v>0.74000000953674316</v>
      </c>
      <c r="G86" s="40">
        <v>0.273333340883255</v>
      </c>
      <c r="H86" s="40">
        <v>0.71066665649414063</v>
      </c>
      <c r="I86" s="15">
        <v>2.4192605633288622E-3</v>
      </c>
      <c r="J86" s="150"/>
      <c r="K86" s="150"/>
    </row>
    <row r="87" spans="1:11">
      <c r="B87" s="14" t="s">
        <v>16</v>
      </c>
      <c r="C87" s="40">
        <v>0.8933333158493042</v>
      </c>
      <c r="D87" s="42">
        <v>0.51466667652130127</v>
      </c>
      <c r="E87" s="42">
        <v>0.91733330488204956</v>
      </c>
      <c r="F87" s="43">
        <v>0.85333335399627686</v>
      </c>
      <c r="G87" s="42">
        <v>0.63200002908706665</v>
      </c>
      <c r="H87" s="42">
        <v>0.71333330869674683</v>
      </c>
      <c r="I87" s="15">
        <v>2.419435884803534E-3</v>
      </c>
      <c r="J87" s="150"/>
      <c r="K87" s="150"/>
    </row>
    <row r="88" spans="1:11" ht="15" thickBot="1">
      <c r="B88" s="16" t="s">
        <v>17</v>
      </c>
      <c r="C88" s="44">
        <v>0.89200001955032349</v>
      </c>
      <c r="D88" s="17">
        <v>0.53466665744781494</v>
      </c>
      <c r="E88" s="17">
        <v>0.91733330488204956</v>
      </c>
      <c r="F88" s="17">
        <v>0.88133335113525391</v>
      </c>
      <c r="G88" s="17">
        <v>0.64133334159851074</v>
      </c>
      <c r="H88" s="17">
        <v>0.72000002861022949</v>
      </c>
      <c r="I88" s="18">
        <v>2.416953444480896E-3</v>
      </c>
      <c r="J88" s="150"/>
      <c r="K88" s="150"/>
    </row>
    <row r="89" spans="1:11" ht="15" thickBot="1">
      <c r="B89" s="19" t="s">
        <v>18</v>
      </c>
      <c r="C89" s="20">
        <v>0.34533333778381348</v>
      </c>
      <c r="D89" s="20">
        <v>0.12266666442155839</v>
      </c>
      <c r="E89" s="20">
        <v>0.5053333044052124</v>
      </c>
      <c r="F89" s="20">
        <v>0.12266666442155839</v>
      </c>
      <c r="G89" s="20">
        <v>0.1173333302140236</v>
      </c>
      <c r="H89" s="20">
        <v>0.1173333302140236</v>
      </c>
      <c r="I89" s="21">
        <v>2.3046543356031179E-3</v>
      </c>
      <c r="J89" s="150"/>
      <c r="K89" s="150"/>
    </row>
    <row r="90" spans="1:11" ht="15" thickBot="1">
      <c r="B90" s="22" t="s">
        <v>19</v>
      </c>
      <c r="C90" s="25">
        <v>0.8933333158493042</v>
      </c>
      <c r="D90" s="25">
        <v>0.58399999141693115</v>
      </c>
      <c r="E90" s="25">
        <v>0.91733330488204956</v>
      </c>
      <c r="F90" s="25">
        <v>0.86133331060409546</v>
      </c>
      <c r="G90" s="25">
        <v>0.77600002288818359</v>
      </c>
      <c r="H90" s="25">
        <v>0.8373333215713501</v>
      </c>
      <c r="I90" s="25">
        <v>2.4202901404351E-3</v>
      </c>
      <c r="J90" s="25"/>
      <c r="K90" s="25"/>
    </row>
    <row r="91" spans="1:11">
      <c r="B91" s="24" t="s">
        <v>20</v>
      </c>
      <c r="C91" s="25">
        <v>0.70666664838790894</v>
      </c>
      <c r="D91" s="25">
        <v>0.12266666442155839</v>
      </c>
      <c r="E91" s="25">
        <v>0.90533334016799927</v>
      </c>
      <c r="F91" s="25">
        <v>0.21466666460037229</v>
      </c>
      <c r="G91" s="25">
        <v>0.14533333480358121</v>
      </c>
      <c r="H91" s="25">
        <v>0.31600001454353333</v>
      </c>
      <c r="I91" s="25">
        <v>2.3311097174882889E-3</v>
      </c>
      <c r="J91" s="25"/>
      <c r="K91" s="25"/>
    </row>
    <row r="92" spans="1:11">
      <c r="B92" s="24" t="s">
        <v>29</v>
      </c>
      <c r="C92" s="25">
        <v>0.1800000071525574</v>
      </c>
      <c r="D92" s="25">
        <v>0.12266666442155839</v>
      </c>
      <c r="E92" s="25">
        <v>0.1213333308696747</v>
      </c>
      <c r="F92" s="25">
        <v>0.12266666442155839</v>
      </c>
      <c r="G92" s="25">
        <v>0.1173333302140236</v>
      </c>
      <c r="H92" s="25">
        <v>0.1173333302140236</v>
      </c>
      <c r="I92" s="25">
        <v>6.1926017515361309E-3</v>
      </c>
      <c r="J92" s="25"/>
      <c r="K92" s="25"/>
    </row>
  </sheetData>
  <mergeCells count="4">
    <mergeCell ref="E2:F2"/>
    <mergeCell ref="E22:F22"/>
    <mergeCell ref="E40:F40"/>
    <mergeCell ref="E58:F5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92"/>
  <sheetViews>
    <sheetView workbookViewId="0">
      <selection activeCell="G5" sqref="G5"/>
    </sheetView>
  </sheetViews>
  <sheetFormatPr baseColWidth="10" defaultColWidth="8.7265625" defaultRowHeight="14.5"/>
  <cols>
    <col min="2" max="2" width="23.6328125" customWidth="1"/>
    <col min="3" max="3" width="10.26953125" bestFit="1" customWidth="1"/>
    <col min="4" max="4" width="11.08984375" bestFit="1" customWidth="1"/>
    <col min="5" max="8" width="10.26953125" bestFit="1" customWidth="1"/>
    <col min="9" max="9" width="10.26953125" hidden="1" customWidth="1"/>
    <col min="10" max="11" width="10.26953125" customWidth="1"/>
  </cols>
  <sheetData>
    <row r="2" spans="1:26">
      <c r="C2" t="s">
        <v>0</v>
      </c>
      <c r="E2" s="207" t="s">
        <v>1</v>
      </c>
      <c r="F2" s="207"/>
    </row>
    <row r="3" spans="1:26" ht="15" thickBot="1">
      <c r="B3" s="71" t="s">
        <v>33</v>
      </c>
      <c r="C3" s="67" t="s">
        <v>2</v>
      </c>
      <c r="D3" s="67" t="s">
        <v>3</v>
      </c>
      <c r="E3" s="67" t="s">
        <v>4</v>
      </c>
      <c r="F3" s="67" t="s">
        <v>5</v>
      </c>
      <c r="G3" s="67" t="s">
        <v>6</v>
      </c>
      <c r="H3" s="67" t="s">
        <v>7</v>
      </c>
      <c r="I3" s="67" t="s">
        <v>8</v>
      </c>
      <c r="J3" s="67" t="s">
        <v>64</v>
      </c>
      <c r="K3" s="67" t="s">
        <v>65</v>
      </c>
      <c r="L3" s="67" t="s">
        <v>66</v>
      </c>
    </row>
    <row r="4" spans="1:26">
      <c r="A4" s="13"/>
      <c r="B4" s="72" t="s">
        <v>9</v>
      </c>
      <c r="C4" s="5">
        <v>0.890666663646697</v>
      </c>
      <c r="D4" s="5">
        <v>0.93066668510437001</v>
      </c>
      <c r="E4" s="5">
        <v>0.9133</v>
      </c>
      <c r="F4" s="5">
        <v>0.88133335113525391</v>
      </c>
      <c r="G4" s="6">
        <v>0.80533331632614102</v>
      </c>
      <c r="H4" s="6">
        <v>0.83333331346511796</v>
      </c>
      <c r="I4" s="6">
        <v>2.3999999999999998E-3</v>
      </c>
      <c r="J4" s="161">
        <v>0.8119999</v>
      </c>
      <c r="K4" s="71"/>
      <c r="L4" s="71"/>
      <c r="U4" s="2"/>
      <c r="V4" s="2"/>
      <c r="W4" s="2"/>
      <c r="X4" s="2"/>
      <c r="Y4" s="2"/>
    </row>
    <row r="5" spans="1:26">
      <c r="A5" s="13">
        <v>56</v>
      </c>
      <c r="B5" s="72" t="s">
        <v>10</v>
      </c>
      <c r="C5" s="9">
        <v>0.890666663646698</v>
      </c>
      <c r="D5" s="9">
        <v>0.781333327293396</v>
      </c>
      <c r="E5" s="9">
        <v>0.91333335638046265</v>
      </c>
      <c r="F5" s="9">
        <v>0.84533333778381348</v>
      </c>
      <c r="G5" s="9">
        <v>0.67866665124893188</v>
      </c>
      <c r="H5" s="9">
        <v>0.71333330869674683</v>
      </c>
      <c r="I5" s="9">
        <v>2.551215467974544E-3</v>
      </c>
      <c r="J5" s="162">
        <v>0.81199997663497925</v>
      </c>
      <c r="K5" s="71"/>
      <c r="L5" s="71"/>
      <c r="U5" s="89"/>
      <c r="V5" s="89"/>
      <c r="W5" s="89"/>
      <c r="X5" s="89"/>
      <c r="Y5" s="89"/>
      <c r="Z5" s="89"/>
    </row>
    <row r="6" spans="1:26">
      <c r="A6" s="13">
        <v>28</v>
      </c>
      <c r="B6" s="72" t="s">
        <v>36</v>
      </c>
      <c r="C6" s="11">
        <v>0.890666663646698</v>
      </c>
      <c r="D6" s="11">
        <v>0.92799997329711914</v>
      </c>
      <c r="E6" s="11">
        <v>0.91600000858306885</v>
      </c>
      <c r="F6" s="11">
        <v>0.88266664743423462</v>
      </c>
      <c r="G6" s="11">
        <v>0.80533331632614136</v>
      </c>
      <c r="H6" s="11">
        <v>0.83333331346511841</v>
      </c>
      <c r="I6" s="11">
        <v>2.4093044921755791E-3</v>
      </c>
      <c r="J6" s="162">
        <v>0.81199997663497925</v>
      </c>
      <c r="K6" s="71"/>
      <c r="L6" s="71"/>
    </row>
    <row r="7" spans="1:26" hidden="1">
      <c r="B7" s="157" t="s">
        <v>12</v>
      </c>
      <c r="C7" s="9"/>
      <c r="D7" s="9"/>
      <c r="E7" s="9"/>
      <c r="F7" s="9"/>
      <c r="G7" s="9"/>
      <c r="H7" s="9"/>
      <c r="I7" s="9">
        <v>2.4504435714334249E-3</v>
      </c>
      <c r="J7" s="71"/>
      <c r="K7" s="71"/>
      <c r="L7" s="71"/>
    </row>
    <row r="8" spans="1:26" hidden="1">
      <c r="B8" s="157" t="s">
        <v>13</v>
      </c>
      <c r="C8" s="9"/>
      <c r="D8" s="9"/>
      <c r="E8" s="9"/>
      <c r="F8" s="9"/>
      <c r="G8" s="9"/>
      <c r="H8" s="9"/>
      <c r="I8" s="9">
        <v>2.5053832214325671E-3</v>
      </c>
      <c r="J8" s="71"/>
      <c r="K8" s="71"/>
      <c r="L8" s="71"/>
    </row>
    <row r="9" spans="1:26" hidden="1">
      <c r="A9" s="13"/>
      <c r="B9" s="157" t="s">
        <v>14</v>
      </c>
      <c r="C9" s="9"/>
      <c r="D9" s="9"/>
      <c r="E9" s="9"/>
      <c r="F9" s="9"/>
      <c r="G9" s="9"/>
      <c r="H9" s="9"/>
      <c r="I9" s="9">
        <v>2.475154353305697E-3</v>
      </c>
      <c r="J9" s="71"/>
      <c r="K9" s="71"/>
      <c r="L9" s="71"/>
    </row>
    <row r="10" spans="1:26" hidden="1">
      <c r="B10" s="158" t="s">
        <v>15</v>
      </c>
      <c r="C10" s="9"/>
      <c r="D10" s="9"/>
      <c r="E10" s="9"/>
      <c r="F10" s="9"/>
      <c r="G10" s="9"/>
      <c r="H10" s="5"/>
      <c r="I10" s="5">
        <v>2.4093734100461011E-3</v>
      </c>
      <c r="J10" s="71"/>
      <c r="K10" s="71"/>
      <c r="L10" s="71"/>
    </row>
    <row r="11" spans="1:26" hidden="1">
      <c r="B11" s="158" t="s">
        <v>16</v>
      </c>
      <c r="C11" s="5"/>
      <c r="D11" s="5"/>
      <c r="E11" s="5"/>
      <c r="F11" s="11"/>
      <c r="G11" s="5"/>
      <c r="H11" s="5"/>
      <c r="I11" s="5">
        <v>2.4093044921755791E-3</v>
      </c>
      <c r="J11" s="71"/>
      <c r="K11" s="71"/>
      <c r="L11" s="71"/>
    </row>
    <row r="12" spans="1:26" hidden="1">
      <c r="B12" s="158" t="s">
        <v>17</v>
      </c>
      <c r="C12" s="5"/>
      <c r="D12" s="5"/>
      <c r="E12" s="5"/>
      <c r="F12" s="5"/>
      <c r="G12" s="5"/>
      <c r="H12" s="5"/>
      <c r="I12" s="5">
        <v>2.4093734100461011E-3</v>
      </c>
      <c r="J12" s="71"/>
      <c r="K12" s="71"/>
      <c r="L12" s="71"/>
    </row>
    <row r="13" spans="1:26">
      <c r="A13" s="164">
        <v>56</v>
      </c>
      <c r="B13" s="73" t="s">
        <v>18</v>
      </c>
      <c r="C13" s="5">
        <v>0.890666663646698</v>
      </c>
      <c r="D13" s="163">
        <v>0.93066668510437012</v>
      </c>
      <c r="E13" s="5">
        <v>0.91600000858306885</v>
      </c>
      <c r="F13" s="5">
        <v>0.88133335113525391</v>
      </c>
      <c r="G13" s="5">
        <v>0.80533331632614136</v>
      </c>
      <c r="H13" s="5">
        <v>0.83333331346511841</v>
      </c>
      <c r="I13" s="5">
        <v>2.4067070335149769E-3</v>
      </c>
      <c r="J13" s="71">
        <v>0.81199997663497925</v>
      </c>
      <c r="K13" s="71"/>
      <c r="L13" s="71"/>
    </row>
    <row r="14" spans="1:26" hidden="1">
      <c r="B14" s="158" t="s">
        <v>19</v>
      </c>
      <c r="C14" s="159"/>
      <c r="D14" s="159"/>
      <c r="E14" s="160"/>
      <c r="F14" s="160"/>
      <c r="G14" s="160"/>
      <c r="H14" s="160"/>
      <c r="I14" s="159">
        <v>2.4093044921755791E-3</v>
      </c>
      <c r="J14" s="71"/>
      <c r="K14" s="71"/>
      <c r="L14" s="71"/>
    </row>
    <row r="15" spans="1:26" hidden="1">
      <c r="B15" s="158" t="s">
        <v>20</v>
      </c>
      <c r="C15" s="5"/>
      <c r="D15" s="5"/>
      <c r="E15" s="5"/>
      <c r="F15" s="5"/>
      <c r="G15" s="5"/>
      <c r="H15" s="5"/>
      <c r="I15" s="5">
        <v>2.4101384915411468E-3</v>
      </c>
      <c r="J15" s="71"/>
      <c r="K15" s="71"/>
      <c r="L15" s="71"/>
    </row>
    <row r="16" spans="1:26">
      <c r="A16" s="13">
        <v>0</v>
      </c>
      <c r="B16" s="73" t="s">
        <v>39</v>
      </c>
      <c r="C16" s="52">
        <v>0.890666663646698</v>
      </c>
      <c r="D16" s="52">
        <v>0.92799997329711914</v>
      </c>
      <c r="E16" s="52">
        <v>0.91600000858306885</v>
      </c>
      <c r="F16" s="52">
        <v>0.88266664743423462</v>
      </c>
      <c r="G16" s="52">
        <v>0.80533331632614136</v>
      </c>
      <c r="H16" s="52">
        <v>0.83333331346511841</v>
      </c>
      <c r="I16" s="52">
        <v>2.4093044921755791E-3</v>
      </c>
      <c r="J16" s="71">
        <v>0.81199997700000004</v>
      </c>
      <c r="K16" s="71"/>
      <c r="L16" s="71"/>
    </row>
    <row r="17" spans="1:12">
      <c r="A17" s="164">
        <v>18</v>
      </c>
      <c r="B17" s="73" t="s">
        <v>63</v>
      </c>
      <c r="C17" s="52">
        <v>0.890666663646698</v>
      </c>
      <c r="D17" s="52">
        <v>0.92666667699813843</v>
      </c>
      <c r="E17" s="52">
        <v>0.91600000858306885</v>
      </c>
      <c r="F17" s="52">
        <v>0.8853333592414856</v>
      </c>
      <c r="G17" s="52">
        <v>0.80400002002716064</v>
      </c>
      <c r="H17" s="52">
        <v>0.71200001239776611</v>
      </c>
      <c r="I17" s="52">
        <v>2.4092001840472221E-3</v>
      </c>
      <c r="J17" s="71">
        <v>0.81199997663497925</v>
      </c>
      <c r="K17" s="71"/>
      <c r="L17" s="71"/>
    </row>
    <row r="18" spans="1:12" hidden="1">
      <c r="B18" t="s">
        <v>32</v>
      </c>
      <c r="C18" s="48">
        <v>0.890666663646698</v>
      </c>
      <c r="D18" s="48">
        <v>0.92266666889190674</v>
      </c>
      <c r="E18" s="48">
        <v>0.91600000858306885</v>
      </c>
      <c r="F18" s="48">
        <v>0.88400000333786011</v>
      </c>
      <c r="G18" s="48">
        <v>0.80133330821990967</v>
      </c>
      <c r="H18" s="48">
        <v>0.83333331346511841</v>
      </c>
      <c r="I18" s="48">
        <v>2.4093806277960539E-3</v>
      </c>
      <c r="J18" s="48"/>
      <c r="K18" s="48"/>
    </row>
    <row r="19" spans="1:12">
      <c r="C19" s="48"/>
      <c r="D19" s="48"/>
      <c r="E19" s="48"/>
      <c r="F19" s="48"/>
      <c r="G19" s="48"/>
      <c r="H19" s="48"/>
      <c r="I19" s="48"/>
      <c r="J19" s="48"/>
      <c r="K19" s="48"/>
    </row>
    <row r="20" spans="1:12">
      <c r="B20" t="s">
        <v>69</v>
      </c>
      <c r="C20" s="48"/>
      <c r="D20" s="48"/>
      <c r="E20" s="48"/>
      <c r="F20" s="48"/>
      <c r="G20" s="48"/>
      <c r="H20" s="48"/>
      <c r="I20" s="48"/>
      <c r="J20" s="48"/>
      <c r="K20" s="48"/>
    </row>
    <row r="21" spans="1:12">
      <c r="C21" s="48"/>
      <c r="D21" s="48"/>
      <c r="E21" s="48"/>
      <c r="F21" s="48"/>
      <c r="G21" s="48"/>
      <c r="H21" s="48"/>
      <c r="I21" s="48"/>
      <c r="J21" s="48"/>
      <c r="K21" s="48"/>
    </row>
    <row r="22" spans="1:12" ht="15" thickBot="1">
      <c r="C22" t="s">
        <v>49</v>
      </c>
      <c r="E22" s="208" t="s">
        <v>1</v>
      </c>
      <c r="F22" s="208"/>
    </row>
    <row r="23" spans="1:12">
      <c r="B23" s="1"/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3" t="s">
        <v>8</v>
      </c>
      <c r="J23" s="146"/>
      <c r="K23" s="146"/>
    </row>
    <row r="24" spans="1:12">
      <c r="B24" s="49" t="s">
        <v>9</v>
      </c>
      <c r="C24" s="5"/>
      <c r="D24" s="5"/>
      <c r="E24" s="5"/>
      <c r="F24" s="5"/>
      <c r="G24" s="6"/>
      <c r="H24" s="6"/>
      <c r="I24" s="7">
        <v>2.3999999999999998E-3</v>
      </c>
      <c r="J24" s="147"/>
      <c r="K24" s="147"/>
    </row>
    <row r="25" spans="1:12">
      <c r="B25" s="49" t="s">
        <v>10</v>
      </c>
      <c r="C25" s="9"/>
      <c r="D25" s="9"/>
      <c r="E25" s="9"/>
      <c r="F25" s="9"/>
      <c r="G25" s="9"/>
      <c r="H25" s="9"/>
      <c r="I25" s="10">
        <v>4.5353029854595661E-3</v>
      </c>
      <c r="J25" s="148"/>
      <c r="K25" s="148"/>
    </row>
    <row r="26" spans="1:12">
      <c r="B26" s="49" t="s">
        <v>11</v>
      </c>
      <c r="C26" s="11"/>
      <c r="D26" s="11"/>
      <c r="E26" s="11"/>
      <c r="F26" s="11"/>
      <c r="G26" s="11"/>
      <c r="H26" s="11"/>
      <c r="I26" s="12">
        <v>2.4129948578774929E-3</v>
      </c>
      <c r="J26" s="149"/>
      <c r="K26" s="149"/>
    </row>
    <row r="27" spans="1:12" hidden="1">
      <c r="B27" s="8" t="s">
        <v>12</v>
      </c>
      <c r="C27" s="9"/>
      <c r="D27" s="9"/>
      <c r="E27" s="9"/>
      <c r="F27" s="9"/>
      <c r="G27" s="9"/>
      <c r="H27" s="9"/>
      <c r="I27" s="10">
        <v>2.5286634918302302E-3</v>
      </c>
      <c r="J27" s="148"/>
      <c r="K27" s="148"/>
    </row>
    <row r="28" spans="1:12" hidden="1">
      <c r="B28" s="8" t="s">
        <v>13</v>
      </c>
      <c r="C28" s="9"/>
      <c r="D28" s="9"/>
      <c r="E28" s="9"/>
      <c r="F28" s="9"/>
      <c r="G28" s="9"/>
      <c r="H28" s="9"/>
      <c r="I28" s="10">
        <v>4.4130724854767323E-3</v>
      </c>
      <c r="J28" s="148"/>
      <c r="K28" s="148"/>
    </row>
    <row r="29" spans="1:12" hidden="1">
      <c r="B29" s="8" t="s">
        <v>14</v>
      </c>
      <c r="C29" s="9"/>
      <c r="D29" s="9"/>
      <c r="E29" s="9"/>
      <c r="F29" s="9"/>
      <c r="G29" s="9"/>
      <c r="H29" s="9"/>
      <c r="I29" s="10">
        <v>4.2243888601660728E-3</v>
      </c>
      <c r="J29" s="148"/>
      <c r="K29" s="148"/>
    </row>
    <row r="30" spans="1:12" hidden="1">
      <c r="B30" s="14" t="s">
        <v>15</v>
      </c>
      <c r="C30" s="9"/>
      <c r="D30" s="9"/>
      <c r="E30" s="9"/>
      <c r="F30" s="9"/>
      <c r="G30" s="9"/>
      <c r="H30" s="5"/>
      <c r="I30" s="15">
        <v>2.4118265137076378E-3</v>
      </c>
      <c r="J30" s="150"/>
      <c r="K30" s="150"/>
    </row>
    <row r="31" spans="1:12" hidden="1">
      <c r="B31" s="14" t="s">
        <v>16</v>
      </c>
      <c r="C31" s="9"/>
      <c r="D31" s="5"/>
      <c r="E31" s="5"/>
      <c r="F31" s="11"/>
      <c r="G31" s="5"/>
      <c r="H31" s="5"/>
      <c r="I31" s="15">
        <v>2.4130514357239008E-3</v>
      </c>
      <c r="J31" s="150"/>
      <c r="K31" s="150"/>
    </row>
    <row r="32" spans="1:12" ht="15" hidden="1" thickBot="1">
      <c r="B32" s="16" t="s">
        <v>17</v>
      </c>
      <c r="C32" s="26"/>
      <c r="D32" s="17"/>
      <c r="E32" s="17"/>
      <c r="F32" s="17"/>
      <c r="G32" s="17"/>
      <c r="H32" s="17"/>
      <c r="I32" s="18">
        <v>2.4118123110383749E-3</v>
      </c>
      <c r="J32" s="150"/>
      <c r="K32" s="150"/>
    </row>
    <row r="33" spans="2:11" ht="15" thickBot="1">
      <c r="B33" s="50" t="s">
        <v>18</v>
      </c>
      <c r="C33" s="20"/>
      <c r="D33" s="20"/>
      <c r="E33" s="20"/>
      <c r="F33" s="20"/>
      <c r="G33" s="20"/>
      <c r="H33" s="20"/>
      <c r="I33" s="21">
        <v>2.3423591628670688E-3</v>
      </c>
      <c r="J33" s="150"/>
      <c r="K33" s="150"/>
    </row>
    <row r="34" spans="2:11" ht="15" hidden="1" thickBot="1">
      <c r="B34" s="22" t="s">
        <v>19</v>
      </c>
      <c r="C34" s="45"/>
      <c r="D34" s="45"/>
      <c r="E34" s="46"/>
      <c r="F34" s="46"/>
      <c r="G34" s="46"/>
      <c r="H34" s="46"/>
      <c r="I34" s="47">
        <v>2.4131627287715669E-3</v>
      </c>
      <c r="J34" s="151"/>
      <c r="K34" s="151"/>
    </row>
    <row r="35" spans="2:11">
      <c r="B35" s="73" t="s">
        <v>39</v>
      </c>
      <c r="C35" s="25"/>
      <c r="D35" s="25"/>
      <c r="E35" s="25"/>
      <c r="F35" s="25"/>
      <c r="G35" s="25"/>
      <c r="H35" s="25"/>
      <c r="I35" s="25">
        <v>2.3444530088454481E-3</v>
      </c>
      <c r="J35" s="25"/>
      <c r="K35" s="25"/>
    </row>
    <row r="36" spans="2:11" hidden="1">
      <c r="B36" s="51" t="s">
        <v>23</v>
      </c>
      <c r="C36" s="25"/>
      <c r="D36" s="25"/>
      <c r="E36" s="25"/>
      <c r="F36" s="25"/>
      <c r="G36" s="25"/>
      <c r="H36" s="25"/>
      <c r="I36" s="25">
        <v>2.4130514357239008E-3</v>
      </c>
      <c r="J36" s="25"/>
      <c r="K36" s="25"/>
    </row>
    <row r="37" spans="2:11">
      <c r="B37" s="73" t="s">
        <v>63</v>
      </c>
      <c r="C37" s="25"/>
      <c r="D37" s="25"/>
      <c r="E37" s="25"/>
      <c r="F37" s="25"/>
      <c r="G37" s="25"/>
      <c r="H37" s="25"/>
      <c r="I37" s="25">
        <v>4.4078254140913486E-3</v>
      </c>
      <c r="J37" s="25"/>
      <c r="K37" s="25"/>
    </row>
    <row r="38" spans="2:11" hidden="1">
      <c r="B38" t="s">
        <v>31</v>
      </c>
      <c r="C38" s="25"/>
      <c r="D38" s="25"/>
      <c r="E38" s="25"/>
      <c r="F38" s="25"/>
      <c r="G38" s="25"/>
      <c r="H38" s="25"/>
      <c r="I38" s="25">
        <v>2.4118418805301189E-3</v>
      </c>
      <c r="J38" s="25"/>
      <c r="K38" s="25"/>
    </row>
    <row r="39" spans="2:11">
      <c r="C39" s="25"/>
      <c r="D39" s="25"/>
      <c r="E39" s="25"/>
      <c r="F39" s="25"/>
      <c r="G39" s="25"/>
      <c r="H39" s="25"/>
      <c r="I39" s="25"/>
      <c r="J39" s="25"/>
      <c r="K39" s="25"/>
    </row>
    <row r="40" spans="2:11" ht="15" thickBot="1">
      <c r="C40" t="s">
        <v>21</v>
      </c>
      <c r="E40" s="208" t="s">
        <v>1</v>
      </c>
      <c r="F40" s="208"/>
    </row>
    <row r="41" spans="2:11">
      <c r="B41" s="1"/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3" t="s">
        <v>8</v>
      </c>
      <c r="J41" s="146"/>
      <c r="K41" s="146"/>
    </row>
    <row r="42" spans="2:11">
      <c r="B42" s="49" t="s">
        <v>9</v>
      </c>
      <c r="C42" s="27"/>
      <c r="D42" s="27"/>
      <c r="E42" s="27"/>
      <c r="F42" s="27"/>
      <c r="G42" s="28"/>
      <c r="H42" s="28"/>
      <c r="I42" s="29">
        <v>2.3999999999999998E-3</v>
      </c>
      <c r="J42" s="152"/>
      <c r="K42" s="152"/>
    </row>
    <row r="43" spans="2:11">
      <c r="B43" s="49" t="s">
        <v>10</v>
      </c>
      <c r="C43" s="30"/>
      <c r="D43" s="30"/>
      <c r="E43" s="30"/>
      <c r="F43" s="30"/>
      <c r="G43" s="30"/>
      <c r="H43" s="30"/>
      <c r="I43" s="31">
        <v>5.8278245851397506E-3</v>
      </c>
      <c r="J43" s="153"/>
      <c r="K43" s="153"/>
    </row>
    <row r="44" spans="2:11">
      <c r="B44" s="49" t="s">
        <v>11</v>
      </c>
      <c r="C44" s="32"/>
      <c r="D44" s="32"/>
      <c r="E44" s="32"/>
      <c r="F44" s="32"/>
      <c r="G44" s="32"/>
      <c r="H44" s="32"/>
      <c r="I44" s="33">
        <v>2.4121599271893501E-3</v>
      </c>
      <c r="J44" s="154"/>
      <c r="K44" s="154"/>
    </row>
    <row r="45" spans="2:11" hidden="1">
      <c r="B45" s="8" t="s">
        <v>12</v>
      </c>
      <c r="C45" s="30"/>
      <c r="D45" s="30"/>
      <c r="E45" s="30"/>
      <c r="F45" s="30"/>
      <c r="G45" s="30"/>
      <c r="H45" s="30"/>
      <c r="I45" s="31">
        <v>3.006850834935904E-3</v>
      </c>
      <c r="J45" s="153"/>
      <c r="K45" s="153"/>
    </row>
    <row r="46" spans="2:11" hidden="1">
      <c r="B46" s="8" t="s">
        <v>13</v>
      </c>
      <c r="C46" s="30"/>
      <c r="D46" s="30"/>
      <c r="E46" s="30"/>
      <c r="F46" s="30"/>
      <c r="G46" s="30"/>
      <c r="H46" s="30"/>
      <c r="I46" s="31">
        <v>7.192603312432766E-3</v>
      </c>
      <c r="J46" s="153"/>
      <c r="K46" s="153"/>
    </row>
    <row r="47" spans="2:11" hidden="1">
      <c r="B47" s="8" t="s">
        <v>14</v>
      </c>
      <c r="C47" s="30"/>
      <c r="D47" s="30"/>
      <c r="E47" s="30"/>
      <c r="F47" s="30"/>
      <c r="G47" s="30"/>
      <c r="H47" s="30"/>
      <c r="I47" s="31">
        <v>5.3314408287405968E-3</v>
      </c>
      <c r="J47" s="153"/>
      <c r="K47" s="153"/>
    </row>
    <row r="48" spans="2:11" hidden="1">
      <c r="B48" s="14" t="s">
        <v>15</v>
      </c>
      <c r="C48" s="34"/>
      <c r="D48" s="34"/>
      <c r="E48" s="34"/>
      <c r="F48" s="34"/>
      <c r="G48" s="34"/>
      <c r="H48" s="34"/>
      <c r="I48" s="34">
        <v>2.4108139332383871E-3</v>
      </c>
      <c r="J48" s="34"/>
      <c r="K48" s="34"/>
    </row>
    <row r="49" spans="2:11" hidden="1">
      <c r="B49" s="14" t="s">
        <v>16</v>
      </c>
      <c r="C49" s="27"/>
      <c r="D49" s="27"/>
      <c r="E49" s="27"/>
      <c r="F49" s="32"/>
      <c r="G49" s="27"/>
      <c r="H49" s="27"/>
      <c r="I49" s="35">
        <v>2.4119748268276449E-3</v>
      </c>
      <c r="J49" s="155"/>
      <c r="K49" s="155"/>
    </row>
    <row r="50" spans="2:11" ht="15" hidden="1" thickBot="1">
      <c r="B50" s="16" t="s">
        <v>17</v>
      </c>
      <c r="C50" s="36"/>
      <c r="D50" s="36"/>
      <c r="E50" s="36"/>
      <c r="F50" s="36"/>
      <c r="G50" s="36"/>
      <c r="H50" s="36"/>
      <c r="I50" s="37">
        <v>2.41075037047267E-3</v>
      </c>
      <c r="J50" s="155"/>
      <c r="K50" s="155"/>
    </row>
    <row r="51" spans="2:11" ht="15" thickBot="1">
      <c r="B51" s="50" t="s">
        <v>18</v>
      </c>
      <c r="C51" s="69"/>
      <c r="D51" s="69"/>
      <c r="E51" s="69"/>
      <c r="F51" s="69"/>
      <c r="G51" s="69"/>
      <c r="H51" s="69"/>
      <c r="I51" s="70">
        <v>2.3225669283419852E-3</v>
      </c>
      <c r="J51" s="156"/>
      <c r="K51" s="156"/>
    </row>
    <row r="52" spans="2:11" ht="15" hidden="1" thickBot="1">
      <c r="B52" s="22" t="s">
        <v>19</v>
      </c>
      <c r="C52" s="20"/>
      <c r="D52" s="20"/>
      <c r="E52" s="23"/>
      <c r="F52" s="23"/>
      <c r="G52" s="23"/>
      <c r="H52" s="23"/>
      <c r="I52" s="21">
        <v>2.4119988083839421E-3</v>
      </c>
      <c r="J52" s="150"/>
      <c r="K52" s="150"/>
    </row>
    <row r="53" spans="2:11">
      <c r="B53" s="24" t="s">
        <v>39</v>
      </c>
      <c r="C53" s="25"/>
      <c r="D53" s="25"/>
      <c r="E53" s="25"/>
      <c r="F53" s="25"/>
      <c r="G53" s="25"/>
      <c r="H53" s="25"/>
      <c r="I53" s="25">
        <v>2.3469275329262018E-3</v>
      </c>
      <c r="J53" s="25"/>
      <c r="K53" s="25"/>
    </row>
    <row r="54" spans="2:11" hidden="1">
      <c r="B54" s="51" t="s">
        <v>23</v>
      </c>
      <c r="C54" s="25"/>
      <c r="D54" s="25"/>
      <c r="E54" s="25"/>
      <c r="F54" s="25"/>
      <c r="G54" s="25"/>
      <c r="H54" s="25"/>
      <c r="I54" s="25">
        <v>2.4119748268276449E-3</v>
      </c>
      <c r="J54" s="25"/>
      <c r="K54" s="25"/>
    </row>
    <row r="55" spans="2:11">
      <c r="B55" s="51" t="s">
        <v>63</v>
      </c>
      <c r="C55" s="25"/>
      <c r="D55" s="25"/>
      <c r="E55" s="25"/>
      <c r="F55" s="25"/>
      <c r="G55" s="25"/>
      <c r="H55" s="25"/>
      <c r="I55" s="25">
        <v>6.0527417808771133E-3</v>
      </c>
      <c r="J55" s="25"/>
      <c r="K55" s="25"/>
    </row>
    <row r="58" spans="2:11" ht="15" thickBot="1">
      <c r="C58" t="s">
        <v>22</v>
      </c>
      <c r="E58" s="208" t="s">
        <v>1</v>
      </c>
      <c r="F58" s="208"/>
    </row>
    <row r="59" spans="2:11">
      <c r="B59" s="1"/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3" t="s">
        <v>8</v>
      </c>
      <c r="J59" s="146"/>
      <c r="K59" s="146"/>
    </row>
    <row r="60" spans="2:11">
      <c r="B60" s="49" t="s">
        <v>9</v>
      </c>
      <c r="C60" s="5"/>
      <c r="D60" s="5"/>
      <c r="E60" s="5"/>
      <c r="F60" s="5"/>
      <c r="G60" s="6"/>
      <c r="H60" s="6"/>
      <c r="I60" s="7">
        <v>2.3999999999999998E-3</v>
      </c>
      <c r="J60" s="147"/>
      <c r="K60" s="147"/>
    </row>
    <row r="61" spans="2:11">
      <c r="B61" s="49" t="s">
        <v>10</v>
      </c>
      <c r="C61" s="9"/>
      <c r="D61" s="9"/>
      <c r="E61" s="9"/>
      <c r="F61" s="9"/>
      <c r="G61" s="9"/>
      <c r="H61" s="9"/>
      <c r="I61" s="10">
        <v>5.6154830381274223E-3</v>
      </c>
      <c r="J61" s="148"/>
      <c r="K61" s="148"/>
    </row>
    <row r="62" spans="2:11">
      <c r="B62" s="49" t="s">
        <v>11</v>
      </c>
      <c r="C62" s="11"/>
      <c r="D62" s="11"/>
      <c r="E62" s="11"/>
      <c r="F62" s="11"/>
      <c r="G62" s="11"/>
      <c r="H62" s="11"/>
      <c r="I62" s="12">
        <v>2.41174129769206E-3</v>
      </c>
      <c r="J62" s="149"/>
      <c r="K62" s="149"/>
    </row>
    <row r="63" spans="2:11" hidden="1">
      <c r="B63" s="8" t="s">
        <v>12</v>
      </c>
      <c r="C63" s="9"/>
      <c r="D63" s="9"/>
      <c r="E63" s="9"/>
      <c r="F63" s="9"/>
      <c r="G63" s="9"/>
      <c r="H63" s="9"/>
      <c r="I63" s="10">
        <v>3.2830692362040281E-3</v>
      </c>
      <c r="J63" s="148"/>
      <c r="K63" s="148"/>
    </row>
    <row r="64" spans="2:11" hidden="1">
      <c r="B64" s="8" t="s">
        <v>13</v>
      </c>
      <c r="C64" s="9"/>
      <c r="D64" s="9"/>
      <c r="E64" s="9"/>
      <c r="F64" s="9"/>
      <c r="G64" s="9"/>
      <c r="H64" s="9"/>
      <c r="I64" s="10">
        <v>7.3726396076381207E-3</v>
      </c>
      <c r="J64" s="148"/>
      <c r="K64" s="148"/>
    </row>
    <row r="65" spans="2:11" hidden="1">
      <c r="B65" s="8" t="s">
        <v>14</v>
      </c>
      <c r="C65" s="9"/>
      <c r="D65" s="9"/>
      <c r="E65" s="9"/>
      <c r="F65" s="9"/>
      <c r="G65" s="9"/>
      <c r="H65" s="9"/>
      <c r="I65" s="10">
        <v>5.3395531140267849E-3</v>
      </c>
      <c r="J65" s="148"/>
      <c r="K65" s="148"/>
    </row>
    <row r="66" spans="2:11" hidden="1">
      <c r="B66" s="14" t="s">
        <v>15</v>
      </c>
      <c r="C66" s="9"/>
      <c r="D66" s="9"/>
      <c r="E66" s="9"/>
      <c r="F66" s="9"/>
      <c r="G66" s="9"/>
      <c r="H66" s="5"/>
      <c r="I66" s="15">
        <v>2.4110183585435152E-3</v>
      </c>
      <c r="J66" s="150"/>
      <c r="K66" s="150"/>
    </row>
    <row r="67" spans="2:11" hidden="1">
      <c r="B67" s="14" t="s">
        <v>16</v>
      </c>
      <c r="C67" s="5"/>
      <c r="D67" s="5"/>
      <c r="E67" s="5"/>
      <c r="F67" s="11"/>
      <c r="G67" s="5"/>
      <c r="H67" s="5"/>
      <c r="I67" s="15">
        <v>2.413450507447124E-3</v>
      </c>
      <c r="J67" s="150"/>
      <c r="K67" s="150"/>
    </row>
    <row r="68" spans="2:11" ht="15" hidden="1" thickBot="1">
      <c r="B68" s="16" t="s">
        <v>17</v>
      </c>
      <c r="C68" s="17"/>
      <c r="D68" s="17"/>
      <c r="E68" s="17"/>
      <c r="F68" s="17"/>
      <c r="G68" s="17"/>
      <c r="H68" s="17"/>
      <c r="I68" s="18">
        <v>2.411479596048594E-3</v>
      </c>
      <c r="J68" s="150"/>
      <c r="K68" s="150"/>
    </row>
    <row r="69" spans="2:11" ht="15" thickBot="1">
      <c r="B69" s="50" t="s">
        <v>18</v>
      </c>
      <c r="C69" s="20"/>
      <c r="D69" s="20"/>
      <c r="E69" s="20"/>
      <c r="F69" s="20"/>
      <c r="G69" s="20"/>
      <c r="H69" s="20"/>
      <c r="I69" s="21">
        <v>2.3301562760025258E-3</v>
      </c>
      <c r="J69" s="150"/>
      <c r="K69" s="150"/>
    </row>
    <row r="70" spans="2:11" ht="15" hidden="1" thickBot="1">
      <c r="B70" s="22" t="s">
        <v>19</v>
      </c>
      <c r="C70" s="20"/>
      <c r="D70" s="20"/>
      <c r="E70" s="23"/>
      <c r="F70" s="23"/>
      <c r="G70" s="23"/>
      <c r="H70" s="23"/>
      <c r="I70" s="21">
        <v>2.4150584358721972E-3</v>
      </c>
      <c r="J70" s="150"/>
      <c r="K70" s="150"/>
    </row>
    <row r="71" spans="2:11" hidden="1">
      <c r="B71" s="24" t="s">
        <v>20</v>
      </c>
      <c r="C71" s="25"/>
      <c r="D71" s="25"/>
      <c r="E71" s="25"/>
      <c r="F71" s="25"/>
      <c r="G71" s="25"/>
      <c r="H71" s="25"/>
      <c r="I71" s="25">
        <v>2.338224090635777E-3</v>
      </c>
      <c r="J71" s="25"/>
      <c r="K71" s="25"/>
    </row>
    <row r="72" spans="2:11">
      <c r="B72" s="24" t="s">
        <v>39</v>
      </c>
      <c r="C72" s="25"/>
      <c r="D72" s="25"/>
      <c r="E72" s="25"/>
      <c r="F72" s="25"/>
      <c r="G72" s="25"/>
      <c r="H72" s="25"/>
      <c r="I72" s="25">
        <v>2.4134374689310789E-3</v>
      </c>
      <c r="J72" s="25"/>
      <c r="K72" s="25"/>
    </row>
    <row r="73" spans="2:11">
      <c r="B73" s="51" t="s">
        <v>26</v>
      </c>
      <c r="C73" s="25"/>
      <c r="D73" s="25"/>
      <c r="E73" s="25"/>
      <c r="F73" s="25"/>
      <c r="G73" s="25"/>
      <c r="H73" s="25"/>
      <c r="I73" s="25">
        <v>5.512977484613657E-3</v>
      </c>
      <c r="J73" s="25"/>
      <c r="K73" s="25"/>
    </row>
    <row r="74" spans="2:11" ht="15" hidden="1" thickBot="1">
      <c r="B74" t="s">
        <v>30</v>
      </c>
      <c r="C74" s="20"/>
      <c r="D74" s="25"/>
      <c r="E74" s="25"/>
      <c r="F74" s="25"/>
      <c r="G74" s="25"/>
      <c r="H74" s="25"/>
      <c r="I74" s="25">
        <v>2.411553636193275E-3</v>
      </c>
      <c r="J74" s="25"/>
      <c r="K74" s="25"/>
    </row>
    <row r="75" spans="2:11">
      <c r="C75" s="48"/>
      <c r="D75" s="48"/>
      <c r="E75" s="48"/>
      <c r="F75" s="48"/>
      <c r="G75" s="48"/>
      <c r="H75" s="48"/>
      <c r="I75" s="48">
        <f t="shared" ref="I75" si="0">+(I69*100)/I60</f>
        <v>97.089844833438576</v>
      </c>
      <c r="J75" s="48"/>
      <c r="K75" s="48"/>
    </row>
    <row r="76" spans="2:11">
      <c r="C76" s="48"/>
      <c r="D76" s="48"/>
      <c r="E76" s="48"/>
      <c r="F76" s="48"/>
      <c r="G76" s="48"/>
      <c r="H76" s="48"/>
      <c r="I76" s="48">
        <f t="shared" ref="I76" si="1">+(I62*100)/I60</f>
        <v>100.48922073716918</v>
      </c>
      <c r="J76" s="48"/>
      <c r="K76" s="48"/>
    </row>
    <row r="77" spans="2:11">
      <c r="C77" s="48"/>
      <c r="D77" s="48"/>
      <c r="E77" s="48"/>
      <c r="F77" s="48"/>
      <c r="G77" s="48"/>
      <c r="H77" s="48"/>
      <c r="I77" s="48">
        <f t="shared" ref="I77" si="2">+(I72*100)/I60</f>
        <v>100.55989453879496</v>
      </c>
      <c r="J77" s="48"/>
      <c r="K77" s="48"/>
    </row>
    <row r="78" spans="2:11" ht="15" thickBot="1">
      <c r="B78" s="24"/>
      <c r="C78" t="s">
        <v>24</v>
      </c>
      <c r="E78" s="25"/>
      <c r="F78" s="38"/>
      <c r="G78" s="25"/>
      <c r="H78" s="25"/>
      <c r="I78" s="25"/>
      <c r="J78" s="25"/>
      <c r="K78" s="25"/>
    </row>
    <row r="79" spans="2:11">
      <c r="B79" s="1"/>
      <c r="C79" s="2" t="s">
        <v>2</v>
      </c>
      <c r="D79" s="2" t="s">
        <v>3</v>
      </c>
      <c r="E79" s="2" t="s">
        <v>4</v>
      </c>
      <c r="F79" s="2" t="s">
        <v>5</v>
      </c>
      <c r="G79" s="2" t="s">
        <v>6</v>
      </c>
      <c r="H79" s="2" t="s">
        <v>7</v>
      </c>
      <c r="I79" s="3" t="s">
        <v>8</v>
      </c>
      <c r="J79" s="146"/>
      <c r="K79" s="146"/>
    </row>
    <row r="80" spans="2:11">
      <c r="B80" s="4" t="s">
        <v>9</v>
      </c>
      <c r="C80" s="5"/>
      <c r="D80" s="5"/>
      <c r="E80" s="5"/>
      <c r="F80" s="5"/>
      <c r="G80" s="6"/>
      <c r="H80" s="6"/>
      <c r="I80" s="7"/>
      <c r="J80" s="147"/>
      <c r="K80" s="147"/>
    </row>
    <row r="81" spans="1:11">
      <c r="B81" s="8" t="s">
        <v>10</v>
      </c>
      <c r="C81" s="9"/>
      <c r="D81" s="9"/>
      <c r="E81" s="9"/>
      <c r="F81" s="9"/>
      <c r="G81" s="9"/>
      <c r="H81" s="9"/>
      <c r="I81" s="10"/>
      <c r="J81" s="148"/>
      <c r="K81" s="148"/>
    </row>
    <row r="82" spans="1:11">
      <c r="B82" s="8" t="s">
        <v>11</v>
      </c>
      <c r="C82" s="39"/>
      <c r="D82" s="11"/>
      <c r="E82" s="11"/>
      <c r="F82" s="11"/>
      <c r="G82" s="11"/>
      <c r="H82" s="11"/>
      <c r="I82" s="12"/>
      <c r="J82" s="149"/>
      <c r="K82" s="149"/>
    </row>
    <row r="83" spans="1:11">
      <c r="B83" s="8" t="s">
        <v>12</v>
      </c>
      <c r="C83" s="6"/>
      <c r="D83" s="9"/>
      <c r="E83" s="9"/>
      <c r="F83" s="9"/>
      <c r="G83" s="9"/>
      <c r="H83" s="9"/>
      <c r="I83" s="10"/>
      <c r="J83" s="148"/>
      <c r="K83" s="148"/>
    </row>
    <row r="84" spans="1:11">
      <c r="B84" s="8" t="s">
        <v>13</v>
      </c>
      <c r="C84" s="40"/>
      <c r="D84" s="40"/>
      <c r="E84" s="40"/>
      <c r="F84" s="40"/>
      <c r="G84" s="40"/>
      <c r="H84" s="40"/>
      <c r="I84" s="10"/>
      <c r="J84" s="148"/>
      <c r="K84" s="148"/>
    </row>
    <row r="85" spans="1:11">
      <c r="B85" s="8" t="s">
        <v>14</v>
      </c>
      <c r="C85" s="41"/>
      <c r="D85" s="40"/>
      <c r="E85" s="40"/>
      <c r="F85" s="40"/>
      <c r="G85" s="40"/>
      <c r="H85" s="40"/>
      <c r="I85" s="10"/>
      <c r="J85" s="148"/>
      <c r="K85" s="148"/>
    </row>
    <row r="86" spans="1:11">
      <c r="B86" s="14" t="s">
        <v>15</v>
      </c>
      <c r="C86" s="41"/>
      <c r="D86" s="40"/>
      <c r="E86" s="40"/>
      <c r="F86" s="40"/>
      <c r="G86" s="40"/>
      <c r="H86" s="40"/>
      <c r="I86" s="15"/>
      <c r="J86" s="150"/>
      <c r="K86" s="150"/>
    </row>
    <row r="87" spans="1:11">
      <c r="B87" s="14" t="s">
        <v>16</v>
      </c>
      <c r="C87" s="40"/>
      <c r="D87" s="42"/>
      <c r="E87" s="42"/>
      <c r="F87" s="43"/>
      <c r="G87" s="42"/>
      <c r="H87" s="42"/>
      <c r="I87" s="15"/>
      <c r="J87" s="150"/>
      <c r="K87" s="150"/>
    </row>
    <row r="88" spans="1:11" ht="15" thickBot="1">
      <c r="B88" s="16" t="s">
        <v>17</v>
      </c>
      <c r="C88" s="44"/>
      <c r="D88" s="17"/>
      <c r="E88" s="17"/>
      <c r="F88" s="17"/>
      <c r="G88" s="17"/>
      <c r="H88" s="17"/>
      <c r="I88" s="18"/>
      <c r="J88" s="150"/>
      <c r="K88" s="150"/>
    </row>
    <row r="89" spans="1:11" ht="15" thickBot="1">
      <c r="B89" s="19" t="s">
        <v>18</v>
      </c>
      <c r="C89" s="20"/>
      <c r="D89" s="20"/>
      <c r="E89" s="20"/>
      <c r="F89" s="20"/>
      <c r="G89" s="20"/>
      <c r="H89" s="20"/>
      <c r="I89" s="21"/>
      <c r="J89" s="150"/>
      <c r="K89" s="150"/>
    </row>
    <row r="90" spans="1:11" ht="15" thickBot="1">
      <c r="B90" s="22" t="s">
        <v>19</v>
      </c>
      <c r="C90" s="25"/>
      <c r="D90" s="25"/>
      <c r="E90" s="25"/>
      <c r="F90" s="25"/>
      <c r="G90" s="25"/>
      <c r="H90" s="25"/>
      <c r="I90" s="25"/>
      <c r="J90" s="25"/>
      <c r="K90" s="25"/>
    </row>
    <row r="91" spans="1:11">
      <c r="B91" s="24" t="s">
        <v>20</v>
      </c>
      <c r="C91" s="25"/>
      <c r="D91" s="25"/>
      <c r="E91" s="25"/>
      <c r="F91" s="25"/>
      <c r="G91" s="25"/>
      <c r="H91" s="25"/>
      <c r="I91" s="25"/>
      <c r="J91" s="25"/>
      <c r="K91" s="25"/>
    </row>
    <row r="92" spans="1:11">
      <c r="B92" s="24" t="s">
        <v>29</v>
      </c>
      <c r="C92" s="25"/>
      <c r="D92" s="25"/>
      <c r="E92" s="25"/>
      <c r="F92" s="25"/>
      <c r="G92" s="25"/>
      <c r="H92" s="25"/>
      <c r="I92" s="25"/>
      <c r="J92" s="25"/>
      <c r="K92" s="25"/>
    </row>
  </sheetData>
  <mergeCells count="4">
    <mergeCell ref="E2:F2"/>
    <mergeCell ref="E22:F22"/>
    <mergeCell ref="E40:F40"/>
    <mergeCell ref="E58:F5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92"/>
  <sheetViews>
    <sheetView workbookViewId="0">
      <selection activeCell="J13" sqref="J13"/>
    </sheetView>
  </sheetViews>
  <sheetFormatPr baseColWidth="10" defaultColWidth="8.7265625" defaultRowHeight="14.5"/>
  <cols>
    <col min="2" max="2" width="23.6328125" customWidth="1"/>
    <col min="3" max="3" width="10.26953125" bestFit="1" customWidth="1"/>
    <col min="4" max="4" width="11.08984375" bestFit="1" customWidth="1"/>
    <col min="5" max="8" width="10.26953125" bestFit="1" customWidth="1"/>
    <col min="9" max="9" width="10.26953125" hidden="1" customWidth="1"/>
    <col min="10" max="11" width="10.26953125" customWidth="1"/>
  </cols>
  <sheetData>
    <row r="2" spans="1:26">
      <c r="C2" t="s">
        <v>0</v>
      </c>
      <c r="E2" s="207" t="s">
        <v>1</v>
      </c>
      <c r="F2" s="207"/>
    </row>
    <row r="3" spans="1:26" ht="15" thickBot="1">
      <c r="B3" s="71" t="s">
        <v>33</v>
      </c>
      <c r="C3" s="67" t="s">
        <v>2</v>
      </c>
      <c r="D3" s="67" t="s">
        <v>3</v>
      </c>
      <c r="E3" s="67" t="s">
        <v>4</v>
      </c>
      <c r="F3" s="67" t="s">
        <v>5</v>
      </c>
      <c r="G3" s="67" t="s">
        <v>6</v>
      </c>
      <c r="H3" s="67" t="s">
        <v>7</v>
      </c>
      <c r="I3" s="67" t="s">
        <v>8</v>
      </c>
      <c r="J3" s="67" t="s">
        <v>64</v>
      </c>
      <c r="K3" s="67" t="s">
        <v>65</v>
      </c>
      <c r="L3" s="67" t="s">
        <v>66</v>
      </c>
    </row>
    <row r="4" spans="1:26">
      <c r="A4" s="13"/>
      <c r="B4" s="72" t="s">
        <v>9</v>
      </c>
      <c r="C4" s="5">
        <v>0.890666663646697</v>
      </c>
      <c r="D4" s="5">
        <v>0.93066668510437001</v>
      </c>
      <c r="E4" s="5">
        <v>0.9133</v>
      </c>
      <c r="F4" s="5">
        <v>0.88133335113525391</v>
      </c>
      <c r="G4" s="6">
        <v>0.80533331632614102</v>
      </c>
      <c r="H4" s="6">
        <v>0.83333331346511796</v>
      </c>
      <c r="I4" s="6">
        <v>2.3999999999999998E-3</v>
      </c>
      <c r="J4" s="161">
        <v>0.8119999</v>
      </c>
      <c r="K4" s="71"/>
      <c r="L4" s="71"/>
      <c r="U4" s="2"/>
      <c r="V4" s="2"/>
      <c r="W4" s="2"/>
      <c r="X4" s="2"/>
      <c r="Y4" s="2"/>
    </row>
    <row r="5" spans="1:26">
      <c r="A5" s="13">
        <v>6</v>
      </c>
      <c r="B5" s="72" t="s">
        <v>10</v>
      </c>
      <c r="C5" s="9">
        <v>0.890666663646698</v>
      </c>
      <c r="D5" s="9">
        <v>0.93066668510437012</v>
      </c>
      <c r="E5" s="5">
        <v>0.9133</v>
      </c>
      <c r="F5" s="9">
        <v>0.86933332681655884</v>
      </c>
      <c r="G5" s="9">
        <v>0.68133336305618286</v>
      </c>
      <c r="H5" s="9">
        <v>0.83333331346511841</v>
      </c>
      <c r="I5" s="9">
        <v>2.551215467974544E-3</v>
      </c>
      <c r="J5" s="162">
        <v>0.81199997663497925</v>
      </c>
      <c r="K5" s="71"/>
      <c r="L5" s="71"/>
      <c r="U5" s="89"/>
      <c r="V5" s="89"/>
      <c r="W5" s="89"/>
      <c r="X5" s="89"/>
      <c r="Y5" s="89"/>
      <c r="Z5" s="89"/>
    </row>
    <row r="6" spans="1:26">
      <c r="A6" s="13">
        <v>3</v>
      </c>
      <c r="B6" s="72" t="s">
        <v>36</v>
      </c>
      <c r="C6" s="11">
        <v>0.890666663646698</v>
      </c>
      <c r="D6" s="11">
        <v>0.93066668510437012</v>
      </c>
      <c r="E6" s="11">
        <v>0.91600000858306885</v>
      </c>
      <c r="F6" s="11">
        <v>0.88133335113525391</v>
      </c>
      <c r="G6" s="11">
        <v>0.80533331632614136</v>
      </c>
      <c r="H6" s="11">
        <v>0.83333331346511841</v>
      </c>
      <c r="I6" s="11">
        <v>2.4093044921755791E-3</v>
      </c>
      <c r="J6" s="162">
        <v>0.81199997663497925</v>
      </c>
      <c r="K6" s="71"/>
      <c r="L6" s="71"/>
    </row>
    <row r="7" spans="1:26" hidden="1">
      <c r="B7" s="157" t="s">
        <v>12</v>
      </c>
      <c r="C7" s="9"/>
      <c r="D7" s="9"/>
      <c r="E7" s="9"/>
      <c r="F7" s="9"/>
      <c r="G7" s="9"/>
      <c r="H7" s="9"/>
      <c r="I7" s="9">
        <v>2.4504435714334249E-3</v>
      </c>
      <c r="J7" s="71"/>
      <c r="K7" s="71"/>
      <c r="L7" s="71"/>
    </row>
    <row r="8" spans="1:26" hidden="1">
      <c r="B8" s="157" t="s">
        <v>13</v>
      </c>
      <c r="C8" s="9"/>
      <c r="D8" s="9"/>
      <c r="E8" s="9"/>
      <c r="F8" s="9"/>
      <c r="G8" s="9"/>
      <c r="H8" s="9"/>
      <c r="I8" s="9">
        <v>2.5053832214325671E-3</v>
      </c>
      <c r="J8" s="71"/>
      <c r="K8" s="71"/>
      <c r="L8" s="71"/>
    </row>
    <row r="9" spans="1:26" hidden="1">
      <c r="A9" s="13"/>
      <c r="B9" s="157" t="s">
        <v>14</v>
      </c>
      <c r="C9" s="9"/>
      <c r="D9" s="9"/>
      <c r="E9" s="9"/>
      <c r="F9" s="9"/>
      <c r="G9" s="9"/>
      <c r="H9" s="9"/>
      <c r="I9" s="9">
        <v>2.475154353305697E-3</v>
      </c>
      <c r="J9" s="71"/>
      <c r="K9" s="71"/>
      <c r="L9" s="71"/>
    </row>
    <row r="10" spans="1:26" hidden="1">
      <c r="B10" s="158" t="s">
        <v>15</v>
      </c>
      <c r="C10" s="9"/>
      <c r="D10" s="9"/>
      <c r="E10" s="9"/>
      <c r="F10" s="9"/>
      <c r="G10" s="9"/>
      <c r="H10" s="5"/>
      <c r="I10" s="5">
        <v>2.4093734100461011E-3</v>
      </c>
      <c r="J10" s="71"/>
      <c r="K10" s="71"/>
      <c r="L10" s="71"/>
    </row>
    <row r="11" spans="1:26" hidden="1">
      <c r="B11" s="158" t="s">
        <v>16</v>
      </c>
      <c r="C11" s="5"/>
      <c r="D11" s="5"/>
      <c r="E11" s="5"/>
      <c r="F11" s="11"/>
      <c r="G11" s="5"/>
      <c r="H11" s="5"/>
      <c r="I11" s="5">
        <v>2.4093044921755791E-3</v>
      </c>
      <c r="J11" s="71"/>
      <c r="K11" s="71"/>
      <c r="L11" s="71"/>
    </row>
    <row r="12" spans="1:26" hidden="1">
      <c r="B12" s="158" t="s">
        <v>17</v>
      </c>
      <c r="C12" s="5"/>
      <c r="D12" s="5"/>
      <c r="E12" s="5"/>
      <c r="F12" s="5"/>
      <c r="G12" s="5"/>
      <c r="H12" s="5"/>
      <c r="I12" s="5">
        <v>2.4093734100461011E-3</v>
      </c>
      <c r="J12" s="71"/>
      <c r="K12" s="71"/>
      <c r="L12" s="71"/>
    </row>
    <row r="13" spans="1:26">
      <c r="A13" s="164">
        <v>6</v>
      </c>
      <c r="B13" s="73" t="s">
        <v>18</v>
      </c>
      <c r="C13" s="5">
        <v>0.890666663646698</v>
      </c>
      <c r="D13" s="5">
        <v>0.93066668510437012</v>
      </c>
      <c r="E13" s="5">
        <v>0.91600000858306885</v>
      </c>
      <c r="F13" s="5">
        <v>0.88133335113525391</v>
      </c>
      <c r="G13" s="5">
        <v>0.80533331632614136</v>
      </c>
      <c r="H13" s="5">
        <v>0.83333331346511841</v>
      </c>
      <c r="I13" s="5">
        <v>2.4067070335149769E-3</v>
      </c>
      <c r="J13" s="71">
        <v>0.81199997663497925</v>
      </c>
      <c r="K13" s="71"/>
      <c r="L13" s="71"/>
    </row>
    <row r="14" spans="1:26" hidden="1">
      <c r="B14" s="158" t="s">
        <v>19</v>
      </c>
      <c r="C14" s="159"/>
      <c r="D14" s="159"/>
      <c r="E14" s="160"/>
      <c r="F14" s="160"/>
      <c r="G14" s="160"/>
      <c r="H14" s="160"/>
      <c r="I14" s="159">
        <v>2.4093044921755791E-3</v>
      </c>
      <c r="J14" s="71"/>
      <c r="K14" s="71"/>
      <c r="L14" s="71"/>
    </row>
    <row r="15" spans="1:26" hidden="1">
      <c r="B15" s="158" t="s">
        <v>20</v>
      </c>
      <c r="C15" s="5"/>
      <c r="D15" s="5"/>
      <c r="E15" s="5"/>
      <c r="F15" s="5"/>
      <c r="G15" s="5"/>
      <c r="H15" s="5"/>
      <c r="I15" s="5">
        <v>2.4101384915411468E-3</v>
      </c>
      <c r="J15" s="71"/>
      <c r="K15" s="71"/>
      <c r="L15" s="71"/>
    </row>
    <row r="16" spans="1:26">
      <c r="A16" s="13">
        <v>0</v>
      </c>
      <c r="B16" s="73" t="s">
        <v>39</v>
      </c>
      <c r="C16" s="52">
        <v>0.890666663646698</v>
      </c>
      <c r="D16" s="52">
        <v>0.93066668510437012</v>
      </c>
      <c r="E16" s="52">
        <v>0.91600000858306885</v>
      </c>
      <c r="F16" s="52">
        <v>0.88133335113525391</v>
      </c>
      <c r="G16" s="52">
        <v>0.80533331632614136</v>
      </c>
      <c r="H16" s="52">
        <v>0.83333331346511841</v>
      </c>
      <c r="I16" s="52">
        <v>2.4093044921755791E-3</v>
      </c>
      <c r="J16" s="71">
        <v>0.81199997700000004</v>
      </c>
      <c r="K16" s="71"/>
      <c r="L16" s="71"/>
    </row>
    <row r="17" spans="1:12">
      <c r="A17" s="164">
        <v>4</v>
      </c>
      <c r="B17" s="73" t="s">
        <v>63</v>
      </c>
      <c r="C17" s="52">
        <v>0.890666663646698</v>
      </c>
      <c r="D17" s="52">
        <v>0.93066668510437012</v>
      </c>
      <c r="E17" s="52">
        <v>0.91600000858306885</v>
      </c>
      <c r="F17" s="52">
        <v>0.88133335113525391</v>
      </c>
      <c r="G17" s="52">
        <v>0.80533331632614136</v>
      </c>
      <c r="H17" s="52">
        <v>0.83333331346511841</v>
      </c>
      <c r="I17" s="52">
        <v>2.409113803878427E-3</v>
      </c>
      <c r="J17" s="71">
        <v>0.81199997663497925</v>
      </c>
      <c r="K17" s="71"/>
      <c r="L17" s="71"/>
    </row>
    <row r="18" spans="1:12" hidden="1">
      <c r="B18" t="s">
        <v>32</v>
      </c>
      <c r="C18" s="48">
        <v>0.890666663646698</v>
      </c>
      <c r="D18" s="48">
        <v>0.92266666889190674</v>
      </c>
      <c r="E18" s="48">
        <v>0.91600000858306885</v>
      </c>
      <c r="F18" s="48">
        <v>0.88400000333786011</v>
      </c>
      <c r="G18" s="48">
        <v>0.80133330821990967</v>
      </c>
      <c r="H18" s="48">
        <v>0.83333331346511841</v>
      </c>
      <c r="I18" s="48">
        <v>2.4093806277960539E-3</v>
      </c>
      <c r="J18" s="48"/>
      <c r="K18" s="48"/>
    </row>
    <row r="19" spans="1:12">
      <c r="C19" s="48"/>
      <c r="D19" s="48"/>
      <c r="E19" s="48"/>
      <c r="F19" s="48"/>
      <c r="G19" s="48"/>
      <c r="H19" s="48"/>
      <c r="I19" s="48"/>
      <c r="J19" s="48"/>
      <c r="K19" s="48"/>
    </row>
    <row r="20" spans="1:12">
      <c r="B20" t="s">
        <v>70</v>
      </c>
      <c r="C20" s="48"/>
      <c r="D20" s="48"/>
      <c r="E20" s="48"/>
      <c r="F20" s="48"/>
      <c r="G20" s="48"/>
      <c r="H20" s="48"/>
      <c r="I20" s="48"/>
      <c r="J20" s="48"/>
      <c r="K20" s="48"/>
    </row>
    <row r="21" spans="1:12">
      <c r="B21" t="s">
        <v>71</v>
      </c>
      <c r="C21" s="48"/>
      <c r="D21" s="48"/>
      <c r="E21" s="48"/>
      <c r="F21" s="48"/>
      <c r="G21" s="48"/>
      <c r="H21" s="48"/>
      <c r="I21" s="48"/>
      <c r="J21" s="48"/>
      <c r="K21" s="48"/>
    </row>
    <row r="22" spans="1:12" ht="15" thickBot="1">
      <c r="C22" t="s">
        <v>49</v>
      </c>
      <c r="E22" s="208" t="s">
        <v>1</v>
      </c>
      <c r="F22" s="208"/>
    </row>
    <row r="23" spans="1:12">
      <c r="B23" s="1"/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3" t="s">
        <v>8</v>
      </c>
      <c r="J23" s="146"/>
      <c r="K23" s="146"/>
    </row>
    <row r="24" spans="1:12">
      <c r="B24" s="49" t="s">
        <v>9</v>
      </c>
      <c r="C24" s="5"/>
      <c r="D24" s="5"/>
      <c r="E24" s="5"/>
      <c r="F24" s="5"/>
      <c r="G24" s="6"/>
      <c r="H24" s="6"/>
      <c r="I24" s="7">
        <v>2.3999999999999998E-3</v>
      </c>
      <c r="J24" s="147"/>
      <c r="K24" s="147"/>
    </row>
    <row r="25" spans="1:12">
      <c r="B25" s="49" t="s">
        <v>10</v>
      </c>
      <c r="C25" s="9"/>
      <c r="D25" s="9"/>
      <c r="E25" s="9"/>
      <c r="F25" s="9"/>
      <c r="G25" s="9"/>
      <c r="H25" s="9"/>
      <c r="I25" s="10">
        <v>4.5353029854595661E-3</v>
      </c>
      <c r="J25" s="148"/>
      <c r="K25" s="148"/>
    </row>
    <row r="26" spans="1:12">
      <c r="B26" s="49" t="s">
        <v>11</v>
      </c>
      <c r="C26" s="11"/>
      <c r="D26" s="11"/>
      <c r="E26" s="11"/>
      <c r="F26" s="11"/>
      <c r="G26" s="11"/>
      <c r="H26" s="11"/>
      <c r="I26" s="12">
        <v>2.4129948578774929E-3</v>
      </c>
      <c r="J26" s="149"/>
      <c r="K26" s="149"/>
    </row>
    <row r="27" spans="1:12" hidden="1">
      <c r="B27" s="8" t="s">
        <v>12</v>
      </c>
      <c r="C27" s="9"/>
      <c r="D27" s="9"/>
      <c r="E27" s="9"/>
      <c r="F27" s="9"/>
      <c r="G27" s="9"/>
      <c r="H27" s="9"/>
      <c r="I27" s="10">
        <v>2.5286634918302302E-3</v>
      </c>
      <c r="J27" s="148"/>
      <c r="K27" s="148"/>
    </row>
    <row r="28" spans="1:12" hidden="1">
      <c r="B28" s="8" t="s">
        <v>13</v>
      </c>
      <c r="C28" s="9"/>
      <c r="D28" s="9"/>
      <c r="E28" s="9"/>
      <c r="F28" s="9"/>
      <c r="G28" s="9"/>
      <c r="H28" s="9"/>
      <c r="I28" s="10">
        <v>4.4130724854767323E-3</v>
      </c>
      <c r="J28" s="148"/>
      <c r="K28" s="148"/>
    </row>
    <row r="29" spans="1:12" hidden="1">
      <c r="B29" s="8" t="s">
        <v>14</v>
      </c>
      <c r="C29" s="9"/>
      <c r="D29" s="9"/>
      <c r="E29" s="9"/>
      <c r="F29" s="9"/>
      <c r="G29" s="9"/>
      <c r="H29" s="9"/>
      <c r="I29" s="10">
        <v>4.2243888601660728E-3</v>
      </c>
      <c r="J29" s="148"/>
      <c r="K29" s="148"/>
    </row>
    <row r="30" spans="1:12" hidden="1">
      <c r="B30" s="14" t="s">
        <v>15</v>
      </c>
      <c r="C30" s="9"/>
      <c r="D30" s="9"/>
      <c r="E30" s="9"/>
      <c r="F30" s="9"/>
      <c r="G30" s="9"/>
      <c r="H30" s="5"/>
      <c r="I30" s="15">
        <v>2.4118265137076378E-3</v>
      </c>
      <c r="J30" s="150"/>
      <c r="K30" s="150"/>
    </row>
    <row r="31" spans="1:12" hidden="1">
      <c r="B31" s="14" t="s">
        <v>16</v>
      </c>
      <c r="C31" s="9"/>
      <c r="D31" s="5"/>
      <c r="E31" s="5"/>
      <c r="F31" s="11"/>
      <c r="G31" s="5"/>
      <c r="H31" s="5"/>
      <c r="I31" s="15">
        <v>2.4130514357239008E-3</v>
      </c>
      <c r="J31" s="150"/>
      <c r="K31" s="150"/>
    </row>
    <row r="32" spans="1:12" ht="15" hidden="1" thickBot="1">
      <c r="B32" s="16" t="s">
        <v>17</v>
      </c>
      <c r="C32" s="26"/>
      <c r="D32" s="17"/>
      <c r="E32" s="17"/>
      <c r="F32" s="17"/>
      <c r="G32" s="17"/>
      <c r="H32" s="17"/>
      <c r="I32" s="18">
        <v>2.4118123110383749E-3</v>
      </c>
      <c r="J32" s="150"/>
      <c r="K32" s="150"/>
    </row>
    <row r="33" spans="2:11" ht="15" thickBot="1">
      <c r="B33" s="50" t="s">
        <v>18</v>
      </c>
      <c r="C33" s="20"/>
      <c r="D33" s="20"/>
      <c r="E33" s="20"/>
      <c r="F33" s="20"/>
      <c r="G33" s="20"/>
      <c r="H33" s="20"/>
      <c r="I33" s="21">
        <v>2.3423591628670688E-3</v>
      </c>
      <c r="J33" s="150"/>
      <c r="K33" s="150"/>
    </row>
    <row r="34" spans="2:11" ht="15" hidden="1" thickBot="1">
      <c r="B34" s="22" t="s">
        <v>19</v>
      </c>
      <c r="C34" s="45"/>
      <c r="D34" s="45"/>
      <c r="E34" s="46"/>
      <c r="F34" s="46"/>
      <c r="G34" s="46"/>
      <c r="H34" s="46"/>
      <c r="I34" s="47">
        <v>2.4131627287715669E-3</v>
      </c>
      <c r="J34" s="151"/>
      <c r="K34" s="151"/>
    </row>
    <row r="35" spans="2:11">
      <c r="B35" s="73" t="s">
        <v>39</v>
      </c>
      <c r="C35" s="25"/>
      <c r="D35" s="25"/>
      <c r="E35" s="25"/>
      <c r="F35" s="25"/>
      <c r="G35" s="25"/>
      <c r="H35" s="25"/>
      <c r="I35" s="25">
        <v>2.3444530088454481E-3</v>
      </c>
      <c r="J35" s="25"/>
      <c r="K35" s="25"/>
    </row>
    <row r="36" spans="2:11" hidden="1">
      <c r="B36" s="51" t="s">
        <v>23</v>
      </c>
      <c r="C36" s="25"/>
      <c r="D36" s="25"/>
      <c r="E36" s="25"/>
      <c r="F36" s="25"/>
      <c r="G36" s="25"/>
      <c r="H36" s="25"/>
      <c r="I36" s="25">
        <v>2.4130514357239008E-3</v>
      </c>
      <c r="J36" s="25"/>
      <c r="K36" s="25"/>
    </row>
    <row r="37" spans="2:11">
      <c r="B37" s="73" t="s">
        <v>63</v>
      </c>
      <c r="C37" s="25"/>
      <c r="D37" s="25"/>
      <c r="E37" s="25"/>
      <c r="F37" s="25"/>
      <c r="G37" s="25"/>
      <c r="H37" s="25"/>
      <c r="I37" s="25">
        <v>4.4078254140913486E-3</v>
      </c>
      <c r="J37" s="25"/>
      <c r="K37" s="25"/>
    </row>
    <row r="38" spans="2:11" hidden="1">
      <c r="B38" t="s">
        <v>31</v>
      </c>
      <c r="C38" s="25"/>
      <c r="D38" s="25"/>
      <c r="E38" s="25"/>
      <c r="F38" s="25"/>
      <c r="G38" s="25"/>
      <c r="H38" s="25"/>
      <c r="I38" s="25">
        <v>2.4118418805301189E-3</v>
      </c>
      <c r="J38" s="25"/>
      <c r="K38" s="25"/>
    </row>
    <row r="39" spans="2:11">
      <c r="C39" s="25"/>
      <c r="D39" s="25"/>
      <c r="E39" s="25"/>
      <c r="F39" s="25"/>
      <c r="G39" s="25"/>
      <c r="H39" s="25"/>
      <c r="I39" s="25"/>
      <c r="J39" s="25"/>
      <c r="K39" s="25"/>
    </row>
    <row r="40" spans="2:11" ht="15" thickBot="1">
      <c r="C40" t="s">
        <v>21</v>
      </c>
      <c r="E40" s="208" t="s">
        <v>1</v>
      </c>
      <c r="F40" s="208"/>
    </row>
    <row r="41" spans="2:11">
      <c r="B41" s="1"/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3" t="s">
        <v>8</v>
      </c>
      <c r="J41" s="146"/>
      <c r="K41" s="146"/>
    </row>
    <row r="42" spans="2:11">
      <c r="B42" s="49" t="s">
        <v>9</v>
      </c>
      <c r="C42" s="27"/>
      <c r="D42" s="27"/>
      <c r="E42" s="27"/>
      <c r="F42" s="27"/>
      <c r="G42" s="28"/>
      <c r="H42" s="28"/>
      <c r="I42" s="29">
        <v>2.3999999999999998E-3</v>
      </c>
      <c r="J42" s="152"/>
      <c r="K42" s="152"/>
    </row>
    <row r="43" spans="2:11">
      <c r="B43" s="49" t="s">
        <v>10</v>
      </c>
      <c r="C43" s="30"/>
      <c r="D43" s="30"/>
      <c r="E43" s="30"/>
      <c r="F43" s="30"/>
      <c r="G43" s="30"/>
      <c r="H43" s="30"/>
      <c r="I43" s="31">
        <v>5.8278245851397506E-3</v>
      </c>
      <c r="J43" s="153"/>
      <c r="K43" s="153"/>
    </row>
    <row r="44" spans="2:11">
      <c r="B44" s="49" t="s">
        <v>11</v>
      </c>
      <c r="C44" s="32"/>
      <c r="D44" s="32"/>
      <c r="E44" s="32"/>
      <c r="F44" s="32"/>
      <c r="G44" s="32"/>
      <c r="H44" s="32"/>
      <c r="I44" s="33">
        <v>2.4121599271893501E-3</v>
      </c>
      <c r="J44" s="154"/>
      <c r="K44" s="154"/>
    </row>
    <row r="45" spans="2:11" hidden="1">
      <c r="B45" s="8" t="s">
        <v>12</v>
      </c>
      <c r="C45" s="30"/>
      <c r="D45" s="30"/>
      <c r="E45" s="30"/>
      <c r="F45" s="30"/>
      <c r="G45" s="30"/>
      <c r="H45" s="30"/>
      <c r="I45" s="31">
        <v>3.006850834935904E-3</v>
      </c>
      <c r="J45" s="153"/>
      <c r="K45" s="153"/>
    </row>
    <row r="46" spans="2:11" hidden="1">
      <c r="B46" s="8" t="s">
        <v>13</v>
      </c>
      <c r="C46" s="30"/>
      <c r="D46" s="30"/>
      <c r="E46" s="30"/>
      <c r="F46" s="30"/>
      <c r="G46" s="30"/>
      <c r="H46" s="30"/>
      <c r="I46" s="31">
        <v>7.192603312432766E-3</v>
      </c>
      <c r="J46" s="153"/>
      <c r="K46" s="153"/>
    </row>
    <row r="47" spans="2:11" hidden="1">
      <c r="B47" s="8" t="s">
        <v>14</v>
      </c>
      <c r="C47" s="30"/>
      <c r="D47" s="30"/>
      <c r="E47" s="30"/>
      <c r="F47" s="30"/>
      <c r="G47" s="30"/>
      <c r="H47" s="30"/>
      <c r="I47" s="31">
        <v>5.3314408287405968E-3</v>
      </c>
      <c r="J47" s="153"/>
      <c r="K47" s="153"/>
    </row>
    <row r="48" spans="2:11" hidden="1">
      <c r="B48" s="14" t="s">
        <v>15</v>
      </c>
      <c r="C48" s="34"/>
      <c r="D48" s="34"/>
      <c r="E48" s="34"/>
      <c r="F48" s="34"/>
      <c r="G48" s="34"/>
      <c r="H48" s="34"/>
      <c r="I48" s="34">
        <v>2.4108139332383871E-3</v>
      </c>
      <c r="J48" s="34"/>
      <c r="K48" s="34"/>
    </row>
    <row r="49" spans="2:11" hidden="1">
      <c r="B49" s="14" t="s">
        <v>16</v>
      </c>
      <c r="C49" s="27"/>
      <c r="D49" s="27"/>
      <c r="E49" s="27"/>
      <c r="F49" s="32"/>
      <c r="G49" s="27"/>
      <c r="H49" s="27"/>
      <c r="I49" s="35">
        <v>2.4119748268276449E-3</v>
      </c>
      <c r="J49" s="155"/>
      <c r="K49" s="155"/>
    </row>
    <row r="50" spans="2:11" ht="15" hidden="1" thickBot="1">
      <c r="B50" s="16" t="s">
        <v>17</v>
      </c>
      <c r="C50" s="36"/>
      <c r="D50" s="36"/>
      <c r="E50" s="36"/>
      <c r="F50" s="36"/>
      <c r="G50" s="36"/>
      <c r="H50" s="36"/>
      <c r="I50" s="37">
        <v>2.41075037047267E-3</v>
      </c>
      <c r="J50" s="155"/>
      <c r="K50" s="155"/>
    </row>
    <row r="51" spans="2:11" ht="15" thickBot="1">
      <c r="B51" s="50" t="s">
        <v>18</v>
      </c>
      <c r="C51" s="69"/>
      <c r="D51" s="69"/>
      <c r="E51" s="69"/>
      <c r="F51" s="69"/>
      <c r="G51" s="69"/>
      <c r="H51" s="69"/>
      <c r="I51" s="70">
        <v>2.3225669283419852E-3</v>
      </c>
      <c r="J51" s="156"/>
      <c r="K51" s="156"/>
    </row>
    <row r="52" spans="2:11" ht="15" hidden="1" thickBot="1">
      <c r="B52" s="22" t="s">
        <v>19</v>
      </c>
      <c r="C52" s="20"/>
      <c r="D52" s="20"/>
      <c r="E52" s="23"/>
      <c r="F52" s="23"/>
      <c r="G52" s="23"/>
      <c r="H52" s="23"/>
      <c r="I52" s="21">
        <v>2.4119988083839421E-3</v>
      </c>
      <c r="J52" s="150"/>
      <c r="K52" s="150"/>
    </row>
    <row r="53" spans="2:11">
      <c r="B53" s="24" t="s">
        <v>39</v>
      </c>
      <c r="C53" s="25"/>
      <c r="D53" s="25"/>
      <c r="E53" s="25"/>
      <c r="F53" s="25"/>
      <c r="G53" s="25"/>
      <c r="H53" s="25"/>
      <c r="I53" s="25">
        <v>2.3469275329262018E-3</v>
      </c>
      <c r="J53" s="25"/>
      <c r="K53" s="25"/>
    </row>
    <row r="54" spans="2:11" hidden="1">
      <c r="B54" s="51" t="s">
        <v>23</v>
      </c>
      <c r="C54" s="25"/>
      <c r="D54" s="25"/>
      <c r="E54" s="25"/>
      <c r="F54" s="25"/>
      <c r="G54" s="25"/>
      <c r="H54" s="25"/>
      <c r="I54" s="25">
        <v>2.4119748268276449E-3</v>
      </c>
      <c r="J54" s="25"/>
      <c r="K54" s="25"/>
    </row>
    <row r="55" spans="2:11">
      <c r="B55" s="51" t="s">
        <v>63</v>
      </c>
      <c r="C55" s="25"/>
      <c r="D55" s="25"/>
      <c r="E55" s="25"/>
      <c r="F55" s="25"/>
      <c r="G55" s="25"/>
      <c r="H55" s="25"/>
      <c r="I55" s="25">
        <v>6.0527417808771133E-3</v>
      </c>
      <c r="J55" s="25"/>
      <c r="K55" s="25"/>
    </row>
    <row r="58" spans="2:11" ht="15" thickBot="1">
      <c r="C58" t="s">
        <v>22</v>
      </c>
      <c r="E58" s="208" t="s">
        <v>1</v>
      </c>
      <c r="F58" s="208"/>
    </row>
    <row r="59" spans="2:11">
      <c r="B59" s="1"/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3" t="s">
        <v>8</v>
      </c>
      <c r="J59" s="146"/>
      <c r="K59" s="146"/>
    </row>
    <row r="60" spans="2:11">
      <c r="B60" s="49" t="s">
        <v>9</v>
      </c>
      <c r="C60" s="5"/>
      <c r="D60" s="5"/>
      <c r="E60" s="5"/>
      <c r="F60" s="5"/>
      <c r="G60" s="6"/>
      <c r="H60" s="6"/>
      <c r="I60" s="7">
        <v>2.3999999999999998E-3</v>
      </c>
      <c r="J60" s="147"/>
      <c r="K60" s="147"/>
    </row>
    <row r="61" spans="2:11">
      <c r="B61" s="49" t="s">
        <v>10</v>
      </c>
      <c r="C61" s="9"/>
      <c r="D61" s="9"/>
      <c r="E61" s="9"/>
      <c r="F61" s="9"/>
      <c r="G61" s="9"/>
      <c r="H61" s="9"/>
      <c r="I61" s="10">
        <v>5.6154830381274223E-3</v>
      </c>
      <c r="J61" s="148"/>
      <c r="K61" s="148"/>
    </row>
    <row r="62" spans="2:11">
      <c r="B62" s="49" t="s">
        <v>11</v>
      </c>
      <c r="C62" s="11"/>
      <c r="D62" s="11"/>
      <c r="E62" s="11"/>
      <c r="F62" s="11"/>
      <c r="G62" s="11"/>
      <c r="H62" s="11"/>
      <c r="I62" s="12">
        <v>2.41174129769206E-3</v>
      </c>
      <c r="J62" s="149"/>
      <c r="K62" s="149"/>
    </row>
    <row r="63" spans="2:11" hidden="1">
      <c r="B63" s="8" t="s">
        <v>12</v>
      </c>
      <c r="C63" s="9"/>
      <c r="D63" s="9"/>
      <c r="E63" s="9"/>
      <c r="F63" s="9"/>
      <c r="G63" s="9"/>
      <c r="H63" s="9"/>
      <c r="I63" s="10">
        <v>3.2830692362040281E-3</v>
      </c>
      <c r="J63" s="148"/>
      <c r="K63" s="148"/>
    </row>
    <row r="64" spans="2:11" hidden="1">
      <c r="B64" s="8" t="s">
        <v>13</v>
      </c>
      <c r="C64" s="9"/>
      <c r="D64" s="9"/>
      <c r="E64" s="9"/>
      <c r="F64" s="9"/>
      <c r="G64" s="9"/>
      <c r="H64" s="9"/>
      <c r="I64" s="10">
        <v>7.3726396076381207E-3</v>
      </c>
      <c r="J64" s="148"/>
      <c r="K64" s="148"/>
    </row>
    <row r="65" spans="2:11" hidden="1">
      <c r="B65" s="8" t="s">
        <v>14</v>
      </c>
      <c r="C65" s="9"/>
      <c r="D65" s="9"/>
      <c r="E65" s="9"/>
      <c r="F65" s="9"/>
      <c r="G65" s="9"/>
      <c r="H65" s="9"/>
      <c r="I65" s="10">
        <v>5.3395531140267849E-3</v>
      </c>
      <c r="J65" s="148"/>
      <c r="K65" s="148"/>
    </row>
    <row r="66" spans="2:11" hidden="1">
      <c r="B66" s="14" t="s">
        <v>15</v>
      </c>
      <c r="C66" s="9"/>
      <c r="D66" s="9"/>
      <c r="E66" s="9"/>
      <c r="F66" s="9"/>
      <c r="G66" s="9"/>
      <c r="H66" s="5"/>
      <c r="I66" s="15">
        <v>2.4110183585435152E-3</v>
      </c>
      <c r="J66" s="150"/>
      <c r="K66" s="150"/>
    </row>
    <row r="67" spans="2:11" hidden="1">
      <c r="B67" s="14" t="s">
        <v>16</v>
      </c>
      <c r="C67" s="5"/>
      <c r="D67" s="5"/>
      <c r="E67" s="5"/>
      <c r="F67" s="11"/>
      <c r="G67" s="5"/>
      <c r="H67" s="5"/>
      <c r="I67" s="15">
        <v>2.413450507447124E-3</v>
      </c>
      <c r="J67" s="150"/>
      <c r="K67" s="150"/>
    </row>
    <row r="68" spans="2:11" ht="15" hidden="1" thickBot="1">
      <c r="B68" s="16" t="s">
        <v>17</v>
      </c>
      <c r="C68" s="17"/>
      <c r="D68" s="17"/>
      <c r="E68" s="17"/>
      <c r="F68" s="17"/>
      <c r="G68" s="17"/>
      <c r="H68" s="17"/>
      <c r="I68" s="18">
        <v>2.411479596048594E-3</v>
      </c>
      <c r="J68" s="150"/>
      <c r="K68" s="150"/>
    </row>
    <row r="69" spans="2:11" ht="15" thickBot="1">
      <c r="B69" s="50" t="s">
        <v>18</v>
      </c>
      <c r="C69" s="20"/>
      <c r="D69" s="20"/>
      <c r="E69" s="20"/>
      <c r="F69" s="20"/>
      <c r="G69" s="20"/>
      <c r="H69" s="20"/>
      <c r="I69" s="21">
        <v>2.3301562760025258E-3</v>
      </c>
      <c r="J69" s="150"/>
      <c r="K69" s="150"/>
    </row>
    <row r="70" spans="2:11" ht="15" hidden="1" thickBot="1">
      <c r="B70" s="22" t="s">
        <v>19</v>
      </c>
      <c r="C70" s="20"/>
      <c r="D70" s="20"/>
      <c r="E70" s="23"/>
      <c r="F70" s="23"/>
      <c r="G70" s="23"/>
      <c r="H70" s="23"/>
      <c r="I70" s="21">
        <v>2.4150584358721972E-3</v>
      </c>
      <c r="J70" s="150"/>
      <c r="K70" s="150"/>
    </row>
    <row r="71" spans="2:11" hidden="1">
      <c r="B71" s="24" t="s">
        <v>20</v>
      </c>
      <c r="C71" s="25"/>
      <c r="D71" s="25"/>
      <c r="E71" s="25"/>
      <c r="F71" s="25"/>
      <c r="G71" s="25"/>
      <c r="H71" s="25"/>
      <c r="I71" s="25">
        <v>2.338224090635777E-3</v>
      </c>
      <c r="J71" s="25"/>
      <c r="K71" s="25"/>
    </row>
    <row r="72" spans="2:11">
      <c r="B72" s="24" t="s">
        <v>39</v>
      </c>
      <c r="C72" s="25"/>
      <c r="D72" s="25"/>
      <c r="E72" s="25"/>
      <c r="F72" s="25"/>
      <c r="G72" s="25"/>
      <c r="H72" s="25"/>
      <c r="I72" s="25">
        <v>2.4134374689310789E-3</v>
      </c>
      <c r="J72" s="25"/>
      <c r="K72" s="25"/>
    </row>
    <row r="73" spans="2:11">
      <c r="B73" s="51" t="s">
        <v>26</v>
      </c>
      <c r="C73" s="25"/>
      <c r="D73" s="25"/>
      <c r="E73" s="25"/>
      <c r="F73" s="25"/>
      <c r="G73" s="25"/>
      <c r="H73" s="25"/>
      <c r="I73" s="25">
        <v>5.512977484613657E-3</v>
      </c>
      <c r="J73" s="25"/>
      <c r="K73" s="25"/>
    </row>
    <row r="74" spans="2:11" ht="15" hidden="1" thickBot="1">
      <c r="B74" t="s">
        <v>30</v>
      </c>
      <c r="C74" s="20"/>
      <c r="D74" s="25"/>
      <c r="E74" s="25"/>
      <c r="F74" s="25"/>
      <c r="G74" s="25"/>
      <c r="H74" s="25"/>
      <c r="I74" s="25">
        <v>2.411553636193275E-3</v>
      </c>
      <c r="J74" s="25"/>
      <c r="K74" s="25"/>
    </row>
    <row r="75" spans="2:11">
      <c r="C75" s="48"/>
      <c r="D75" s="48"/>
      <c r="E75" s="48"/>
      <c r="F75" s="48"/>
      <c r="G75" s="48"/>
      <c r="H75" s="48"/>
      <c r="I75" s="48">
        <f t="shared" ref="I75" si="0">+(I69*100)/I60</f>
        <v>97.089844833438576</v>
      </c>
      <c r="J75" s="48"/>
      <c r="K75" s="48"/>
    </row>
    <row r="76" spans="2:11">
      <c r="C76" s="48"/>
      <c r="D76" s="48"/>
      <c r="E76" s="48"/>
      <c r="F76" s="48"/>
      <c r="G76" s="48"/>
      <c r="H76" s="48"/>
      <c r="I76" s="48">
        <f t="shared" ref="I76" si="1">+(I62*100)/I60</f>
        <v>100.48922073716918</v>
      </c>
      <c r="J76" s="48"/>
      <c r="K76" s="48"/>
    </row>
    <row r="77" spans="2:11">
      <c r="C77" s="48"/>
      <c r="D77" s="48"/>
      <c r="E77" s="48"/>
      <c r="F77" s="48"/>
      <c r="G77" s="48"/>
      <c r="H77" s="48"/>
      <c r="I77" s="48">
        <f t="shared" ref="I77" si="2">+(I72*100)/I60</f>
        <v>100.55989453879496</v>
      </c>
      <c r="J77" s="48"/>
      <c r="K77" s="48"/>
    </row>
    <row r="78" spans="2:11" ht="15" thickBot="1">
      <c r="B78" s="24"/>
      <c r="C78" t="s">
        <v>24</v>
      </c>
      <c r="E78" s="25"/>
      <c r="F78" s="38"/>
      <c r="G78" s="25"/>
      <c r="H78" s="25"/>
      <c r="I78" s="25"/>
      <c r="J78" s="25"/>
      <c r="K78" s="25"/>
    </row>
    <row r="79" spans="2:11">
      <c r="B79" s="1"/>
      <c r="C79" s="2" t="s">
        <v>2</v>
      </c>
      <c r="D79" s="2" t="s">
        <v>3</v>
      </c>
      <c r="E79" s="2" t="s">
        <v>4</v>
      </c>
      <c r="F79" s="2" t="s">
        <v>5</v>
      </c>
      <c r="G79" s="2" t="s">
        <v>6</v>
      </c>
      <c r="H79" s="2" t="s">
        <v>7</v>
      </c>
      <c r="I79" s="3" t="s">
        <v>8</v>
      </c>
      <c r="J79" s="146"/>
      <c r="K79" s="146"/>
    </row>
    <row r="80" spans="2:11">
      <c r="B80" s="4" t="s">
        <v>9</v>
      </c>
      <c r="C80" s="5"/>
      <c r="D80" s="5"/>
      <c r="E80" s="5"/>
      <c r="F80" s="5"/>
      <c r="G80" s="6"/>
      <c r="H80" s="6"/>
      <c r="I80" s="7"/>
      <c r="J80" s="147"/>
      <c r="K80" s="147"/>
    </row>
    <row r="81" spans="1:11">
      <c r="B81" s="8" t="s">
        <v>10</v>
      </c>
      <c r="C81" s="9"/>
      <c r="D81" s="9"/>
      <c r="E81" s="9"/>
      <c r="F81" s="9"/>
      <c r="G81" s="9"/>
      <c r="H81" s="9"/>
      <c r="I81" s="10"/>
      <c r="J81" s="148"/>
      <c r="K81" s="148"/>
    </row>
    <row r="82" spans="1:11">
      <c r="B82" s="8" t="s">
        <v>11</v>
      </c>
      <c r="C82" s="39"/>
      <c r="D82" s="11"/>
      <c r="E82" s="11"/>
      <c r="F82" s="11"/>
      <c r="G82" s="11"/>
      <c r="H82" s="11"/>
      <c r="I82" s="12"/>
      <c r="J82" s="149"/>
      <c r="K82" s="149"/>
    </row>
    <row r="83" spans="1:11">
      <c r="B83" s="8" t="s">
        <v>12</v>
      </c>
      <c r="C83" s="6"/>
      <c r="D83" s="9"/>
      <c r="E83" s="9"/>
      <c r="F83" s="9"/>
      <c r="G83" s="9"/>
      <c r="H83" s="9"/>
      <c r="I83" s="10"/>
      <c r="J83" s="148"/>
      <c r="K83" s="148"/>
    </row>
    <row r="84" spans="1:11">
      <c r="B84" s="8" t="s">
        <v>13</v>
      </c>
      <c r="C84" s="40"/>
      <c r="D84" s="40"/>
      <c r="E84" s="40"/>
      <c r="F84" s="40"/>
      <c r="G84" s="40"/>
      <c r="H84" s="40"/>
      <c r="I84" s="10"/>
      <c r="J84" s="148"/>
      <c r="K84" s="148"/>
    </row>
    <row r="85" spans="1:11">
      <c r="B85" s="8" t="s">
        <v>14</v>
      </c>
      <c r="C85" s="41"/>
      <c r="D85" s="40"/>
      <c r="E85" s="40"/>
      <c r="F85" s="40"/>
      <c r="G85" s="40"/>
      <c r="H85" s="40"/>
      <c r="I85" s="10"/>
      <c r="J85" s="148"/>
      <c r="K85" s="148"/>
    </row>
    <row r="86" spans="1:11">
      <c r="B86" s="14" t="s">
        <v>15</v>
      </c>
      <c r="C86" s="41"/>
      <c r="D86" s="40"/>
      <c r="E86" s="40"/>
      <c r="F86" s="40"/>
      <c r="G86" s="40"/>
      <c r="H86" s="40"/>
      <c r="I86" s="15"/>
      <c r="J86" s="150"/>
      <c r="K86" s="150"/>
    </row>
    <row r="87" spans="1:11">
      <c r="B87" s="14" t="s">
        <v>16</v>
      </c>
      <c r="C87" s="40"/>
      <c r="D87" s="42"/>
      <c r="E87" s="42"/>
      <c r="F87" s="43"/>
      <c r="G87" s="42"/>
      <c r="H87" s="42"/>
      <c r="I87" s="15"/>
      <c r="J87" s="150"/>
      <c r="K87" s="150"/>
    </row>
    <row r="88" spans="1:11" ht="15" thickBot="1">
      <c r="B88" s="16" t="s">
        <v>17</v>
      </c>
      <c r="C88" s="44"/>
      <c r="D88" s="17"/>
      <c r="E88" s="17"/>
      <c r="F88" s="17"/>
      <c r="G88" s="17"/>
      <c r="H88" s="17"/>
      <c r="I88" s="18"/>
      <c r="J88" s="150"/>
      <c r="K88" s="150"/>
    </row>
    <row r="89" spans="1:11" ht="15" thickBot="1">
      <c r="B89" s="19" t="s">
        <v>18</v>
      </c>
      <c r="C89" s="20"/>
      <c r="D89" s="20"/>
      <c r="E89" s="20"/>
      <c r="F89" s="20"/>
      <c r="G89" s="20"/>
      <c r="H89" s="20"/>
      <c r="I89" s="21"/>
      <c r="J89" s="150"/>
      <c r="K89" s="150"/>
    </row>
    <row r="90" spans="1:11" ht="15" thickBot="1">
      <c r="B90" s="22" t="s">
        <v>19</v>
      </c>
      <c r="C90" s="25"/>
      <c r="D90" s="25"/>
      <c r="E90" s="25"/>
      <c r="F90" s="25"/>
      <c r="G90" s="25"/>
      <c r="H90" s="25"/>
      <c r="I90" s="25"/>
      <c r="J90" s="25"/>
      <c r="K90" s="25"/>
    </row>
    <row r="91" spans="1:11">
      <c r="B91" s="24" t="s">
        <v>20</v>
      </c>
      <c r="C91" s="25"/>
      <c r="D91" s="25"/>
      <c r="E91" s="25"/>
      <c r="F91" s="25"/>
      <c r="G91" s="25"/>
      <c r="H91" s="25"/>
      <c r="I91" s="25"/>
      <c r="J91" s="25"/>
      <c r="K91" s="25"/>
    </row>
    <row r="92" spans="1:11">
      <c r="B92" s="24" t="s">
        <v>29</v>
      </c>
      <c r="C92" s="25"/>
      <c r="D92" s="25"/>
      <c r="E92" s="25"/>
      <c r="F92" s="25"/>
      <c r="G92" s="25"/>
      <c r="H92" s="25"/>
      <c r="I92" s="25"/>
      <c r="J92" s="25"/>
      <c r="K92" s="25"/>
    </row>
  </sheetData>
  <mergeCells count="4">
    <mergeCell ref="E2:F2"/>
    <mergeCell ref="E22:F22"/>
    <mergeCell ref="E40:F40"/>
    <mergeCell ref="E58:F5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G12" sqref="G12"/>
    </sheetView>
  </sheetViews>
  <sheetFormatPr baseColWidth="10" defaultRowHeight="14.5"/>
  <cols>
    <col min="3" max="3" width="11.81640625" bestFit="1" customWidth="1"/>
    <col min="6" max="6" width="13.54296875" bestFit="1" customWidth="1"/>
  </cols>
  <sheetData>
    <row r="1" spans="1:6">
      <c r="A1" s="83" t="s">
        <v>34</v>
      </c>
      <c r="B1" s="83" t="s">
        <v>10</v>
      </c>
      <c r="C1" s="83" t="s">
        <v>61</v>
      </c>
      <c r="D1" s="84" t="s">
        <v>18</v>
      </c>
      <c r="E1" s="83" t="s">
        <v>36</v>
      </c>
      <c r="F1" s="85" t="s">
        <v>62</v>
      </c>
    </row>
    <row r="2" spans="1:6">
      <c r="A2" s="4" t="s">
        <v>2</v>
      </c>
      <c r="B2" s="42">
        <v>0.49998128643016615</v>
      </c>
      <c r="C2" s="42">
        <v>0.58231355633494208</v>
      </c>
      <c r="D2" s="42">
        <v>0.83679500835517628</v>
      </c>
      <c r="E2" s="42">
        <v>0.9999625728603323</v>
      </c>
      <c r="F2" s="86">
        <v>0.9999625728603323</v>
      </c>
    </row>
    <row r="3" spans="1:6">
      <c r="A3" s="4" t="s">
        <v>4</v>
      </c>
      <c r="B3" s="5">
        <v>0.72265414017961649</v>
      </c>
      <c r="C3" s="42">
        <v>0.77959050957819565</v>
      </c>
      <c r="D3" s="41">
        <v>0.99711665889982659</v>
      </c>
      <c r="E3" s="42">
        <v>1.0014963896632469</v>
      </c>
      <c r="F3" s="86">
        <v>1.0029563216720343</v>
      </c>
    </row>
    <row r="4" spans="1:6">
      <c r="A4" s="4" t="s">
        <v>5</v>
      </c>
      <c r="B4" s="5">
        <v>0.14220877811382415</v>
      </c>
      <c r="C4" s="5">
        <v>0.14220877811382415</v>
      </c>
      <c r="D4" s="5">
        <v>0.60968226035957562</v>
      </c>
      <c r="E4" s="5">
        <v>0.99848711511721644</v>
      </c>
      <c r="F4" s="15">
        <v>0.99243571084624171</v>
      </c>
    </row>
    <row r="5" spans="1:6">
      <c r="A5" s="4" t="s">
        <v>66</v>
      </c>
      <c r="B5" s="42">
        <v>0.17187499757468086</v>
      </c>
      <c r="C5" s="42">
        <v>0.17187499757468086</v>
      </c>
      <c r="D5" s="42">
        <v>0.17187499757468086</v>
      </c>
      <c r="E5" s="42">
        <v>0.85937502667851107</v>
      </c>
      <c r="F5" s="86">
        <v>0.97395835839496492</v>
      </c>
    </row>
    <row r="6" spans="1:6">
      <c r="A6" s="4" t="s">
        <v>64</v>
      </c>
      <c r="B6" s="42">
        <v>0.63546802508261635</v>
      </c>
      <c r="C6" s="42">
        <v>0.7881774193505261</v>
      </c>
      <c r="D6" s="42">
        <v>1.0000000943780649</v>
      </c>
      <c r="E6" s="42">
        <v>1.0000000943780649</v>
      </c>
      <c r="F6" s="86">
        <v>1.000000094827598</v>
      </c>
    </row>
    <row r="7" spans="1:6">
      <c r="A7" s="4" t="s">
        <v>3</v>
      </c>
      <c r="B7" s="42">
        <v>0.13180043453482154</v>
      </c>
      <c r="C7" s="42">
        <v>0.13180043453482154</v>
      </c>
      <c r="D7" s="42">
        <v>0.18337451900589974</v>
      </c>
      <c r="E7" s="42">
        <v>0.79223526091558716</v>
      </c>
      <c r="F7" s="86">
        <v>0.98993586868838646</v>
      </c>
    </row>
    <row r="8" spans="1:6">
      <c r="A8" s="4" t="s">
        <v>6</v>
      </c>
      <c r="B8" s="42">
        <v>0.14570139105181126</v>
      </c>
      <c r="C8" s="42">
        <v>0.14570139105181126</v>
      </c>
      <c r="D8" s="42">
        <v>0.14570139105181126</v>
      </c>
      <c r="E8" s="42">
        <v>0.77155514798459834</v>
      </c>
      <c r="F8" s="86">
        <v>0.99672999394453632</v>
      </c>
    </row>
    <row r="9" spans="1:6">
      <c r="A9" s="4" t="s">
        <v>74</v>
      </c>
      <c r="B9" s="42">
        <v>0.51059323164006476</v>
      </c>
      <c r="C9" s="42">
        <v>0.51694915521781837</v>
      </c>
      <c r="D9" s="42">
        <v>0.82627115112479776</v>
      </c>
      <c r="E9" s="42">
        <v>1</v>
      </c>
      <c r="F9" s="86">
        <v>1</v>
      </c>
    </row>
    <row r="10" spans="1:6">
      <c r="A10" s="4" t="s">
        <v>65</v>
      </c>
      <c r="B10" s="42">
        <f>+'054'!K5/'054'!K4</f>
        <v>0.14601770086551369</v>
      </c>
      <c r="C10" s="42">
        <f>+'054'!K6/'054'!K4</f>
        <v>0.14601770086551369</v>
      </c>
      <c r="D10" s="42">
        <f>+'054'!L7/'054'!K4</f>
        <v>0.14601770086551369</v>
      </c>
      <c r="E10" s="42">
        <v>0.78222223870548246</v>
      </c>
      <c r="F10" s="86">
        <f>+'054'!K17/'054'!K4</f>
        <v>1.0000000000000009</v>
      </c>
    </row>
    <row r="11" spans="1:6">
      <c r="A11" s="4" t="s">
        <v>7</v>
      </c>
      <c r="B11" s="42">
        <v>0.14080562848196759</v>
      </c>
      <c r="C11" s="42">
        <v>0.14080562848196759</v>
      </c>
      <c r="D11" s="42">
        <v>0.35201406673439178</v>
      </c>
      <c r="E11" s="42">
        <f>+'054'!K8/'054'!K4</f>
        <v>0.77876107128273941</v>
      </c>
      <c r="F11" s="86">
        <v>0.99683986710969896</v>
      </c>
    </row>
    <row r="12" spans="1:6" ht="15" thickBot="1">
      <c r="A12" s="68" t="s">
        <v>40</v>
      </c>
      <c r="B12" s="87">
        <f>+AVERAGE(B2:B11)</f>
        <v>0.3247105613955083</v>
      </c>
      <c r="C12" s="87">
        <f t="shared" ref="C12:F12" si="0">+AVERAGE(C2:C11)</f>
        <v>0.35454395711041015</v>
      </c>
      <c r="D12" s="87">
        <f t="shared" si="0"/>
        <v>0.52688478483497392</v>
      </c>
      <c r="E12" s="87">
        <f>+AVERAGE(E2:E11)</f>
        <v>0.89840949175857787</v>
      </c>
      <c r="F12" s="88">
        <f t="shared" si="0"/>
        <v>0.99528187883437946</v>
      </c>
    </row>
    <row r="15" spans="1:6">
      <c r="B15" s="90"/>
    </row>
  </sheetData>
  <sortState ref="A2:F7">
    <sortCondition ref="A2:A7"/>
  </sortState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 T a b l a 1 < / E x c e l T a b l e N a m e > < G e m i n i T a b l e I d > T a b l a 1 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 C o l u m n s \ E C C _ b a s e _ x 4 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 C o l u m n s \ E C C 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 C o l u m n s \ b a s e _ V o l t 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 C o l u m n s \ 1 b y t e x 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 r e d e s < / s t r i n g > < / k e y > < v a l u e > < i n t > 1 0 0 < / i n t > < / v a l u e > < / i t e m > < i t e m > < k e y > < s t r i n g > O r i g i n a l < / s t r i n g > < / k e y > < v a l u e > < i n t > 1 2 0 < / i n t > < / v a l u e > < / i t e m > < i t e m > < k e y > < s t r i n g > B a s e < / s t r i n g > < / k e y > < v a l u e > < i n t > 9 2 < / i n t > < / v a l u e > < / i t e m > < i t e m > < k e y > < s t r i n g > E C C _ b a s e _ x 4 < / s t r i n g > < / k e y > < v a l u e > < i n t > 1 7 0 < / i n t > < / v a l u e > < / i t e m > < i t e m > < k e y > < s t r i n g > E C C < / s t r i n g > < / k e y > < v a l u e > < i n t > 8 4 < / i n t > < / v a l u e > < / i t e m > < i t e m > < k e y > < s t r i n g > b a s e _ V o l t < / s t r i n g > < / k e y > < v a l u e > < i n t > 1 3 8 < / i n t > < / v a l u e > < / i t e m > < i t e m > < k e y > < s t r i n g > 1 b y t e x < / s t r i n g > < / k e y > < v a l u e > < i n t > 1 1 0 < / i n t > < / v a l u e > < / i t e m > < / C o l u m n W i d t h s > < C o l u m n D i s p l a y I n d e x > < i t e m > < k e y > < s t r i n g > r e d e s < / s t r i n g > < / k e y > < v a l u e > < i n t > 0 < / i n t > < / v a l u e > < / i t e m > < i t e m > < k e y > < s t r i n g > O r i g i n a l < / s t r i n g > < / k e y > < v a l u e > < i n t > 1 < / i n t > < / v a l u e > < / i t e m > < i t e m > < k e y > < s t r i n g > B a s e < / s t r i n g > < / k e y > < v a l u e > < i n t > 2 < / i n t > < / v a l u e > < / i t e m > < i t e m > < k e y > < s t r i n g > E C C _ b a s e _ x 4 < / s t r i n g > < / k e y > < v a l u e > < i n t > 3 < / i n t > < / v a l u e > < / i t e m > < i t e m > < k e y > < s t r i n g > E C C < / s t r i n g > < / k e y > < v a l u e > < i n t > 4 < / i n t > < / v a l u e > < / i t e m > < i t e m > < k e y > < s t r i n g > b a s e _ V o l t < / s t r i n g > < / k e y > < v a l u e > < i n t > 5 < / i n t > < / v a l u e > < / i t e m > < i t e m > < k e y > < s t r i n g > 1 b y t e x 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 2 0 2 3 - 0 3 - 0 7 T 1 4 : 2 0 : 3 5 . 5 2 3 6 7 9 5 + 0 1 : 0 0 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 C o l u m n s \ r e d e s < / K e y > < / D i a g r a m O b j e c t K e y > < D i a g r a m O b j e c t K e y > < K e y > C o l u m n s \ O r i g i n a l < / K e y > < / D i a g r a m O b j e c t K e y > < D i a g r a m O b j e c t K e y > < K e y > C o l u m n s \ B a s e < / K e y > < / D i a g r a m O b j e c t K e y > < D i a g r a m O b j e c t K e y > < K e y > C o l u m n s \ E C C _ b a s e _ x 4 < / K e y > < / D i a g r a m O b j e c t K e y > < D i a g r a m O b j e c t K e y > < K e y > C o l u m n s \ E C C < / K e y > < / D i a g r a m O b j e c t K e y > < D i a g r a m O b j e c t K e y > < K e y > C o l u m n s \ b a s e _ V o l t < / K e y > < / D i a g r a m O b j e c t K e y > < D i a g r a m O b j e c t K e y > < K e y > C o l u m n s \ 1 b y t e x 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 C o l u m n s \ r e d e s 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 C o l u m n s \ E C C _ b a s e _ x 4 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 C o l u m n s \ E C C 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 C o l u m n s \ b a s e _ V o l t 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 C o l u m n s \ 1 b y t e x 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657FC6F5-37EC-42C5-944A-D73BAEFBEE5B}">
  <ds:schemaRefs/>
</ds:datastoreItem>
</file>

<file path=customXml/itemProps10.xml><?xml version="1.0" encoding="utf-8"?>
<ds:datastoreItem xmlns:ds="http://schemas.openxmlformats.org/officeDocument/2006/customXml" ds:itemID="{F0B3D64F-98D1-40B0-B945-BB836FA13351}">
  <ds:schemaRefs/>
</ds:datastoreItem>
</file>

<file path=customXml/itemProps11.xml><?xml version="1.0" encoding="utf-8"?>
<ds:datastoreItem xmlns:ds="http://schemas.openxmlformats.org/officeDocument/2006/customXml" ds:itemID="{3EAD4922-2F1D-45D7-BC87-F618DD0536F1}">
  <ds:schemaRefs/>
</ds:datastoreItem>
</file>

<file path=customXml/itemProps12.xml><?xml version="1.0" encoding="utf-8"?>
<ds:datastoreItem xmlns:ds="http://schemas.openxmlformats.org/officeDocument/2006/customXml" ds:itemID="{4BA1659A-9DFD-4C5A-9700-65F23A0C997E}">
  <ds:schemaRefs/>
</ds:datastoreItem>
</file>

<file path=customXml/itemProps13.xml><?xml version="1.0" encoding="utf-8"?>
<ds:datastoreItem xmlns:ds="http://schemas.openxmlformats.org/officeDocument/2006/customXml" ds:itemID="{5EEB9051-613F-4804-B5E6-BE7379DF61B9}">
  <ds:schemaRefs/>
</ds:datastoreItem>
</file>

<file path=customXml/itemProps14.xml><?xml version="1.0" encoding="utf-8"?>
<ds:datastoreItem xmlns:ds="http://schemas.openxmlformats.org/officeDocument/2006/customXml" ds:itemID="{AC2AE5DC-181F-4D14-837A-049901DE036C}">
  <ds:schemaRefs/>
</ds:datastoreItem>
</file>

<file path=customXml/itemProps15.xml><?xml version="1.0" encoding="utf-8"?>
<ds:datastoreItem xmlns:ds="http://schemas.openxmlformats.org/officeDocument/2006/customXml" ds:itemID="{BCE06930-FBD0-4FC3-B4AA-60FB80B77A6B}">
  <ds:schemaRefs/>
</ds:datastoreItem>
</file>

<file path=customXml/itemProps16.xml><?xml version="1.0" encoding="utf-8"?>
<ds:datastoreItem xmlns:ds="http://schemas.openxmlformats.org/officeDocument/2006/customXml" ds:itemID="{49F5B202-B50C-4E2C-AB33-84FDC846E80C}">
  <ds:schemaRefs/>
</ds:datastoreItem>
</file>

<file path=customXml/itemProps17.xml><?xml version="1.0" encoding="utf-8"?>
<ds:datastoreItem xmlns:ds="http://schemas.openxmlformats.org/officeDocument/2006/customXml" ds:itemID="{EB3810CB-7099-4FDF-ACC4-70B37DAE883D}">
  <ds:schemaRefs/>
</ds:datastoreItem>
</file>

<file path=customXml/itemProps18.xml><?xml version="1.0" encoding="utf-8"?>
<ds:datastoreItem xmlns:ds="http://schemas.openxmlformats.org/officeDocument/2006/customXml" ds:itemID="{F688E323-F9D1-43E1-8932-6B3F12860FCA}">
  <ds:schemaRefs/>
</ds:datastoreItem>
</file>

<file path=customXml/itemProps2.xml><?xml version="1.0" encoding="utf-8"?>
<ds:datastoreItem xmlns:ds="http://schemas.openxmlformats.org/officeDocument/2006/customXml" ds:itemID="{0CF2911F-3FE6-4CB2-85DD-AC3F12B33ADF}">
  <ds:schemaRefs/>
</ds:datastoreItem>
</file>

<file path=customXml/itemProps3.xml><?xml version="1.0" encoding="utf-8"?>
<ds:datastoreItem xmlns:ds="http://schemas.openxmlformats.org/officeDocument/2006/customXml" ds:itemID="{A8A25A31-6D60-437C-B1AD-F13847241740}">
  <ds:schemaRefs/>
</ds:datastoreItem>
</file>

<file path=customXml/itemProps4.xml><?xml version="1.0" encoding="utf-8"?>
<ds:datastoreItem xmlns:ds="http://schemas.openxmlformats.org/officeDocument/2006/customXml" ds:itemID="{11D5A68C-0D36-4CB3-8EC8-F272E00775D7}">
  <ds:schemaRefs/>
</ds:datastoreItem>
</file>

<file path=customXml/itemProps5.xml><?xml version="1.0" encoding="utf-8"?>
<ds:datastoreItem xmlns:ds="http://schemas.openxmlformats.org/officeDocument/2006/customXml" ds:itemID="{4093EE1D-C8CE-4798-A9E9-8C9C449D085F}">
  <ds:schemaRefs/>
</ds:datastoreItem>
</file>

<file path=customXml/itemProps6.xml><?xml version="1.0" encoding="utf-8"?>
<ds:datastoreItem xmlns:ds="http://schemas.openxmlformats.org/officeDocument/2006/customXml" ds:itemID="{AB38C605-ADAE-450B-89CF-6C00C84BB45A}">
  <ds:schemaRefs/>
</ds:datastoreItem>
</file>

<file path=customXml/itemProps7.xml><?xml version="1.0" encoding="utf-8"?>
<ds:datastoreItem xmlns:ds="http://schemas.openxmlformats.org/officeDocument/2006/customXml" ds:itemID="{ECE63ECF-808C-4520-A002-DE6EDD0D75F9}">
  <ds:schemaRefs/>
</ds:datastoreItem>
</file>

<file path=customXml/itemProps8.xml><?xml version="1.0" encoding="utf-8"?>
<ds:datastoreItem xmlns:ds="http://schemas.openxmlformats.org/officeDocument/2006/customXml" ds:itemID="{1FFC3A1A-2677-444D-837B-75DE11B63BDD}">
  <ds:schemaRefs/>
</ds:datastoreItem>
</file>

<file path=customXml/itemProps9.xml><?xml version="1.0" encoding="utf-8"?>
<ds:datastoreItem xmlns:ds="http://schemas.openxmlformats.org/officeDocument/2006/customXml" ds:itemID="{B4B9B9D2-3799-44F8-A66B-6B9E8C6EC4D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graf_base_vbw16x</vt:lpstr>
      <vt:lpstr>054</vt:lpstr>
      <vt:lpstr>Golden_Acc</vt:lpstr>
      <vt:lpstr>055</vt:lpstr>
      <vt:lpstr>056</vt:lpstr>
      <vt:lpstr>057</vt:lpstr>
      <vt:lpstr>058</vt:lpstr>
      <vt:lpstr>059</vt:lpstr>
      <vt:lpstr>graf_base</vt:lpstr>
      <vt:lpstr>060</vt:lpstr>
      <vt:lpstr>resu_1_2_3_4_normal_acc</vt:lpstr>
      <vt:lpstr>resum_1_2_3_4_acc</vt:lpstr>
      <vt:lpstr>Todo</vt:lpstr>
      <vt:lpstr>base</vt:lpstr>
      <vt:lpstr>graf_base_esp</vt:lpstr>
      <vt:lpstr>graf_basex2</vt:lpstr>
      <vt:lpstr>graf_basex3</vt:lpstr>
      <vt:lpstr>graf_basex4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2023-07-07T12:03:33Z</dcterms:modified>
</cp:coreProperties>
</file>