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ratio_diff_elements\"/>
    </mc:Choice>
  </mc:AlternateContent>
  <bookViews>
    <workbookView xWindow="240" yWindow="20" windowWidth="16100" windowHeight="7620"/>
  </bookViews>
  <sheets>
    <sheet name="AlexNet" sheetId="1" r:id="rId1"/>
    <sheet name="DenseNet" sheetId="6" r:id="rId2"/>
    <sheet name="MobileNet" sheetId="5" r:id="rId3"/>
    <sheet name="PilotNet" sheetId="8" r:id="rId4"/>
    <sheet name="SqueezNet" sheetId="4" r:id="rId5"/>
    <sheet name="Vgg16" sheetId="3" r:id="rId6"/>
    <sheet name="FzNet" sheetId="2" r:id="rId7"/>
    <sheet name="Leyenda" sheetId="7" r:id="rId8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P3" i="5" l="1"/>
  <c r="P2" i="5"/>
  <c r="N33" i="5" l="1"/>
  <c r="N25" i="4"/>
  <c r="N24" i="3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2" i="5"/>
  <c r="D35" i="5"/>
  <c r="F33" i="5"/>
  <c r="D33" i="5"/>
  <c r="E33" i="5"/>
  <c r="G33" i="5"/>
  <c r="H33" i="5"/>
  <c r="I33" i="5"/>
  <c r="J33" i="5"/>
  <c r="C33" i="5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" i="3"/>
  <c r="F24" i="3"/>
  <c r="D27" i="3"/>
  <c r="D24" i="3"/>
  <c r="E24" i="3"/>
  <c r="G24" i="3"/>
  <c r="H24" i="3"/>
  <c r="I24" i="3"/>
  <c r="J24" i="3"/>
  <c r="C24" i="3"/>
  <c r="D27" i="4"/>
  <c r="D16" i="1"/>
  <c r="F25" i="4"/>
  <c r="D25" i="4"/>
  <c r="E25" i="4"/>
  <c r="G25" i="4"/>
  <c r="H25" i="4"/>
  <c r="I25" i="4"/>
  <c r="J25" i="4"/>
  <c r="C25" i="4"/>
  <c r="F14" i="1"/>
  <c r="D14" i="1"/>
  <c r="E14" i="1"/>
  <c r="G14" i="1"/>
  <c r="H14" i="1"/>
  <c r="I14" i="1"/>
  <c r="J14" i="1"/>
  <c r="C14" i="1"/>
  <c r="M3" i="1"/>
  <c r="M4" i="1"/>
  <c r="M5" i="1"/>
  <c r="M6" i="1"/>
  <c r="M7" i="1"/>
  <c r="M8" i="1"/>
  <c r="M9" i="1"/>
  <c r="M10" i="1"/>
  <c r="M11" i="1"/>
  <c r="M12" i="1"/>
  <c r="M13" i="1"/>
  <c r="M2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" i="4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2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L3" i="1" l="1"/>
  <c r="L4" i="1"/>
  <c r="L5" i="1"/>
  <c r="L6" i="1"/>
  <c r="L7" i="1"/>
  <c r="L8" i="1"/>
  <c r="L9" i="1"/>
  <c r="L10" i="1"/>
  <c r="L11" i="1"/>
  <c r="L12" i="1"/>
  <c r="L13" i="1"/>
  <c r="L2" i="1"/>
  <c r="L3" i="2"/>
  <c r="L4" i="2"/>
  <c r="L5" i="2"/>
  <c r="L6" i="2"/>
  <c r="L7" i="2"/>
  <c r="L8" i="2"/>
  <c r="L9" i="2"/>
  <c r="L10" i="2"/>
  <c r="L11" i="2"/>
  <c r="L12" i="2"/>
  <c r="L13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" i="4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" i="4"/>
  <c r="K3" i="3" l="1"/>
  <c r="K4" i="3"/>
  <c r="K2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5" i="3"/>
  <c r="K3" i="1"/>
  <c r="K4" i="1"/>
  <c r="K5" i="1"/>
  <c r="K6" i="1"/>
  <c r="K7" i="1"/>
  <c r="K8" i="1"/>
  <c r="K9" i="1"/>
  <c r="K10" i="1"/>
  <c r="K11" i="1"/>
  <c r="K12" i="1"/>
  <c r="K13" i="1"/>
  <c r="K2" i="1"/>
  <c r="K3" i="2"/>
  <c r="K4" i="2"/>
  <c r="K5" i="2"/>
  <c r="K6" i="2"/>
  <c r="K7" i="2"/>
  <c r="K8" i="2"/>
  <c r="K9" i="2"/>
  <c r="K10" i="2"/>
  <c r="K11" i="2"/>
  <c r="K12" i="2"/>
  <c r="K13" i="2"/>
  <c r="K2" i="2"/>
</calcChain>
</file>

<file path=xl/comments1.xml><?xml version="1.0" encoding="utf-8"?>
<comments xmlns="http://schemas.openxmlformats.org/spreadsheetml/2006/main">
  <authors>
    <author>usuario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cantidad de activaciones diferentes entre el modelo con fallo y sin fallo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cantidad de activaciones diferentes entre el modelo con fallo y sin fallo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cantidad de activaciones diferentes entre el modelo con fallo y sin fallo</t>
        </r>
      </text>
    </comment>
  </commentList>
</comments>
</file>

<file path=xl/sharedStrings.xml><?xml version="1.0" encoding="utf-8"?>
<sst xmlns="http://schemas.openxmlformats.org/spreadsheetml/2006/main" count="347" uniqueCount="30">
  <si>
    <t>Num</t>
  </si>
  <si>
    <t>Capa</t>
  </si>
  <si>
    <t>T_actv</t>
  </si>
  <si>
    <t>Acc</t>
  </si>
  <si>
    <t>dif_elem</t>
  </si>
  <si>
    <t>perc</t>
  </si>
  <si>
    <t>Act_0</t>
  </si>
  <si>
    <t>Lambda</t>
  </si>
  <si>
    <t>fail_act</t>
  </si>
  <si>
    <t>a_error</t>
  </si>
  <si>
    <t>D2/G2</t>
  </si>
  <si>
    <t>E2/D2</t>
  </si>
  <si>
    <t>MaxPooling2D</t>
  </si>
  <si>
    <t>Total de Activaciones de la capa</t>
  </si>
  <si>
    <t>Es el len de index_list: Activaciones que tendrán fallo</t>
  </si>
  <si>
    <t xml:space="preserve">Cantidad de error </t>
  </si>
  <si>
    <t>Accurancy</t>
  </si>
  <si>
    <t>Elementos diferentes entre modelo sin fallos y con fallos</t>
  </si>
  <si>
    <t xml:space="preserve">Porciento de los elementos diferentes del total de activaciones </t>
  </si>
  <si>
    <t>Activaciones en 0</t>
  </si>
  <si>
    <t>Porciento de activ en 0 del total de activaciones</t>
  </si>
  <si>
    <t>diff_actv</t>
  </si>
  <si>
    <t>dif_Act</t>
  </si>
  <si>
    <t>Loss</t>
  </si>
  <si>
    <t>leyenda</t>
  </si>
  <si>
    <t>Total de activaciones</t>
  </si>
  <si>
    <t>total de fallos</t>
  </si>
  <si>
    <t>cantidad de errores</t>
  </si>
  <si>
    <t>activaciones diferentes ente el modlo co fallo y sin fallo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</si>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</sst>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Fill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/>
    <xf numFmtId="0" fontId="1" fillId="0" borderId="17" xfId="0" applyFont="1" applyBorder="1" applyAlignment="1">
      <alignment horizontal="center" vertical="top"/>
    </xf>
    <xf numFmtId="0" fontId="1" fillId="0" borderId="18" xfId="0" applyFont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23" xfId="0" applyFill="1" applyBorder="1"/>
    <xf numFmtId="0" fontId="0" fillId="0" borderId="24" xfId="0" applyBorder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5" xfId="0" applyBorder="1" applyAlignment="1"/>
    <xf numFmtId="0" fontId="0" fillId="0" borderId="0" xfId="0" applyAlignment="1"/>
    <xf numFmtId="164" fontId="0" fillId="0" borderId="13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21" xfId="0" applyNumberFormat="1" applyBorder="1"/>
    <xf numFmtId="164" fontId="0" fillId="2" borderId="1" xfId="0" applyNumberFormat="1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6" fontId="0" fillId="0" borderId="0" xfId="0" applyNumberFormat="1" applyBorder="1"/>
    <xf numFmtId="165" fontId="0" fillId="0" borderId="0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6" fontId="2" fillId="0" borderId="0" xfId="0" applyNumberFormat="1" applyFont="1" applyBorder="1"/>
    <xf numFmtId="0" fontId="0" fillId="2" borderId="8" xfId="0" applyFill="1" applyBorder="1"/>
    <xf numFmtId="0" fontId="0" fillId="2" borderId="19" xfId="0" applyFill="1" applyBorder="1"/>
    <xf numFmtId="0" fontId="0" fillId="2" borderId="20" xfId="0" applyFill="1" applyBorder="1"/>
    <xf numFmtId="164" fontId="0" fillId="0" borderId="0" xfId="0" applyNumberFormat="1"/>
    <xf numFmtId="0" fontId="0" fillId="0" borderId="25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O2" sqref="O2:O13"/>
    </sheetView>
  </sheetViews>
  <sheetFormatPr baseColWidth="10" defaultColWidth="8.7265625" defaultRowHeight="14.5" x14ac:dyDescent="0.35"/>
  <cols>
    <col min="6" max="6" width="8.7265625" customWidth="1"/>
    <col min="11" max="11" width="7.54296875" customWidth="1"/>
    <col min="12" max="12" width="7.1796875" customWidth="1"/>
  </cols>
  <sheetData>
    <row r="1" spans="1:15" ht="15" thickBot="1" x14ac:dyDescent="0.4">
      <c r="A1" s="14" t="s">
        <v>0</v>
      </c>
      <c r="B1" s="15" t="s">
        <v>1</v>
      </c>
      <c r="C1" s="15" t="s">
        <v>2</v>
      </c>
      <c r="D1" s="15" t="s">
        <v>8</v>
      </c>
      <c r="E1" s="15" t="s">
        <v>9</v>
      </c>
      <c r="F1" s="15" t="s">
        <v>3</v>
      </c>
      <c r="G1" s="15" t="s">
        <v>21</v>
      </c>
      <c r="H1" s="15" t="s">
        <v>5</v>
      </c>
      <c r="I1" s="15" t="s">
        <v>6</v>
      </c>
      <c r="J1" s="17" t="s">
        <v>5</v>
      </c>
      <c r="K1" t="s">
        <v>11</v>
      </c>
      <c r="L1" t="s">
        <v>10</v>
      </c>
    </row>
    <row r="2" spans="1:15" x14ac:dyDescent="0.35">
      <c r="A2" s="12">
        <v>2</v>
      </c>
      <c r="B2" s="13" t="s">
        <v>7</v>
      </c>
      <c r="C2" s="13">
        <v>154587</v>
      </c>
      <c r="D2" s="13">
        <v>528</v>
      </c>
      <c r="E2" s="13">
        <v>1270</v>
      </c>
      <c r="F2" s="32">
        <v>0.69066667556762695</v>
      </c>
      <c r="G2" s="13">
        <v>408</v>
      </c>
      <c r="H2" s="13">
        <v>0.26392904966135572</v>
      </c>
      <c r="I2" s="13">
        <v>0</v>
      </c>
      <c r="J2" s="26">
        <v>0</v>
      </c>
      <c r="K2" s="42">
        <f>+E2/D2</f>
        <v>2.4053030303030303</v>
      </c>
      <c r="L2" s="42">
        <f>+D2/G2</f>
        <v>1.2941176470588236</v>
      </c>
      <c r="M2">
        <f>+C2-D2</f>
        <v>154059</v>
      </c>
      <c r="O2">
        <f>+C2/16</f>
        <v>9661.6875</v>
      </c>
    </row>
    <row r="3" spans="1:15" x14ac:dyDescent="0.35">
      <c r="A3" s="6">
        <v>8</v>
      </c>
      <c r="B3" s="5" t="s">
        <v>7</v>
      </c>
      <c r="C3" s="5">
        <v>290400</v>
      </c>
      <c r="D3" s="5">
        <v>1097</v>
      </c>
      <c r="E3" s="5">
        <v>2768</v>
      </c>
      <c r="F3" s="33">
        <v>0.62933331727981567</v>
      </c>
      <c r="G3" s="5">
        <v>874</v>
      </c>
      <c r="H3" s="5">
        <v>0.30096418732782371</v>
      </c>
      <c r="I3" s="5">
        <v>9064</v>
      </c>
      <c r="J3" s="7">
        <v>3.1212121212121211</v>
      </c>
      <c r="K3" s="42">
        <f t="shared" ref="K3:K13" si="0">+E3/D3</f>
        <v>2.5232452142206014</v>
      </c>
      <c r="L3" s="42">
        <f t="shared" ref="L3:L13" si="1">+D3/G3</f>
        <v>1.2551487414187643</v>
      </c>
      <c r="M3">
        <f t="shared" ref="M3:M13" si="2">+C3-D3</f>
        <v>289303</v>
      </c>
      <c r="O3">
        <f t="shared" ref="O3:O13" si="3">+C3/16</f>
        <v>18150</v>
      </c>
    </row>
    <row r="4" spans="1:15" x14ac:dyDescent="0.35">
      <c r="A4" s="38">
        <v>10</v>
      </c>
      <c r="B4" s="5" t="s">
        <v>7</v>
      </c>
      <c r="C4" s="5">
        <v>69984</v>
      </c>
      <c r="D4" s="5">
        <v>106</v>
      </c>
      <c r="E4" s="5">
        <v>214</v>
      </c>
      <c r="F4" s="33">
        <v>0.73600000143051147</v>
      </c>
      <c r="G4" s="5">
        <v>82</v>
      </c>
      <c r="H4" s="5">
        <v>0.11716963877457701</v>
      </c>
      <c r="I4" s="5">
        <v>2184</v>
      </c>
      <c r="J4" s="7">
        <v>3.1207133058984908</v>
      </c>
      <c r="K4" s="42">
        <f t="shared" si="0"/>
        <v>2.0188679245283021</v>
      </c>
      <c r="L4" s="42">
        <f t="shared" si="1"/>
        <v>1.2926829268292683</v>
      </c>
      <c r="M4">
        <f t="shared" si="2"/>
        <v>69878</v>
      </c>
      <c r="O4">
        <f t="shared" si="3"/>
        <v>4374</v>
      </c>
    </row>
    <row r="5" spans="1:15" s="41" customFormat="1" x14ac:dyDescent="0.35">
      <c r="A5" s="38">
        <v>16</v>
      </c>
      <c r="B5" s="39" t="s">
        <v>7</v>
      </c>
      <c r="C5" s="39">
        <v>186624</v>
      </c>
      <c r="D5" s="39">
        <v>743</v>
      </c>
      <c r="E5" s="39">
        <v>1726</v>
      </c>
      <c r="F5" s="37">
        <v>0.8880000114440918</v>
      </c>
      <c r="G5" s="39">
        <v>597</v>
      </c>
      <c r="H5" s="39">
        <v>0.31989454732510292</v>
      </c>
      <c r="I5" s="39">
        <v>43</v>
      </c>
      <c r="J5" s="40">
        <v>2.304098079561042E-2</v>
      </c>
      <c r="K5" s="43">
        <f t="shared" si="0"/>
        <v>2.3230148048452222</v>
      </c>
      <c r="L5" s="43">
        <f t="shared" si="1"/>
        <v>1.2445561139028476</v>
      </c>
      <c r="M5">
        <f t="shared" si="2"/>
        <v>185881</v>
      </c>
      <c r="O5">
        <f t="shared" si="3"/>
        <v>11664</v>
      </c>
    </row>
    <row r="6" spans="1:15" x14ac:dyDescent="0.35">
      <c r="A6" s="38">
        <v>18</v>
      </c>
      <c r="B6" s="5" t="s">
        <v>7</v>
      </c>
      <c r="C6" s="5">
        <v>43264</v>
      </c>
      <c r="D6" s="5">
        <v>80</v>
      </c>
      <c r="E6" s="5">
        <v>162</v>
      </c>
      <c r="F6" s="33">
        <v>0.88666665554046631</v>
      </c>
      <c r="G6" s="5">
        <v>63</v>
      </c>
      <c r="H6" s="5">
        <v>0.14561760355029579</v>
      </c>
      <c r="I6" s="5">
        <v>11</v>
      </c>
      <c r="J6" s="7">
        <v>2.5425295857988171E-2</v>
      </c>
      <c r="K6" s="42">
        <f t="shared" si="0"/>
        <v>2.0249999999999999</v>
      </c>
      <c r="L6" s="42">
        <f t="shared" si="1"/>
        <v>1.2698412698412698</v>
      </c>
      <c r="M6">
        <f t="shared" si="2"/>
        <v>43184</v>
      </c>
      <c r="O6">
        <f t="shared" si="3"/>
        <v>2704</v>
      </c>
    </row>
    <row r="7" spans="1:15" s="41" customFormat="1" x14ac:dyDescent="0.35">
      <c r="A7" s="38">
        <v>24</v>
      </c>
      <c r="B7" s="39" t="s">
        <v>7</v>
      </c>
      <c r="C7" s="39">
        <v>64896</v>
      </c>
      <c r="D7" s="39">
        <v>100</v>
      </c>
      <c r="E7" s="39">
        <v>202</v>
      </c>
      <c r="F7" s="37">
        <v>0.89466667175292969</v>
      </c>
      <c r="G7" s="39">
        <v>79</v>
      </c>
      <c r="H7" s="39">
        <v>0.12173323471400389</v>
      </c>
      <c r="I7" s="39">
        <v>5</v>
      </c>
      <c r="J7" s="40">
        <v>7.7046351084812626E-3</v>
      </c>
      <c r="K7" s="43">
        <f t="shared" si="0"/>
        <v>2.02</v>
      </c>
      <c r="L7" s="43">
        <f t="shared" si="1"/>
        <v>1.2658227848101267</v>
      </c>
      <c r="M7">
        <f t="shared" si="2"/>
        <v>64796</v>
      </c>
      <c r="O7">
        <f t="shared" si="3"/>
        <v>4056</v>
      </c>
    </row>
    <row r="8" spans="1:15" x14ac:dyDescent="0.35">
      <c r="A8" s="38">
        <v>30</v>
      </c>
      <c r="B8" s="5" t="s">
        <v>7</v>
      </c>
      <c r="C8" s="5">
        <v>64896</v>
      </c>
      <c r="D8" s="5">
        <v>100</v>
      </c>
      <c r="E8" s="5">
        <v>202</v>
      </c>
      <c r="F8" s="33">
        <v>0.8933333158493042</v>
      </c>
      <c r="G8" s="5">
        <v>71</v>
      </c>
      <c r="H8" s="5">
        <v>0.10940581854043389</v>
      </c>
      <c r="I8" s="5">
        <v>4</v>
      </c>
      <c r="J8" s="7">
        <v>6.1637080867850101E-3</v>
      </c>
      <c r="K8" s="42">
        <f t="shared" si="0"/>
        <v>2.02</v>
      </c>
      <c r="L8" s="42">
        <f t="shared" si="1"/>
        <v>1.408450704225352</v>
      </c>
      <c r="M8">
        <f t="shared" si="2"/>
        <v>64796</v>
      </c>
      <c r="O8">
        <f t="shared" si="3"/>
        <v>4056</v>
      </c>
    </row>
    <row r="9" spans="1:15" x14ac:dyDescent="0.35">
      <c r="A9" s="38">
        <v>36</v>
      </c>
      <c r="B9" s="5" t="s">
        <v>7</v>
      </c>
      <c r="C9" s="5">
        <v>43264</v>
      </c>
      <c r="D9" s="5">
        <v>80</v>
      </c>
      <c r="E9" s="5">
        <v>162</v>
      </c>
      <c r="F9" s="33">
        <v>0.88666665554046631</v>
      </c>
      <c r="G9" s="5">
        <v>58</v>
      </c>
      <c r="H9" s="5">
        <v>0.13406065088757399</v>
      </c>
      <c r="I9" s="5">
        <v>0</v>
      </c>
      <c r="J9" s="7">
        <v>0</v>
      </c>
      <c r="K9" s="42">
        <f t="shared" si="0"/>
        <v>2.0249999999999999</v>
      </c>
      <c r="L9" s="42">
        <f t="shared" si="1"/>
        <v>1.3793103448275863</v>
      </c>
      <c r="M9">
        <f t="shared" si="2"/>
        <v>43184</v>
      </c>
      <c r="O9">
        <f t="shared" si="3"/>
        <v>2704</v>
      </c>
    </row>
    <row r="10" spans="1:15" x14ac:dyDescent="0.35">
      <c r="A10" s="38">
        <v>38</v>
      </c>
      <c r="B10" s="5" t="s">
        <v>7</v>
      </c>
      <c r="C10" s="5">
        <v>9216</v>
      </c>
      <c r="D10" s="5">
        <v>24</v>
      </c>
      <c r="E10" s="5">
        <v>50</v>
      </c>
      <c r="F10" s="33">
        <v>0.8853333592414856</v>
      </c>
      <c r="G10" s="5">
        <v>19</v>
      </c>
      <c r="H10" s="5">
        <v>0.20616319444444439</v>
      </c>
      <c r="I10" s="5">
        <v>0</v>
      </c>
      <c r="J10" s="7">
        <v>0</v>
      </c>
      <c r="K10" s="42">
        <f t="shared" si="0"/>
        <v>2.0833333333333335</v>
      </c>
      <c r="L10" s="42">
        <f t="shared" si="1"/>
        <v>1.263157894736842</v>
      </c>
      <c r="M10">
        <f t="shared" si="2"/>
        <v>9192</v>
      </c>
      <c r="O10">
        <f t="shared" si="3"/>
        <v>576</v>
      </c>
    </row>
    <row r="11" spans="1:15" x14ac:dyDescent="0.35">
      <c r="A11" s="38">
        <v>44</v>
      </c>
      <c r="B11" s="5" t="s">
        <v>7</v>
      </c>
      <c r="C11" s="5">
        <v>4096</v>
      </c>
      <c r="D11" s="5">
        <v>0</v>
      </c>
      <c r="E11" s="5">
        <v>0</v>
      </c>
      <c r="F11" s="33">
        <v>0.88266664743423462</v>
      </c>
      <c r="G11" s="5">
        <v>0</v>
      </c>
      <c r="H11" s="5">
        <v>0</v>
      </c>
      <c r="I11" s="5">
        <v>4034</v>
      </c>
      <c r="J11" s="7">
        <v>98.486328125</v>
      </c>
      <c r="K11" s="42" t="e">
        <f t="shared" si="0"/>
        <v>#DIV/0!</v>
      </c>
      <c r="L11" s="42" t="e">
        <f t="shared" si="1"/>
        <v>#DIV/0!</v>
      </c>
      <c r="M11">
        <f t="shared" si="2"/>
        <v>4096</v>
      </c>
      <c r="O11">
        <f t="shared" si="3"/>
        <v>256</v>
      </c>
    </row>
    <row r="12" spans="1:15" x14ac:dyDescent="0.35">
      <c r="A12" s="38">
        <v>49</v>
      </c>
      <c r="B12" s="5" t="s">
        <v>7</v>
      </c>
      <c r="C12" s="5">
        <v>4096</v>
      </c>
      <c r="D12" s="5">
        <v>0</v>
      </c>
      <c r="E12" s="5">
        <v>0</v>
      </c>
      <c r="F12" s="33">
        <v>0.88266664743423462</v>
      </c>
      <c r="G12" s="5">
        <v>0</v>
      </c>
      <c r="H12" s="5">
        <v>0</v>
      </c>
      <c r="I12" s="5">
        <v>3567</v>
      </c>
      <c r="J12" s="7">
        <v>87.0849609375</v>
      </c>
      <c r="K12" s="42" t="e">
        <f t="shared" si="0"/>
        <v>#DIV/0!</v>
      </c>
      <c r="L12" s="42" t="e">
        <f t="shared" si="1"/>
        <v>#DIV/0!</v>
      </c>
      <c r="M12">
        <f t="shared" si="2"/>
        <v>4096</v>
      </c>
      <c r="O12">
        <f t="shared" si="3"/>
        <v>256</v>
      </c>
    </row>
    <row r="13" spans="1:15" ht="15" thickBot="1" x14ac:dyDescent="0.4">
      <c r="A13" s="49">
        <v>53</v>
      </c>
      <c r="B13" s="8" t="s">
        <v>7</v>
      </c>
      <c r="C13" s="11">
        <v>8</v>
      </c>
      <c r="D13" s="11">
        <v>0</v>
      </c>
      <c r="E13" s="11">
        <v>0</v>
      </c>
      <c r="F13" s="34"/>
      <c r="G13" s="11">
        <v>0</v>
      </c>
      <c r="H13" s="11">
        <v>0</v>
      </c>
      <c r="I13" s="11">
        <v>7</v>
      </c>
      <c r="J13" s="25">
        <v>75</v>
      </c>
      <c r="K13" s="42" t="e">
        <f t="shared" si="0"/>
        <v>#DIV/0!</v>
      </c>
      <c r="L13" s="42" t="e">
        <f t="shared" si="1"/>
        <v>#DIV/0!</v>
      </c>
      <c r="M13">
        <f t="shared" si="2"/>
        <v>8</v>
      </c>
      <c r="O13">
        <f t="shared" si="3"/>
        <v>0.5</v>
      </c>
    </row>
    <row r="14" spans="1:15" x14ac:dyDescent="0.35">
      <c r="A14" t="s">
        <v>29</v>
      </c>
      <c r="C14">
        <f>+SUM(C2:C13)</f>
        <v>935331</v>
      </c>
      <c r="D14">
        <f t="shared" ref="D14:J14" si="4">+SUM(D2:D13)</f>
        <v>2858</v>
      </c>
      <c r="E14">
        <f t="shared" si="4"/>
        <v>6756</v>
      </c>
      <c r="F14" s="52">
        <f>+AVERAGE(F2:F12)</f>
        <v>0.83236363259228796</v>
      </c>
      <c r="G14">
        <f t="shared" si="4"/>
        <v>2251</v>
      </c>
      <c r="H14">
        <f t="shared" si="4"/>
        <v>1.7189379252256114</v>
      </c>
      <c r="I14">
        <f t="shared" si="4"/>
        <v>18919</v>
      </c>
      <c r="J14">
        <f t="shared" si="4"/>
        <v>266.87554910945948</v>
      </c>
    </row>
    <row r="16" spans="1:15" x14ac:dyDescent="0.35">
      <c r="D16">
        <f>+C14-D14</f>
        <v>932473</v>
      </c>
    </row>
    <row r="18" spans="1:2" x14ac:dyDescent="0.35">
      <c r="A18" t="s">
        <v>24</v>
      </c>
    </row>
    <row r="20" spans="1:2" x14ac:dyDescent="0.35">
      <c r="A20" t="s">
        <v>2</v>
      </c>
      <c r="B20" t="s">
        <v>25</v>
      </c>
    </row>
    <row r="21" spans="1:2" ht="15" thickBot="1" x14ac:dyDescent="0.4"/>
    <row r="22" spans="1:2" ht="15" thickBot="1" x14ac:dyDescent="0.4">
      <c r="A22" s="15" t="s">
        <v>8</v>
      </c>
      <c r="B22" t="s">
        <v>26</v>
      </c>
    </row>
    <row r="23" spans="1:2" ht="15" thickBot="1" x14ac:dyDescent="0.4"/>
    <row r="24" spans="1:2" ht="15" thickBot="1" x14ac:dyDescent="0.4">
      <c r="A24" s="15" t="s">
        <v>9</v>
      </c>
      <c r="B24" t="s">
        <v>27</v>
      </c>
    </row>
    <row r="25" spans="1:2" ht="15" thickBot="1" x14ac:dyDescent="0.4"/>
    <row r="26" spans="1:2" ht="15" thickBot="1" x14ac:dyDescent="0.4">
      <c r="A26" s="15" t="s">
        <v>21</v>
      </c>
      <c r="B26" t="s">
        <v>28</v>
      </c>
    </row>
    <row r="27" spans="1:2" ht="15" thickBot="1" x14ac:dyDescent="0.4">
      <c r="A27" s="1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pane ySplit="1" topLeftCell="A89" activePane="bottomLeft" state="frozen"/>
      <selection pane="bottomLeft" activeCell="R62" sqref="R62"/>
    </sheetView>
  </sheetViews>
  <sheetFormatPr baseColWidth="10" defaultColWidth="8.7265625" defaultRowHeight="14.5" x14ac:dyDescent="0.35"/>
  <cols>
    <col min="6" max="6" width="9.26953125" bestFit="1" customWidth="1"/>
  </cols>
  <sheetData>
    <row r="1" spans="1:12" ht="15" thickBot="1" x14ac:dyDescent="0.4">
      <c r="A1" s="14" t="s">
        <v>0</v>
      </c>
      <c r="B1" s="15" t="s">
        <v>1</v>
      </c>
      <c r="C1" s="15" t="s">
        <v>2</v>
      </c>
      <c r="D1" s="16" t="s">
        <v>8</v>
      </c>
      <c r="E1" s="16" t="s">
        <v>9</v>
      </c>
      <c r="F1" s="15" t="s">
        <v>3</v>
      </c>
      <c r="G1" s="15" t="s">
        <v>4</v>
      </c>
      <c r="H1" s="15" t="s">
        <v>5</v>
      </c>
      <c r="I1" s="15" t="s">
        <v>6</v>
      </c>
      <c r="J1" s="17" t="s">
        <v>5</v>
      </c>
    </row>
    <row r="2" spans="1:12" x14ac:dyDescent="0.35">
      <c r="A2" s="19">
        <v>2</v>
      </c>
      <c r="B2" s="20" t="s">
        <v>7</v>
      </c>
      <c r="C2" s="20">
        <v>150528</v>
      </c>
      <c r="D2" s="20">
        <v>528</v>
      </c>
      <c r="E2" s="20">
        <v>1270</v>
      </c>
      <c r="F2" s="35">
        <v>0.77066665887832642</v>
      </c>
      <c r="G2" s="20">
        <v>421</v>
      </c>
      <c r="H2" s="20">
        <v>0.27968218537414968</v>
      </c>
      <c r="I2" s="20">
        <v>0</v>
      </c>
      <c r="J2" s="10">
        <v>0</v>
      </c>
      <c r="K2">
        <f>+E2/D2</f>
        <v>2.4053030303030303</v>
      </c>
      <c r="L2">
        <f>+D2/G2</f>
        <v>1.2541567695961995</v>
      </c>
    </row>
    <row r="3" spans="1:12" x14ac:dyDescent="0.35">
      <c r="A3" s="19">
        <v>9</v>
      </c>
      <c r="B3" s="20" t="s">
        <v>7</v>
      </c>
      <c r="C3" s="20">
        <v>802816</v>
      </c>
      <c r="D3" s="20">
        <v>3827</v>
      </c>
      <c r="E3" s="20">
        <v>8518</v>
      </c>
      <c r="F3" s="35">
        <v>0.90133333206176758</v>
      </c>
      <c r="G3" s="20">
        <v>2848</v>
      </c>
      <c r="H3" s="20">
        <v>0.35475127551020408</v>
      </c>
      <c r="I3" s="20">
        <v>446190</v>
      </c>
      <c r="J3" s="10">
        <v>55.578115035076529</v>
      </c>
      <c r="K3">
        <f t="shared" ref="K3:K66" si="0">+E3/D3</f>
        <v>2.2257643062451007</v>
      </c>
      <c r="L3">
        <f t="shared" ref="L3:L66" si="1">+D3/G3</f>
        <v>1.34375</v>
      </c>
    </row>
    <row r="4" spans="1:12" hidden="1" x14ac:dyDescent="0.35">
      <c r="A4" s="19">
        <v>11</v>
      </c>
      <c r="B4" s="20" t="s">
        <v>12</v>
      </c>
      <c r="C4" s="20">
        <v>200704</v>
      </c>
      <c r="D4" s="20">
        <v>778</v>
      </c>
      <c r="E4" s="20">
        <v>1816</v>
      </c>
      <c r="F4" s="35">
        <v>0.91866666078567505</v>
      </c>
      <c r="G4" s="20">
        <v>0</v>
      </c>
      <c r="H4" s="20">
        <v>0</v>
      </c>
      <c r="I4" s="20">
        <v>107538</v>
      </c>
      <c r="J4" s="10">
        <v>53.580397002551017</v>
      </c>
      <c r="K4">
        <f t="shared" si="0"/>
        <v>2.3341902313624678</v>
      </c>
      <c r="L4" t="e">
        <f t="shared" si="1"/>
        <v>#DIV/0!</v>
      </c>
    </row>
    <row r="5" spans="1:12" x14ac:dyDescent="0.35">
      <c r="A5" s="19">
        <v>15</v>
      </c>
      <c r="B5" s="20" t="s">
        <v>7</v>
      </c>
      <c r="C5" s="20">
        <v>200704</v>
      </c>
      <c r="D5" s="20">
        <v>1634</v>
      </c>
      <c r="E5" s="20">
        <v>3870</v>
      </c>
      <c r="F5" s="35">
        <v>0.91200000047683716</v>
      </c>
      <c r="G5" s="20">
        <v>0</v>
      </c>
      <c r="H5" s="20">
        <v>0</v>
      </c>
      <c r="I5" s="20">
        <v>117490</v>
      </c>
      <c r="J5" s="10">
        <v>58.538942920918373</v>
      </c>
      <c r="K5">
        <f t="shared" si="0"/>
        <v>2.3684210526315788</v>
      </c>
      <c r="L5" t="e">
        <f t="shared" si="1"/>
        <v>#DIV/0!</v>
      </c>
    </row>
    <row r="6" spans="1:12" x14ac:dyDescent="0.35">
      <c r="A6" s="19">
        <v>21</v>
      </c>
      <c r="B6" s="20" t="s">
        <v>7</v>
      </c>
      <c r="C6" s="20">
        <v>401408</v>
      </c>
      <c r="D6" s="20">
        <v>1104</v>
      </c>
      <c r="E6" s="20">
        <v>2782</v>
      </c>
      <c r="F6" s="35">
        <v>0.91200000047683716</v>
      </c>
      <c r="G6" s="20">
        <v>0</v>
      </c>
      <c r="H6" s="20">
        <v>0</v>
      </c>
      <c r="I6" s="20">
        <v>188127</v>
      </c>
      <c r="J6" s="10">
        <v>46.866778938137763</v>
      </c>
      <c r="K6">
        <f t="shared" si="0"/>
        <v>2.5199275362318843</v>
      </c>
      <c r="L6" t="e">
        <f t="shared" si="1"/>
        <v>#DIV/0!</v>
      </c>
    </row>
    <row r="7" spans="1:12" x14ac:dyDescent="0.35">
      <c r="A7" s="19">
        <v>28</v>
      </c>
      <c r="B7" s="20" t="s">
        <v>7</v>
      </c>
      <c r="C7" s="20">
        <v>301056</v>
      </c>
      <c r="D7" s="20">
        <v>1634</v>
      </c>
      <c r="E7" s="20">
        <v>3870</v>
      </c>
      <c r="F7" s="35">
        <v>0.91466665267944336</v>
      </c>
      <c r="G7" s="20">
        <v>0</v>
      </c>
      <c r="H7" s="20">
        <v>0</v>
      </c>
      <c r="I7" s="20">
        <v>182881</v>
      </c>
      <c r="J7" s="10">
        <v>60.746505633503403</v>
      </c>
      <c r="K7">
        <f t="shared" si="0"/>
        <v>2.3684210526315788</v>
      </c>
      <c r="L7" t="e">
        <f t="shared" si="1"/>
        <v>#DIV/0!</v>
      </c>
    </row>
    <row r="8" spans="1:12" x14ac:dyDescent="0.35">
      <c r="A8" s="19">
        <v>34</v>
      </c>
      <c r="B8" s="20" t="s">
        <v>7</v>
      </c>
      <c r="C8" s="20">
        <v>401408</v>
      </c>
      <c r="D8" s="20">
        <v>1634</v>
      </c>
      <c r="E8" s="20">
        <v>3870</v>
      </c>
      <c r="F8" s="35">
        <v>0.91466665267944336</v>
      </c>
      <c r="G8" s="20">
        <v>0</v>
      </c>
      <c r="H8" s="20">
        <v>0</v>
      </c>
      <c r="I8" s="20">
        <v>173872</v>
      </c>
      <c r="J8" s="10">
        <v>43.315529336734691</v>
      </c>
      <c r="K8">
        <f t="shared" si="0"/>
        <v>2.3684210526315788</v>
      </c>
      <c r="L8" t="e">
        <f t="shared" si="1"/>
        <v>#DIV/0!</v>
      </c>
    </row>
    <row r="9" spans="1:12" x14ac:dyDescent="0.35">
      <c r="A9" s="19">
        <v>41</v>
      </c>
      <c r="B9" s="20" t="s">
        <v>7</v>
      </c>
      <c r="C9" s="20">
        <v>401408</v>
      </c>
      <c r="D9" s="20">
        <v>1634</v>
      </c>
      <c r="E9" s="20">
        <v>3870</v>
      </c>
      <c r="F9" s="35">
        <v>0.91466665267944336</v>
      </c>
      <c r="G9" s="20">
        <v>0</v>
      </c>
      <c r="H9" s="20">
        <v>0</v>
      </c>
      <c r="I9" s="20">
        <v>222465</v>
      </c>
      <c r="J9" s="10">
        <v>55.421167490433668</v>
      </c>
      <c r="K9">
        <f t="shared" si="0"/>
        <v>2.3684210526315788</v>
      </c>
      <c r="L9" t="e">
        <f t="shared" si="1"/>
        <v>#DIV/0!</v>
      </c>
    </row>
    <row r="10" spans="1:12" x14ac:dyDescent="0.35">
      <c r="A10" s="19">
        <v>47</v>
      </c>
      <c r="B10" s="20" t="s">
        <v>7</v>
      </c>
      <c r="C10" s="20">
        <v>401408</v>
      </c>
      <c r="D10" s="20">
        <v>2467</v>
      </c>
      <c r="E10" s="20">
        <v>5610</v>
      </c>
      <c r="F10" s="35">
        <v>0.91466665267944336</v>
      </c>
      <c r="G10" s="20">
        <v>0</v>
      </c>
      <c r="H10" s="20">
        <v>0</v>
      </c>
      <c r="I10" s="20">
        <v>220725</v>
      </c>
      <c r="J10" s="10">
        <v>54.987693319515309</v>
      </c>
      <c r="K10">
        <f t="shared" si="0"/>
        <v>2.2740170247263882</v>
      </c>
      <c r="L10" t="e">
        <f t="shared" si="1"/>
        <v>#DIV/0!</v>
      </c>
    </row>
    <row r="11" spans="1:12" x14ac:dyDescent="0.35">
      <c r="A11" s="19">
        <v>54</v>
      </c>
      <c r="B11" s="20" t="s">
        <v>7</v>
      </c>
      <c r="C11" s="20">
        <v>501760</v>
      </c>
      <c r="D11" s="20">
        <v>1634</v>
      </c>
      <c r="E11" s="20">
        <v>3870</v>
      </c>
      <c r="F11" s="35">
        <v>0.91466665267944336</v>
      </c>
      <c r="G11" s="20">
        <v>0</v>
      </c>
      <c r="H11" s="20">
        <v>0</v>
      </c>
      <c r="I11" s="20">
        <v>271737</v>
      </c>
      <c r="J11" s="10">
        <v>54.156768176020407</v>
      </c>
      <c r="K11">
        <f t="shared" si="0"/>
        <v>2.3684210526315788</v>
      </c>
      <c r="L11" t="e">
        <f t="shared" si="1"/>
        <v>#DIV/0!</v>
      </c>
    </row>
    <row r="12" spans="1:12" x14ac:dyDescent="0.35">
      <c r="A12" s="19">
        <v>60</v>
      </c>
      <c r="B12" s="20" t="s">
        <v>7</v>
      </c>
      <c r="C12" s="20">
        <v>401408</v>
      </c>
      <c r="D12" s="20">
        <v>3238</v>
      </c>
      <c r="E12" s="20">
        <v>7308</v>
      </c>
      <c r="F12" s="35">
        <v>0.91466665267944336</v>
      </c>
      <c r="G12" s="20">
        <v>0</v>
      </c>
      <c r="H12" s="20">
        <v>0</v>
      </c>
      <c r="I12" s="20">
        <v>166878</v>
      </c>
      <c r="J12" s="10">
        <v>41.573162468112237</v>
      </c>
      <c r="K12">
        <f t="shared" si="0"/>
        <v>2.2569487337862877</v>
      </c>
      <c r="L12" t="e">
        <f t="shared" si="1"/>
        <v>#DIV/0!</v>
      </c>
    </row>
    <row r="13" spans="1:12" x14ac:dyDescent="0.35">
      <c r="A13" s="19">
        <v>67</v>
      </c>
      <c r="B13" s="20" t="s">
        <v>7</v>
      </c>
      <c r="C13" s="20">
        <v>602112</v>
      </c>
      <c r="D13" s="20">
        <v>1634</v>
      </c>
      <c r="E13" s="20">
        <v>3870</v>
      </c>
      <c r="F13" s="35">
        <v>0.91466665267944336</v>
      </c>
      <c r="G13" s="20">
        <v>0</v>
      </c>
      <c r="H13" s="20">
        <v>0</v>
      </c>
      <c r="I13" s="20">
        <v>335236</v>
      </c>
      <c r="J13" s="10">
        <v>55.676684736394563</v>
      </c>
      <c r="K13">
        <f t="shared" si="0"/>
        <v>2.3684210526315788</v>
      </c>
      <c r="L13" t="e">
        <f t="shared" si="1"/>
        <v>#DIV/0!</v>
      </c>
    </row>
    <row r="14" spans="1:12" x14ac:dyDescent="0.35">
      <c r="A14" s="19">
        <v>73</v>
      </c>
      <c r="B14" s="20" t="s">
        <v>7</v>
      </c>
      <c r="C14" s="20">
        <v>401408</v>
      </c>
      <c r="D14" s="20">
        <v>3613</v>
      </c>
      <c r="E14" s="20">
        <v>8078</v>
      </c>
      <c r="F14" s="35">
        <v>0.91600000858306885</v>
      </c>
      <c r="G14" s="20">
        <v>0</v>
      </c>
      <c r="H14" s="20">
        <v>0</v>
      </c>
      <c r="I14" s="20">
        <v>214087</v>
      </c>
      <c r="J14" s="10">
        <v>53.334014269770407</v>
      </c>
      <c r="K14">
        <f t="shared" si="0"/>
        <v>2.2358151120952119</v>
      </c>
      <c r="L14" t="e">
        <f t="shared" si="1"/>
        <v>#DIV/0!</v>
      </c>
    </row>
    <row r="15" spans="1:12" x14ac:dyDescent="0.35">
      <c r="A15" s="19">
        <v>80</v>
      </c>
      <c r="B15" s="20" t="s">
        <v>7</v>
      </c>
      <c r="C15" s="20">
        <v>702464</v>
      </c>
      <c r="D15" s="20">
        <v>1634</v>
      </c>
      <c r="E15" s="20">
        <v>3870</v>
      </c>
      <c r="F15" s="35">
        <v>0.91733330488204956</v>
      </c>
      <c r="G15" s="20">
        <v>0</v>
      </c>
      <c r="H15" s="20">
        <v>0</v>
      </c>
      <c r="I15" s="20">
        <v>397133</v>
      </c>
      <c r="J15" s="10">
        <v>56.534285030976683</v>
      </c>
      <c r="K15">
        <f t="shared" si="0"/>
        <v>2.3684210526315788</v>
      </c>
      <c r="L15" t="e">
        <f t="shared" si="1"/>
        <v>#DIV/0!</v>
      </c>
    </row>
    <row r="16" spans="1:12" x14ac:dyDescent="0.35">
      <c r="A16" s="19">
        <v>86</v>
      </c>
      <c r="B16" s="20" t="s">
        <v>7</v>
      </c>
      <c r="C16" s="20">
        <v>401408</v>
      </c>
      <c r="D16" s="20">
        <v>3827</v>
      </c>
      <c r="E16" s="20">
        <v>8518</v>
      </c>
      <c r="F16" s="35">
        <v>0.91733330488204956</v>
      </c>
      <c r="G16" s="20">
        <v>0</v>
      </c>
      <c r="H16" s="20">
        <v>0</v>
      </c>
      <c r="I16" s="20">
        <v>200485</v>
      </c>
      <c r="J16" s="10">
        <v>49.945442044005112</v>
      </c>
      <c r="K16">
        <f t="shared" si="0"/>
        <v>2.2257643062451007</v>
      </c>
      <c r="L16" t="e">
        <f t="shared" si="1"/>
        <v>#DIV/0!</v>
      </c>
    </row>
    <row r="17" spans="1:12" x14ac:dyDescent="0.35">
      <c r="A17" s="19">
        <v>93</v>
      </c>
      <c r="B17" s="20" t="s">
        <v>7</v>
      </c>
      <c r="C17" s="20">
        <v>802816</v>
      </c>
      <c r="D17" s="20">
        <v>1634</v>
      </c>
      <c r="E17" s="20">
        <v>3870</v>
      </c>
      <c r="F17" s="35">
        <v>0.91333335638046265</v>
      </c>
      <c r="G17" s="20">
        <v>0</v>
      </c>
      <c r="H17" s="20">
        <v>0</v>
      </c>
      <c r="I17" s="20">
        <v>452466</v>
      </c>
      <c r="J17" s="10">
        <v>56.35986328125</v>
      </c>
      <c r="K17">
        <f t="shared" si="0"/>
        <v>2.3684210526315788</v>
      </c>
      <c r="L17" t="e">
        <f t="shared" si="1"/>
        <v>#DIV/0!</v>
      </c>
    </row>
    <row r="18" spans="1:12" x14ac:dyDescent="0.35">
      <c r="A18" s="19">
        <v>96</v>
      </c>
      <c r="B18" s="20" t="s">
        <v>7</v>
      </c>
      <c r="C18" s="20">
        <v>401408</v>
      </c>
      <c r="D18" s="20">
        <v>356</v>
      </c>
      <c r="E18" s="20">
        <v>914</v>
      </c>
      <c r="F18" s="35">
        <v>0.91200000047683716</v>
      </c>
      <c r="G18" s="20">
        <v>0</v>
      </c>
      <c r="H18" s="20">
        <v>0</v>
      </c>
      <c r="I18" s="20">
        <v>50</v>
      </c>
      <c r="J18" s="10">
        <v>1.2456154336734689E-2</v>
      </c>
      <c r="K18">
        <f t="shared" si="0"/>
        <v>2.5674157303370788</v>
      </c>
      <c r="L18" t="e">
        <f t="shared" si="1"/>
        <v>#DIV/0!</v>
      </c>
    </row>
    <row r="19" spans="1:12" x14ac:dyDescent="0.35">
      <c r="A19" s="19">
        <v>98</v>
      </c>
      <c r="B19" s="20" t="s">
        <v>7</v>
      </c>
      <c r="C19" s="20">
        <v>100352</v>
      </c>
      <c r="D19" s="20">
        <v>356</v>
      </c>
      <c r="E19" s="20">
        <v>914</v>
      </c>
      <c r="F19" s="35">
        <v>0.91600000858306885</v>
      </c>
      <c r="G19" s="20">
        <v>0</v>
      </c>
      <c r="H19" s="20">
        <v>0</v>
      </c>
      <c r="I19" s="20">
        <v>11</v>
      </c>
      <c r="J19" s="10">
        <v>1.0961415816326529E-2</v>
      </c>
      <c r="K19">
        <f t="shared" si="0"/>
        <v>2.5674157303370788</v>
      </c>
      <c r="L19" t="e">
        <f t="shared" si="1"/>
        <v>#DIV/0!</v>
      </c>
    </row>
    <row r="20" spans="1:12" x14ac:dyDescent="0.35">
      <c r="A20" s="19">
        <v>102</v>
      </c>
      <c r="B20" s="20" t="s">
        <v>7</v>
      </c>
      <c r="C20" s="20">
        <v>100352</v>
      </c>
      <c r="D20" s="20">
        <v>455</v>
      </c>
      <c r="E20" s="20">
        <v>1124</v>
      </c>
      <c r="F20" s="35">
        <v>0.91600000858306885</v>
      </c>
      <c r="G20" s="20">
        <v>0</v>
      </c>
      <c r="H20" s="20">
        <v>0</v>
      </c>
      <c r="I20" s="20">
        <v>51693</v>
      </c>
      <c r="J20" s="10">
        <v>51.511678890306122</v>
      </c>
      <c r="K20">
        <f t="shared" si="0"/>
        <v>2.4703296703296704</v>
      </c>
      <c r="L20" t="e">
        <f t="shared" si="1"/>
        <v>#DIV/0!</v>
      </c>
    </row>
    <row r="21" spans="1:12" x14ac:dyDescent="0.35">
      <c r="A21" s="19">
        <v>108</v>
      </c>
      <c r="B21" s="20" t="s">
        <v>7</v>
      </c>
      <c r="C21" s="20">
        <v>100352</v>
      </c>
      <c r="D21" s="20">
        <v>356</v>
      </c>
      <c r="E21" s="20">
        <v>914</v>
      </c>
      <c r="F21" s="35">
        <v>0.91333335638046265</v>
      </c>
      <c r="G21" s="20">
        <v>0</v>
      </c>
      <c r="H21" s="20">
        <v>0</v>
      </c>
      <c r="I21" s="20">
        <v>43735</v>
      </c>
      <c r="J21" s="10">
        <v>43.581592793367349</v>
      </c>
      <c r="K21">
        <f t="shared" si="0"/>
        <v>2.5674157303370788</v>
      </c>
      <c r="L21" t="e">
        <f t="shared" si="1"/>
        <v>#DIV/0!</v>
      </c>
    </row>
    <row r="22" spans="1:12" x14ac:dyDescent="0.35">
      <c r="A22" s="19">
        <v>115</v>
      </c>
      <c r="B22" s="20" t="s">
        <v>7</v>
      </c>
      <c r="C22" s="20">
        <v>125440</v>
      </c>
      <c r="D22" s="20">
        <v>528</v>
      </c>
      <c r="E22" s="20">
        <v>1270</v>
      </c>
      <c r="F22" s="35">
        <v>0.91333335638046265</v>
      </c>
      <c r="G22" s="20">
        <v>0</v>
      </c>
      <c r="H22" s="20">
        <v>0</v>
      </c>
      <c r="I22" s="20">
        <v>66034</v>
      </c>
      <c r="J22" s="10">
        <v>52.641900510204081</v>
      </c>
      <c r="K22">
        <f t="shared" si="0"/>
        <v>2.4053030303030303</v>
      </c>
      <c r="L22" t="e">
        <f t="shared" si="1"/>
        <v>#DIV/0!</v>
      </c>
    </row>
    <row r="23" spans="1:12" x14ac:dyDescent="0.35">
      <c r="A23" s="19">
        <v>121</v>
      </c>
      <c r="B23" s="20" t="s">
        <v>7</v>
      </c>
      <c r="C23" s="20">
        <v>100352</v>
      </c>
      <c r="D23" s="20">
        <v>356</v>
      </c>
      <c r="E23" s="20">
        <v>914</v>
      </c>
      <c r="F23" s="35">
        <v>0.91466665267944336</v>
      </c>
      <c r="G23" s="20">
        <v>0</v>
      </c>
      <c r="H23" s="20">
        <v>0</v>
      </c>
      <c r="I23" s="20">
        <v>51235</v>
      </c>
      <c r="J23" s="10">
        <v>51.055285395408163</v>
      </c>
      <c r="K23">
        <f t="shared" si="0"/>
        <v>2.5674157303370788</v>
      </c>
      <c r="L23" t="e">
        <f t="shared" si="1"/>
        <v>#DIV/0!</v>
      </c>
    </row>
    <row r="24" spans="1:12" x14ac:dyDescent="0.35">
      <c r="A24" s="19">
        <v>128</v>
      </c>
      <c r="B24" s="20" t="s">
        <v>7</v>
      </c>
      <c r="C24" s="20">
        <v>150528</v>
      </c>
      <c r="D24" s="20">
        <v>716</v>
      </c>
      <c r="E24" s="20">
        <v>1672</v>
      </c>
      <c r="F24" s="35">
        <v>0.91466665267944336</v>
      </c>
      <c r="G24" s="20">
        <v>0</v>
      </c>
      <c r="H24" s="20">
        <v>0</v>
      </c>
      <c r="I24" s="20">
        <v>81667</v>
      </c>
      <c r="J24" s="10">
        <v>54.253693664965994</v>
      </c>
      <c r="K24">
        <f t="shared" si="0"/>
        <v>2.3351955307262569</v>
      </c>
      <c r="L24" t="e">
        <f t="shared" si="1"/>
        <v>#DIV/0!</v>
      </c>
    </row>
    <row r="25" spans="1:12" x14ac:dyDescent="0.35">
      <c r="A25" s="19">
        <v>134</v>
      </c>
      <c r="B25" s="20" t="s">
        <v>7</v>
      </c>
      <c r="C25" s="20">
        <v>100352</v>
      </c>
      <c r="D25" s="20">
        <v>356</v>
      </c>
      <c r="E25" s="20">
        <v>914</v>
      </c>
      <c r="F25" s="35">
        <v>0.91600000858306885</v>
      </c>
      <c r="G25" s="20">
        <v>0</v>
      </c>
      <c r="H25" s="20">
        <v>0</v>
      </c>
      <c r="I25" s="20">
        <v>55020</v>
      </c>
      <c r="J25" s="10">
        <v>54.827008928571431</v>
      </c>
      <c r="K25">
        <f t="shared" si="0"/>
        <v>2.5674157303370788</v>
      </c>
      <c r="L25" t="e">
        <f t="shared" si="1"/>
        <v>#DIV/0!</v>
      </c>
    </row>
    <row r="26" spans="1:12" x14ac:dyDescent="0.35">
      <c r="A26" s="19">
        <v>141</v>
      </c>
      <c r="B26" s="20" t="s">
        <v>7</v>
      </c>
      <c r="C26" s="20">
        <v>175616</v>
      </c>
      <c r="D26" s="20">
        <v>778</v>
      </c>
      <c r="E26" s="20">
        <v>1816</v>
      </c>
      <c r="F26" s="35">
        <v>0.91200000047683716</v>
      </c>
      <c r="G26" s="20">
        <v>0</v>
      </c>
      <c r="H26" s="20">
        <v>0</v>
      </c>
      <c r="I26" s="20">
        <v>95942</v>
      </c>
      <c r="J26" s="10">
        <v>54.631696428571431</v>
      </c>
      <c r="K26">
        <f t="shared" si="0"/>
        <v>2.3341902313624678</v>
      </c>
      <c r="L26" t="e">
        <f t="shared" si="1"/>
        <v>#DIV/0!</v>
      </c>
    </row>
    <row r="27" spans="1:12" x14ac:dyDescent="0.35">
      <c r="A27" s="19">
        <v>147</v>
      </c>
      <c r="B27" s="20" t="s">
        <v>7</v>
      </c>
      <c r="C27" s="20">
        <v>100352</v>
      </c>
      <c r="D27" s="20">
        <v>356</v>
      </c>
      <c r="E27" s="20">
        <v>914</v>
      </c>
      <c r="F27" s="35">
        <v>0.91466665267944336</v>
      </c>
      <c r="G27" s="20">
        <v>0</v>
      </c>
      <c r="H27" s="20">
        <v>0</v>
      </c>
      <c r="I27" s="20">
        <v>53563</v>
      </c>
      <c r="J27" s="10">
        <v>53.375119579081627</v>
      </c>
      <c r="K27">
        <f t="shared" si="0"/>
        <v>2.5674157303370788</v>
      </c>
      <c r="L27" t="e">
        <f t="shared" si="1"/>
        <v>#DIV/0!</v>
      </c>
    </row>
    <row r="28" spans="1:12" x14ac:dyDescent="0.35">
      <c r="A28" s="19">
        <v>154</v>
      </c>
      <c r="B28" s="20" t="s">
        <v>7</v>
      </c>
      <c r="C28" s="20">
        <v>200704</v>
      </c>
      <c r="D28" s="20">
        <v>972</v>
      </c>
      <c r="E28" s="20">
        <v>2516</v>
      </c>
      <c r="F28" s="35">
        <v>0.91333335638046265</v>
      </c>
      <c r="G28" s="20">
        <v>0</v>
      </c>
      <c r="H28" s="20">
        <v>0</v>
      </c>
      <c r="I28" s="20">
        <v>110840</v>
      </c>
      <c r="J28" s="10">
        <v>55.225605867346943</v>
      </c>
      <c r="K28">
        <f t="shared" si="0"/>
        <v>2.5884773662551441</v>
      </c>
      <c r="L28" t="e">
        <f t="shared" si="1"/>
        <v>#DIV/0!</v>
      </c>
    </row>
    <row r="29" spans="1:12" x14ac:dyDescent="0.35">
      <c r="A29" s="19">
        <v>160</v>
      </c>
      <c r="B29" s="20" t="s">
        <v>7</v>
      </c>
      <c r="C29" s="20">
        <v>100352</v>
      </c>
      <c r="D29" s="20">
        <v>356</v>
      </c>
      <c r="E29" s="20">
        <v>914</v>
      </c>
      <c r="F29" s="35">
        <v>0.91600000858306885</v>
      </c>
      <c r="G29" s="20">
        <v>0</v>
      </c>
      <c r="H29" s="20">
        <v>0</v>
      </c>
      <c r="I29" s="20">
        <v>53852</v>
      </c>
      <c r="J29" s="10">
        <v>53.663105867346943</v>
      </c>
      <c r="K29">
        <f t="shared" si="0"/>
        <v>2.5674157303370788</v>
      </c>
      <c r="L29" t="e">
        <f t="shared" si="1"/>
        <v>#DIV/0!</v>
      </c>
    </row>
    <row r="30" spans="1:12" x14ac:dyDescent="0.35">
      <c r="A30" s="19">
        <v>167</v>
      </c>
      <c r="B30" s="20" t="s">
        <v>7</v>
      </c>
      <c r="C30" s="20">
        <v>225792</v>
      </c>
      <c r="D30" s="20">
        <v>996</v>
      </c>
      <c r="E30" s="20">
        <v>2564</v>
      </c>
      <c r="F30" s="35">
        <v>0.91333335638046265</v>
      </c>
      <c r="G30" s="20">
        <v>0</v>
      </c>
      <c r="H30" s="20">
        <v>0</v>
      </c>
      <c r="I30" s="20">
        <v>126952</v>
      </c>
      <c r="J30" s="10">
        <v>56.225198412698411</v>
      </c>
      <c r="K30">
        <f t="shared" si="0"/>
        <v>2.5742971887550201</v>
      </c>
      <c r="L30" t="e">
        <f t="shared" si="1"/>
        <v>#DIV/0!</v>
      </c>
    </row>
    <row r="31" spans="1:12" x14ac:dyDescent="0.35">
      <c r="A31" s="19">
        <v>173</v>
      </c>
      <c r="B31" s="20" t="s">
        <v>7</v>
      </c>
      <c r="C31" s="20">
        <v>100352</v>
      </c>
      <c r="D31" s="20">
        <v>356</v>
      </c>
      <c r="E31" s="20">
        <v>914</v>
      </c>
      <c r="F31" s="35">
        <v>0.91466665267944336</v>
      </c>
      <c r="G31" s="20">
        <v>0</v>
      </c>
      <c r="H31" s="20">
        <v>0</v>
      </c>
      <c r="I31" s="20">
        <v>54281</v>
      </c>
      <c r="J31" s="10">
        <v>54.090601084183668</v>
      </c>
      <c r="K31">
        <f t="shared" si="0"/>
        <v>2.5674157303370788</v>
      </c>
      <c r="L31" t="e">
        <f t="shared" si="1"/>
        <v>#DIV/0!</v>
      </c>
    </row>
    <row r="32" spans="1:12" x14ac:dyDescent="0.35">
      <c r="A32" s="19">
        <v>180</v>
      </c>
      <c r="B32" s="20" t="s">
        <v>7</v>
      </c>
      <c r="C32" s="20">
        <v>250880</v>
      </c>
      <c r="D32" s="20">
        <v>1067</v>
      </c>
      <c r="E32" s="20">
        <v>2708</v>
      </c>
      <c r="F32" s="35">
        <v>0.91733330488204956</v>
      </c>
      <c r="G32" s="20">
        <v>0</v>
      </c>
      <c r="H32" s="20">
        <v>0</v>
      </c>
      <c r="I32" s="20">
        <v>143037</v>
      </c>
      <c r="J32" s="10">
        <v>57.014110331632651</v>
      </c>
      <c r="K32">
        <f t="shared" si="0"/>
        <v>2.5379568884723525</v>
      </c>
      <c r="L32" t="e">
        <f t="shared" si="1"/>
        <v>#DIV/0!</v>
      </c>
    </row>
    <row r="33" spans="1:12" x14ac:dyDescent="0.35">
      <c r="A33" s="19">
        <v>186</v>
      </c>
      <c r="B33" s="20" t="s">
        <v>7</v>
      </c>
      <c r="C33" s="20">
        <v>100352</v>
      </c>
      <c r="D33" s="20">
        <v>356</v>
      </c>
      <c r="E33" s="20">
        <v>914</v>
      </c>
      <c r="F33" s="35">
        <v>0.91466665267944336</v>
      </c>
      <c r="G33" s="20">
        <v>0</v>
      </c>
      <c r="H33" s="20">
        <v>0</v>
      </c>
      <c r="I33" s="20">
        <v>51842</v>
      </c>
      <c r="J33" s="10">
        <v>51.66015625</v>
      </c>
      <c r="K33">
        <f t="shared" si="0"/>
        <v>2.5674157303370788</v>
      </c>
      <c r="L33" t="e">
        <f t="shared" si="1"/>
        <v>#DIV/0!</v>
      </c>
    </row>
    <row r="34" spans="1:12" x14ac:dyDescent="0.35">
      <c r="A34" s="19">
        <v>193</v>
      </c>
      <c r="B34" s="20" t="s">
        <v>7</v>
      </c>
      <c r="C34" s="20">
        <v>275968</v>
      </c>
      <c r="D34" s="20">
        <v>1104</v>
      </c>
      <c r="E34" s="20">
        <v>2782</v>
      </c>
      <c r="F34" s="35">
        <v>0.91466665267944336</v>
      </c>
      <c r="G34" s="20">
        <v>0</v>
      </c>
      <c r="H34" s="20">
        <v>0</v>
      </c>
      <c r="I34" s="20">
        <v>158895</v>
      </c>
      <c r="J34" s="10">
        <v>57.577327806122447</v>
      </c>
      <c r="K34">
        <f t="shared" si="0"/>
        <v>2.5199275362318843</v>
      </c>
      <c r="L34" t="e">
        <f t="shared" si="1"/>
        <v>#DIV/0!</v>
      </c>
    </row>
    <row r="35" spans="1:12" x14ac:dyDescent="0.35">
      <c r="A35" s="19">
        <v>199</v>
      </c>
      <c r="B35" s="20" t="s">
        <v>7</v>
      </c>
      <c r="C35" s="20">
        <v>100352</v>
      </c>
      <c r="D35" s="20">
        <v>356</v>
      </c>
      <c r="E35" s="20">
        <v>914</v>
      </c>
      <c r="F35" s="35">
        <v>0.91600000858306885</v>
      </c>
      <c r="G35" s="20">
        <v>0</v>
      </c>
      <c r="H35" s="20">
        <v>0</v>
      </c>
      <c r="I35" s="20">
        <v>52311</v>
      </c>
      <c r="J35" s="10">
        <v>52.127511160714278</v>
      </c>
      <c r="K35">
        <f t="shared" si="0"/>
        <v>2.5674157303370788</v>
      </c>
      <c r="L35" t="e">
        <f t="shared" si="1"/>
        <v>#DIV/0!</v>
      </c>
    </row>
    <row r="36" spans="1:12" x14ac:dyDescent="0.35">
      <c r="A36" s="19">
        <v>206</v>
      </c>
      <c r="B36" s="20" t="s">
        <v>7</v>
      </c>
      <c r="C36" s="20">
        <v>301056</v>
      </c>
      <c r="D36" s="20">
        <v>1205</v>
      </c>
      <c r="E36" s="20">
        <v>2986</v>
      </c>
      <c r="F36" s="35">
        <v>0.91600000858306885</v>
      </c>
      <c r="G36" s="20">
        <v>0</v>
      </c>
      <c r="H36" s="20">
        <v>0</v>
      </c>
      <c r="I36" s="20">
        <v>172749</v>
      </c>
      <c r="J36" s="10">
        <v>57.381018813775512</v>
      </c>
      <c r="K36">
        <f t="shared" si="0"/>
        <v>2.4780082987551868</v>
      </c>
      <c r="L36" t="e">
        <f t="shared" si="1"/>
        <v>#DIV/0!</v>
      </c>
    </row>
    <row r="37" spans="1:12" x14ac:dyDescent="0.35">
      <c r="A37" s="19">
        <v>212</v>
      </c>
      <c r="B37" s="20" t="s">
        <v>7</v>
      </c>
      <c r="C37" s="20">
        <v>100352</v>
      </c>
      <c r="D37" s="20">
        <v>356</v>
      </c>
      <c r="E37" s="20">
        <v>914</v>
      </c>
      <c r="F37" s="35">
        <v>0.91466665267944336</v>
      </c>
      <c r="G37" s="20">
        <v>0</v>
      </c>
      <c r="H37" s="20">
        <v>0</v>
      </c>
      <c r="I37" s="20">
        <v>52217</v>
      </c>
      <c r="J37" s="10">
        <v>52.033840880102041</v>
      </c>
      <c r="K37">
        <f t="shared" si="0"/>
        <v>2.5674157303370788</v>
      </c>
      <c r="L37" t="e">
        <f t="shared" si="1"/>
        <v>#DIV/0!</v>
      </c>
    </row>
    <row r="38" spans="1:12" x14ac:dyDescent="0.35">
      <c r="A38" s="19">
        <v>219</v>
      </c>
      <c r="B38" s="20" t="s">
        <v>7</v>
      </c>
      <c r="C38" s="20">
        <v>326144</v>
      </c>
      <c r="D38" s="20">
        <v>1363</v>
      </c>
      <c r="E38" s="20">
        <v>3304</v>
      </c>
      <c r="F38" s="35">
        <v>0.91600000858306885</v>
      </c>
      <c r="G38" s="20">
        <v>0</v>
      </c>
      <c r="H38" s="20">
        <v>0</v>
      </c>
      <c r="I38" s="20">
        <v>186427</v>
      </c>
      <c r="J38" s="10">
        <v>57.160947311616951</v>
      </c>
      <c r="K38">
        <f t="shared" si="0"/>
        <v>2.4240645634629492</v>
      </c>
      <c r="L38" t="e">
        <f t="shared" si="1"/>
        <v>#DIV/0!</v>
      </c>
    </row>
    <row r="39" spans="1:12" x14ac:dyDescent="0.35">
      <c r="A39" s="19">
        <v>225</v>
      </c>
      <c r="B39" s="20" t="s">
        <v>7</v>
      </c>
      <c r="C39" s="20">
        <v>100352</v>
      </c>
      <c r="D39" s="20">
        <v>356</v>
      </c>
      <c r="E39" s="20">
        <v>914</v>
      </c>
      <c r="F39" s="35">
        <v>0.91466665267944336</v>
      </c>
      <c r="G39" s="20">
        <v>0</v>
      </c>
      <c r="H39" s="20">
        <v>0</v>
      </c>
      <c r="I39" s="20">
        <v>52512</v>
      </c>
      <c r="J39" s="10">
        <v>52.327806122448983</v>
      </c>
      <c r="K39">
        <f t="shared" si="0"/>
        <v>2.5674157303370788</v>
      </c>
      <c r="L39" t="e">
        <f t="shared" si="1"/>
        <v>#DIV/0!</v>
      </c>
    </row>
    <row r="40" spans="1:12" x14ac:dyDescent="0.35">
      <c r="A40" s="19">
        <v>232</v>
      </c>
      <c r="B40" s="20" t="s">
        <v>7</v>
      </c>
      <c r="C40" s="20">
        <v>351232</v>
      </c>
      <c r="D40" s="20">
        <v>1456</v>
      </c>
      <c r="E40" s="20">
        <v>3504</v>
      </c>
      <c r="F40" s="35">
        <v>0.91466665267944336</v>
      </c>
      <c r="G40" s="20">
        <v>0</v>
      </c>
      <c r="H40" s="20">
        <v>0</v>
      </c>
      <c r="I40" s="20">
        <v>201319</v>
      </c>
      <c r="J40" s="10">
        <v>57.317955083819243</v>
      </c>
      <c r="K40">
        <f t="shared" si="0"/>
        <v>2.4065934065934065</v>
      </c>
      <c r="L40" t="e">
        <f t="shared" si="1"/>
        <v>#DIV/0!</v>
      </c>
    </row>
    <row r="41" spans="1:12" x14ac:dyDescent="0.35">
      <c r="A41" s="19">
        <v>238</v>
      </c>
      <c r="B41" s="20" t="s">
        <v>7</v>
      </c>
      <c r="C41" s="20">
        <v>100352</v>
      </c>
      <c r="D41" s="20">
        <v>356</v>
      </c>
      <c r="E41" s="20">
        <v>914</v>
      </c>
      <c r="F41" s="35">
        <v>0.91466665267944336</v>
      </c>
      <c r="G41" s="20">
        <v>0</v>
      </c>
      <c r="H41" s="20">
        <v>0</v>
      </c>
      <c r="I41" s="20">
        <v>53630</v>
      </c>
      <c r="J41" s="10">
        <v>53.441884566326529</v>
      </c>
      <c r="K41">
        <f t="shared" si="0"/>
        <v>2.5674157303370788</v>
      </c>
      <c r="L41" t="e">
        <f t="shared" si="1"/>
        <v>#DIV/0!</v>
      </c>
    </row>
    <row r="42" spans="1:12" x14ac:dyDescent="0.35">
      <c r="A42" s="19">
        <v>245</v>
      </c>
      <c r="B42" s="20" t="s">
        <v>7</v>
      </c>
      <c r="C42" s="20">
        <v>376320</v>
      </c>
      <c r="D42" s="20">
        <v>1634</v>
      </c>
      <c r="E42" s="20">
        <v>3870</v>
      </c>
      <c r="F42" s="35">
        <v>0.91866666078567505</v>
      </c>
      <c r="G42" s="20">
        <v>0</v>
      </c>
      <c r="H42" s="20">
        <v>0</v>
      </c>
      <c r="I42" s="20">
        <v>216114</v>
      </c>
      <c r="J42" s="10">
        <v>57.428252551020407</v>
      </c>
      <c r="K42">
        <f t="shared" si="0"/>
        <v>2.3684210526315788</v>
      </c>
      <c r="L42" t="e">
        <f t="shared" si="1"/>
        <v>#DIV/0!</v>
      </c>
    </row>
    <row r="43" spans="1:12" x14ac:dyDescent="0.35">
      <c r="A43" s="19">
        <v>251</v>
      </c>
      <c r="B43" s="20" t="s">
        <v>7</v>
      </c>
      <c r="C43" s="20">
        <v>100352</v>
      </c>
      <c r="D43" s="20">
        <v>778</v>
      </c>
      <c r="E43" s="20">
        <v>1816</v>
      </c>
      <c r="F43" s="35">
        <v>0.91333335638046265</v>
      </c>
      <c r="G43" s="20">
        <v>0</v>
      </c>
      <c r="H43" s="20">
        <v>0</v>
      </c>
      <c r="I43" s="20">
        <v>61826</v>
      </c>
      <c r="J43" s="10">
        <v>61.609135841836732</v>
      </c>
      <c r="K43">
        <f t="shared" si="0"/>
        <v>2.3341902313624678</v>
      </c>
      <c r="L43" t="e">
        <f t="shared" si="1"/>
        <v>#DIV/0!</v>
      </c>
    </row>
    <row r="44" spans="1:12" x14ac:dyDescent="0.35">
      <c r="A44" s="19">
        <v>258</v>
      </c>
      <c r="B44" s="20" t="s">
        <v>7</v>
      </c>
      <c r="C44" s="20">
        <v>401408</v>
      </c>
      <c r="D44" s="20">
        <v>84</v>
      </c>
      <c r="E44" s="20">
        <v>170</v>
      </c>
      <c r="F44" s="35">
        <v>0.91600000858306885</v>
      </c>
      <c r="G44" s="20">
        <v>0</v>
      </c>
      <c r="H44" s="20">
        <v>0</v>
      </c>
      <c r="I44" s="20">
        <v>229144</v>
      </c>
      <c r="J44" s="10">
        <v>57.085060586734691</v>
      </c>
      <c r="K44">
        <f t="shared" si="0"/>
        <v>2.0238095238095237</v>
      </c>
      <c r="L44" t="e">
        <f t="shared" si="1"/>
        <v>#DIV/0!</v>
      </c>
    </row>
    <row r="45" spans="1:12" x14ac:dyDescent="0.35">
      <c r="A45" s="19">
        <v>261</v>
      </c>
      <c r="B45" s="20" t="s">
        <v>7</v>
      </c>
      <c r="C45" s="20">
        <v>200704</v>
      </c>
      <c r="D45" s="20">
        <v>40</v>
      </c>
      <c r="E45" s="20">
        <v>82</v>
      </c>
      <c r="F45" s="35">
        <v>0.91600000858306885</v>
      </c>
      <c r="G45" s="20">
        <v>0</v>
      </c>
      <c r="H45" s="20">
        <v>0</v>
      </c>
      <c r="I45" s="20">
        <v>27</v>
      </c>
      <c r="J45" s="10">
        <v>1.3452646683673471E-2</v>
      </c>
      <c r="K45">
        <f t="shared" si="0"/>
        <v>2.0499999999999998</v>
      </c>
      <c r="L45" t="e">
        <f t="shared" si="1"/>
        <v>#DIV/0!</v>
      </c>
    </row>
    <row r="46" spans="1:12" x14ac:dyDescent="0.35">
      <c r="A46" s="19">
        <v>263</v>
      </c>
      <c r="B46" s="20" t="s">
        <v>7</v>
      </c>
      <c r="C46" s="20">
        <v>50176</v>
      </c>
      <c r="D46" s="20">
        <v>89</v>
      </c>
      <c r="E46" s="20">
        <v>180</v>
      </c>
      <c r="F46" s="35">
        <v>0.91600000858306885</v>
      </c>
      <c r="G46" s="20">
        <v>0</v>
      </c>
      <c r="H46" s="20">
        <v>0</v>
      </c>
      <c r="I46" s="20">
        <v>4</v>
      </c>
      <c r="J46" s="10">
        <v>7.9719387755102043E-3</v>
      </c>
      <c r="K46">
        <f t="shared" si="0"/>
        <v>2.0224719101123596</v>
      </c>
      <c r="L46" t="e">
        <f t="shared" si="1"/>
        <v>#DIV/0!</v>
      </c>
    </row>
    <row r="47" spans="1:12" x14ac:dyDescent="0.35">
      <c r="A47" s="19">
        <v>267</v>
      </c>
      <c r="B47" s="20" t="s">
        <v>7</v>
      </c>
      <c r="C47" s="20">
        <v>50176</v>
      </c>
      <c r="D47" s="20">
        <v>40</v>
      </c>
      <c r="E47" s="20">
        <v>82</v>
      </c>
      <c r="F47" s="35">
        <v>0.91466665267944336</v>
      </c>
      <c r="G47" s="20">
        <v>0</v>
      </c>
      <c r="H47" s="20">
        <v>0</v>
      </c>
      <c r="I47" s="20">
        <v>29355</v>
      </c>
      <c r="J47" s="10">
        <v>58.504065688775512</v>
      </c>
      <c r="K47">
        <f t="shared" si="0"/>
        <v>2.0499999999999998</v>
      </c>
      <c r="L47" t="e">
        <f t="shared" si="1"/>
        <v>#DIV/0!</v>
      </c>
    </row>
    <row r="48" spans="1:12" x14ac:dyDescent="0.35">
      <c r="A48" s="19">
        <v>273</v>
      </c>
      <c r="B48" s="20" t="s">
        <v>7</v>
      </c>
      <c r="C48" s="20">
        <v>25088</v>
      </c>
      <c r="D48" s="20">
        <v>94</v>
      </c>
      <c r="E48" s="20">
        <v>190</v>
      </c>
      <c r="F48" s="35">
        <v>0.91600000858306885</v>
      </c>
      <c r="G48" s="20">
        <v>0</v>
      </c>
      <c r="H48" s="20">
        <v>0</v>
      </c>
      <c r="I48" s="20">
        <v>14379</v>
      </c>
      <c r="J48" s="10">
        <v>57.31425382653061</v>
      </c>
      <c r="K48">
        <f t="shared" si="0"/>
        <v>2.021276595744681</v>
      </c>
      <c r="L48" t="e">
        <f t="shared" si="1"/>
        <v>#DIV/0!</v>
      </c>
    </row>
    <row r="49" spans="1:12" x14ac:dyDescent="0.35">
      <c r="A49" s="19">
        <v>280</v>
      </c>
      <c r="B49" s="20" t="s">
        <v>7</v>
      </c>
      <c r="C49" s="20">
        <v>56448</v>
      </c>
      <c r="D49" s="20">
        <v>40</v>
      </c>
      <c r="E49" s="20">
        <v>82</v>
      </c>
      <c r="F49" s="35">
        <v>0.91466665267944336</v>
      </c>
      <c r="G49" s="20">
        <v>0</v>
      </c>
      <c r="H49" s="20">
        <v>0</v>
      </c>
      <c r="I49" s="20">
        <v>32341</v>
      </c>
      <c r="J49" s="10">
        <v>57.293438208616777</v>
      </c>
      <c r="K49">
        <f t="shared" si="0"/>
        <v>2.0499999999999998</v>
      </c>
      <c r="L49" t="e">
        <f t="shared" si="1"/>
        <v>#DIV/0!</v>
      </c>
    </row>
    <row r="50" spans="1:12" x14ac:dyDescent="0.35">
      <c r="A50" s="19">
        <v>286</v>
      </c>
      <c r="B50" s="20" t="s">
        <v>7</v>
      </c>
      <c r="C50" s="20">
        <v>25088</v>
      </c>
      <c r="D50" s="20">
        <v>105</v>
      </c>
      <c r="E50" s="20">
        <v>212</v>
      </c>
      <c r="F50" s="35">
        <v>0.91600000858306885</v>
      </c>
      <c r="G50" s="20">
        <v>0</v>
      </c>
      <c r="H50" s="20">
        <v>0</v>
      </c>
      <c r="I50" s="20">
        <v>12382</v>
      </c>
      <c r="J50" s="10">
        <v>49.354272959183668</v>
      </c>
      <c r="K50">
        <f t="shared" si="0"/>
        <v>2.019047619047619</v>
      </c>
      <c r="L50" t="e">
        <f t="shared" si="1"/>
        <v>#DIV/0!</v>
      </c>
    </row>
    <row r="51" spans="1:12" x14ac:dyDescent="0.35">
      <c r="A51" s="19">
        <v>293</v>
      </c>
      <c r="B51" s="20" t="s">
        <v>7</v>
      </c>
      <c r="C51" s="20">
        <v>62720</v>
      </c>
      <c r="D51" s="20">
        <v>40</v>
      </c>
      <c r="E51" s="20">
        <v>82</v>
      </c>
      <c r="F51" s="35">
        <v>0.91466665267944336</v>
      </c>
      <c r="G51" s="20">
        <v>0</v>
      </c>
      <c r="H51" s="20">
        <v>0</v>
      </c>
      <c r="I51" s="20">
        <v>35546</v>
      </c>
      <c r="J51" s="10">
        <v>56.674107142857153</v>
      </c>
      <c r="K51">
        <f t="shared" si="0"/>
        <v>2.0499999999999998</v>
      </c>
      <c r="L51" t="e">
        <f t="shared" si="1"/>
        <v>#DIV/0!</v>
      </c>
    </row>
    <row r="52" spans="1:12" x14ac:dyDescent="0.35">
      <c r="A52" s="19">
        <v>299</v>
      </c>
      <c r="B52" s="20" t="s">
        <v>7</v>
      </c>
      <c r="C52" s="20">
        <v>25088</v>
      </c>
      <c r="D52" s="20">
        <v>303</v>
      </c>
      <c r="E52" s="20">
        <v>806</v>
      </c>
      <c r="F52" s="35">
        <v>0.91600000858306885</v>
      </c>
      <c r="G52" s="20">
        <v>0</v>
      </c>
      <c r="H52" s="20">
        <v>0</v>
      </c>
      <c r="I52" s="20">
        <v>12631</v>
      </c>
      <c r="J52" s="10">
        <v>50.346779336734691</v>
      </c>
      <c r="K52">
        <f t="shared" si="0"/>
        <v>2.6600660066006601</v>
      </c>
      <c r="L52" t="e">
        <f t="shared" si="1"/>
        <v>#DIV/0!</v>
      </c>
    </row>
    <row r="53" spans="1:12" x14ac:dyDescent="0.35">
      <c r="A53" s="19">
        <v>306</v>
      </c>
      <c r="B53" s="20" t="s">
        <v>7</v>
      </c>
      <c r="C53" s="20">
        <v>68992</v>
      </c>
      <c r="D53" s="20">
        <v>40</v>
      </c>
      <c r="E53" s="20">
        <v>82</v>
      </c>
      <c r="F53" s="35">
        <v>0.91600000858306885</v>
      </c>
      <c r="G53" s="20">
        <v>0</v>
      </c>
      <c r="H53" s="20">
        <v>0</v>
      </c>
      <c r="I53" s="20">
        <v>38813</v>
      </c>
      <c r="J53" s="10">
        <v>56.257247217068652</v>
      </c>
      <c r="K53">
        <f t="shared" si="0"/>
        <v>2.0499999999999998</v>
      </c>
      <c r="L53" t="e">
        <f t="shared" si="1"/>
        <v>#DIV/0!</v>
      </c>
    </row>
    <row r="54" spans="1:12" x14ac:dyDescent="0.35">
      <c r="A54" s="19">
        <v>312</v>
      </c>
      <c r="B54" s="20" t="s">
        <v>7</v>
      </c>
      <c r="C54" s="20">
        <v>25088</v>
      </c>
      <c r="D54" s="20">
        <v>307</v>
      </c>
      <c r="E54" s="20">
        <v>814</v>
      </c>
      <c r="F54" s="35">
        <v>0.91466665267944336</v>
      </c>
      <c r="G54" s="20">
        <v>0</v>
      </c>
      <c r="H54" s="20">
        <v>0</v>
      </c>
      <c r="I54" s="20">
        <v>14348</v>
      </c>
      <c r="J54" s="10">
        <v>57.190688775510203</v>
      </c>
      <c r="K54">
        <f t="shared" si="0"/>
        <v>2.6514657980456025</v>
      </c>
      <c r="L54" t="e">
        <f t="shared" si="1"/>
        <v>#DIV/0!</v>
      </c>
    </row>
    <row r="55" spans="1:12" x14ac:dyDescent="0.35">
      <c r="A55" s="19">
        <v>319</v>
      </c>
      <c r="B55" s="20" t="s">
        <v>7</v>
      </c>
      <c r="C55" s="20">
        <v>75264</v>
      </c>
      <c r="D55" s="20">
        <v>40</v>
      </c>
      <c r="E55" s="20">
        <v>82</v>
      </c>
      <c r="F55" s="35">
        <v>0.91466665267944336</v>
      </c>
      <c r="G55" s="20">
        <v>0</v>
      </c>
      <c r="H55" s="20">
        <v>0</v>
      </c>
      <c r="I55" s="20">
        <v>42493</v>
      </c>
      <c r="J55" s="10">
        <v>56.458599064625851</v>
      </c>
      <c r="K55">
        <f t="shared" si="0"/>
        <v>2.0499999999999998</v>
      </c>
      <c r="L55" t="e">
        <f t="shared" si="1"/>
        <v>#DIV/0!</v>
      </c>
    </row>
    <row r="56" spans="1:12" x14ac:dyDescent="0.35">
      <c r="A56" s="19">
        <v>325</v>
      </c>
      <c r="B56" s="20" t="s">
        <v>7</v>
      </c>
      <c r="C56" s="20">
        <v>25088</v>
      </c>
      <c r="D56" s="20">
        <v>314</v>
      </c>
      <c r="E56" s="20">
        <v>828</v>
      </c>
      <c r="F56" s="35">
        <v>0.91466665267944336</v>
      </c>
      <c r="G56" s="20">
        <v>0</v>
      </c>
      <c r="H56" s="20">
        <v>0</v>
      </c>
      <c r="I56" s="20">
        <v>14804</v>
      </c>
      <c r="J56" s="10">
        <v>59.008290816326529</v>
      </c>
      <c r="K56">
        <f t="shared" si="0"/>
        <v>2.6369426751592355</v>
      </c>
      <c r="L56" t="e">
        <f t="shared" si="1"/>
        <v>#DIV/0!</v>
      </c>
    </row>
    <row r="57" spans="1:12" x14ac:dyDescent="0.35">
      <c r="A57" s="19">
        <v>332</v>
      </c>
      <c r="B57" s="20" t="s">
        <v>7</v>
      </c>
      <c r="C57" s="20">
        <v>81536</v>
      </c>
      <c r="D57" s="20">
        <v>40</v>
      </c>
      <c r="E57" s="20">
        <v>82</v>
      </c>
      <c r="F57" s="35">
        <v>0.91466665267944336</v>
      </c>
      <c r="G57" s="20">
        <v>0</v>
      </c>
      <c r="H57" s="20">
        <v>0</v>
      </c>
      <c r="I57" s="20">
        <v>45178</v>
      </c>
      <c r="J57" s="10">
        <v>55.408653846153847</v>
      </c>
      <c r="K57">
        <f t="shared" si="0"/>
        <v>2.0499999999999998</v>
      </c>
      <c r="L57" t="e">
        <f t="shared" si="1"/>
        <v>#DIV/0!</v>
      </c>
    </row>
    <row r="58" spans="1:12" x14ac:dyDescent="0.35">
      <c r="A58" s="19">
        <v>338</v>
      </c>
      <c r="B58" s="20" t="s">
        <v>7</v>
      </c>
      <c r="C58" s="20">
        <v>25088</v>
      </c>
      <c r="D58" s="20">
        <v>320</v>
      </c>
      <c r="E58" s="20">
        <v>840</v>
      </c>
      <c r="F58" s="35">
        <v>0.91600000858306885</v>
      </c>
      <c r="G58" s="20">
        <v>0</v>
      </c>
      <c r="H58" s="20">
        <v>0</v>
      </c>
      <c r="I58" s="20">
        <v>12412</v>
      </c>
      <c r="J58" s="10">
        <v>49.473852040816332</v>
      </c>
      <c r="K58">
        <f t="shared" si="0"/>
        <v>2.625</v>
      </c>
      <c r="L58" t="e">
        <f t="shared" si="1"/>
        <v>#DIV/0!</v>
      </c>
    </row>
    <row r="59" spans="1:12" x14ac:dyDescent="0.35">
      <c r="A59" s="19">
        <v>345</v>
      </c>
      <c r="B59" s="20" t="s">
        <v>7</v>
      </c>
      <c r="C59" s="20">
        <v>87808</v>
      </c>
      <c r="D59" s="20">
        <v>40</v>
      </c>
      <c r="E59" s="20">
        <v>82</v>
      </c>
      <c r="F59" s="35">
        <v>0.91600000858306885</v>
      </c>
      <c r="G59" s="20">
        <v>0</v>
      </c>
      <c r="H59" s="20">
        <v>0</v>
      </c>
      <c r="I59" s="20">
        <v>48766</v>
      </c>
      <c r="J59" s="10">
        <v>55.537080903790077</v>
      </c>
      <c r="K59">
        <f t="shared" si="0"/>
        <v>2.0499999999999998</v>
      </c>
      <c r="L59" t="e">
        <f t="shared" si="1"/>
        <v>#DIV/0!</v>
      </c>
    </row>
    <row r="60" spans="1:12" x14ac:dyDescent="0.35">
      <c r="A60" s="19">
        <v>351</v>
      </c>
      <c r="B60" s="20" t="s">
        <v>7</v>
      </c>
      <c r="C60" s="20">
        <v>25088</v>
      </c>
      <c r="D60" s="20">
        <v>356</v>
      </c>
      <c r="E60" s="20">
        <v>914</v>
      </c>
      <c r="F60" s="35">
        <v>0.91600000858306885</v>
      </c>
      <c r="G60" s="20">
        <v>0</v>
      </c>
      <c r="H60" s="20">
        <v>0</v>
      </c>
      <c r="I60" s="20">
        <v>13119</v>
      </c>
      <c r="J60" s="10">
        <v>52.291932397959187</v>
      </c>
      <c r="K60">
        <f t="shared" si="0"/>
        <v>2.5674157303370788</v>
      </c>
      <c r="L60" t="e">
        <f t="shared" si="1"/>
        <v>#DIV/0!</v>
      </c>
    </row>
    <row r="61" spans="1:12" x14ac:dyDescent="0.35">
      <c r="A61" s="19">
        <v>358</v>
      </c>
      <c r="B61" s="20" t="s">
        <v>7</v>
      </c>
      <c r="C61" s="20">
        <v>94080</v>
      </c>
      <c r="D61" s="20">
        <v>40</v>
      </c>
      <c r="E61" s="20">
        <v>82</v>
      </c>
      <c r="F61" s="35">
        <v>0.91466665267944336</v>
      </c>
      <c r="G61" s="20">
        <v>0</v>
      </c>
      <c r="H61" s="20">
        <v>0</v>
      </c>
      <c r="I61" s="20">
        <v>52038</v>
      </c>
      <c r="J61" s="10">
        <v>55.3125</v>
      </c>
      <c r="K61">
        <f t="shared" si="0"/>
        <v>2.0499999999999998</v>
      </c>
      <c r="L61" t="e">
        <f t="shared" si="1"/>
        <v>#DIV/0!</v>
      </c>
    </row>
    <row r="62" spans="1:12" x14ac:dyDescent="0.35">
      <c r="A62" s="19">
        <v>364</v>
      </c>
      <c r="B62" s="20" t="s">
        <v>7</v>
      </c>
      <c r="C62" s="20">
        <v>25088</v>
      </c>
      <c r="D62" s="20">
        <v>396</v>
      </c>
      <c r="E62" s="20">
        <v>998</v>
      </c>
      <c r="F62" s="35">
        <v>0.91466665267944336</v>
      </c>
      <c r="G62" s="20">
        <v>0</v>
      </c>
      <c r="H62" s="20">
        <v>0</v>
      </c>
      <c r="I62" s="20">
        <v>13421</v>
      </c>
      <c r="J62" s="10">
        <v>53.495695153061227</v>
      </c>
      <c r="K62">
        <f t="shared" si="0"/>
        <v>2.5202020202020203</v>
      </c>
      <c r="L62" t="e">
        <f t="shared" si="1"/>
        <v>#DIV/0!</v>
      </c>
    </row>
    <row r="63" spans="1:12" x14ac:dyDescent="0.35">
      <c r="A63" s="19">
        <v>371</v>
      </c>
      <c r="B63" s="20" t="s">
        <v>7</v>
      </c>
      <c r="C63" s="20">
        <v>100352</v>
      </c>
      <c r="D63" s="20">
        <v>40</v>
      </c>
      <c r="E63" s="20">
        <v>82</v>
      </c>
      <c r="F63" s="35">
        <v>0.91600000858306885</v>
      </c>
      <c r="G63" s="20">
        <v>0</v>
      </c>
      <c r="H63" s="20">
        <v>0</v>
      </c>
      <c r="I63" s="20">
        <v>55215</v>
      </c>
      <c r="J63" s="10">
        <v>55.021324936224488</v>
      </c>
      <c r="K63">
        <f t="shared" si="0"/>
        <v>2.0499999999999998</v>
      </c>
      <c r="L63" t="e">
        <f t="shared" si="1"/>
        <v>#DIV/0!</v>
      </c>
    </row>
    <row r="64" spans="1:12" x14ac:dyDescent="0.35">
      <c r="A64" s="19">
        <v>377</v>
      </c>
      <c r="B64" s="20" t="s">
        <v>7</v>
      </c>
      <c r="C64" s="20">
        <v>25088</v>
      </c>
      <c r="D64" s="20">
        <v>405</v>
      </c>
      <c r="E64" s="20">
        <v>1016</v>
      </c>
      <c r="F64" s="35">
        <v>0.91600000858306885</v>
      </c>
      <c r="G64" s="20">
        <v>0</v>
      </c>
      <c r="H64" s="20">
        <v>0</v>
      </c>
      <c r="I64" s="20">
        <v>13161</v>
      </c>
      <c r="J64" s="10">
        <v>52.459343112244888</v>
      </c>
      <c r="K64">
        <f t="shared" si="0"/>
        <v>2.5086419753086422</v>
      </c>
      <c r="L64" t="e">
        <f t="shared" si="1"/>
        <v>#DIV/0!</v>
      </c>
    </row>
    <row r="65" spans="1:12" x14ac:dyDescent="0.35">
      <c r="A65" s="19">
        <v>384</v>
      </c>
      <c r="B65" s="20" t="s">
        <v>7</v>
      </c>
      <c r="C65" s="20">
        <v>106624</v>
      </c>
      <c r="D65" s="20">
        <v>40</v>
      </c>
      <c r="E65" s="20">
        <v>82</v>
      </c>
      <c r="F65" s="35">
        <v>0.91466665267944336</v>
      </c>
      <c r="G65" s="20">
        <v>0</v>
      </c>
      <c r="H65" s="20">
        <v>0</v>
      </c>
      <c r="I65" s="20">
        <v>58831</v>
      </c>
      <c r="J65" s="10">
        <v>55.176132953181273</v>
      </c>
      <c r="K65">
        <f t="shared" si="0"/>
        <v>2.0499999999999998</v>
      </c>
      <c r="L65" t="e">
        <f t="shared" si="1"/>
        <v>#DIV/0!</v>
      </c>
    </row>
    <row r="66" spans="1:12" x14ac:dyDescent="0.35">
      <c r="A66" s="19">
        <v>390</v>
      </c>
      <c r="B66" s="20" t="s">
        <v>7</v>
      </c>
      <c r="C66" s="20">
        <v>25088</v>
      </c>
      <c r="D66" s="20">
        <v>421</v>
      </c>
      <c r="E66" s="20">
        <v>1050</v>
      </c>
      <c r="F66" s="35">
        <v>0.91466665267944336</v>
      </c>
      <c r="G66" s="20">
        <v>0</v>
      </c>
      <c r="H66" s="20">
        <v>0</v>
      </c>
      <c r="I66" s="20">
        <v>13783</v>
      </c>
      <c r="J66" s="10">
        <v>54.938616071428569</v>
      </c>
      <c r="K66">
        <f t="shared" si="0"/>
        <v>2.4940617577197148</v>
      </c>
      <c r="L66" t="e">
        <f t="shared" si="1"/>
        <v>#DIV/0!</v>
      </c>
    </row>
    <row r="67" spans="1:12" x14ac:dyDescent="0.35">
      <c r="A67" s="19">
        <v>397</v>
      </c>
      <c r="B67" s="20" t="s">
        <v>7</v>
      </c>
      <c r="C67" s="20">
        <v>112896</v>
      </c>
      <c r="D67" s="20">
        <v>40</v>
      </c>
      <c r="E67" s="20">
        <v>82</v>
      </c>
      <c r="F67" s="35">
        <v>0.91333335638046265</v>
      </c>
      <c r="G67" s="20">
        <v>0</v>
      </c>
      <c r="H67" s="20">
        <v>0</v>
      </c>
      <c r="I67" s="20">
        <v>62874</v>
      </c>
      <c r="J67" s="10">
        <v>55.691964285714278</v>
      </c>
      <c r="K67">
        <f t="shared" ref="K67:K130" si="2">+E67/D67</f>
        <v>2.0499999999999998</v>
      </c>
      <c r="L67" t="e">
        <f t="shared" ref="L67:L130" si="3">+D67/G67</f>
        <v>#DIV/0!</v>
      </c>
    </row>
    <row r="68" spans="1:12" x14ac:dyDescent="0.35">
      <c r="A68" s="19">
        <v>403</v>
      </c>
      <c r="B68" s="20" t="s">
        <v>7</v>
      </c>
      <c r="C68" s="20">
        <v>25088</v>
      </c>
      <c r="D68" s="20">
        <v>455</v>
      </c>
      <c r="E68" s="20">
        <v>1124</v>
      </c>
      <c r="F68" s="35">
        <v>0.91466665267944336</v>
      </c>
      <c r="G68" s="20">
        <v>0</v>
      </c>
      <c r="H68" s="20">
        <v>0</v>
      </c>
      <c r="I68" s="20">
        <v>13654</v>
      </c>
      <c r="J68" s="10">
        <v>54.424426020408163</v>
      </c>
      <c r="K68">
        <f t="shared" si="2"/>
        <v>2.4703296703296704</v>
      </c>
      <c r="L68" t="e">
        <f t="shared" si="3"/>
        <v>#DIV/0!</v>
      </c>
    </row>
    <row r="69" spans="1:12" x14ac:dyDescent="0.35">
      <c r="A69" s="19">
        <v>410</v>
      </c>
      <c r="B69" s="20" t="s">
        <v>7</v>
      </c>
      <c r="C69" s="20">
        <v>119168</v>
      </c>
      <c r="D69" s="20">
        <v>40</v>
      </c>
      <c r="E69" s="20">
        <v>82</v>
      </c>
      <c r="F69" s="35">
        <v>0.91333335638046265</v>
      </c>
      <c r="G69" s="20">
        <v>0</v>
      </c>
      <c r="H69" s="20">
        <v>0</v>
      </c>
      <c r="I69" s="20">
        <v>65805</v>
      </c>
      <c r="J69" s="10">
        <v>55.220361170784102</v>
      </c>
      <c r="K69">
        <f t="shared" si="2"/>
        <v>2.0499999999999998</v>
      </c>
      <c r="L69" t="e">
        <f t="shared" si="3"/>
        <v>#DIV/0!</v>
      </c>
    </row>
    <row r="70" spans="1:12" x14ac:dyDescent="0.35">
      <c r="A70" s="19">
        <v>416</v>
      </c>
      <c r="B70" s="20" t="s">
        <v>7</v>
      </c>
      <c r="C70" s="20">
        <v>25088</v>
      </c>
      <c r="D70" s="20">
        <v>458</v>
      </c>
      <c r="E70" s="20">
        <v>1130</v>
      </c>
      <c r="F70" s="35">
        <v>0.91333335638046265</v>
      </c>
      <c r="G70" s="20">
        <v>0</v>
      </c>
      <c r="H70" s="20">
        <v>0</v>
      </c>
      <c r="I70" s="20">
        <v>12591</v>
      </c>
      <c r="J70" s="10">
        <v>50.187340561224488</v>
      </c>
      <c r="K70">
        <f t="shared" si="2"/>
        <v>2.4672489082969431</v>
      </c>
      <c r="L70" t="e">
        <f t="shared" si="3"/>
        <v>#DIV/0!</v>
      </c>
    </row>
    <row r="71" spans="1:12" x14ac:dyDescent="0.35">
      <c r="A71" s="19">
        <v>423</v>
      </c>
      <c r="B71" s="20" t="s">
        <v>7</v>
      </c>
      <c r="C71" s="20">
        <v>125440</v>
      </c>
      <c r="D71" s="20">
        <v>40</v>
      </c>
      <c r="E71" s="20">
        <v>82</v>
      </c>
      <c r="F71" s="35">
        <v>0.91600000858306885</v>
      </c>
      <c r="G71" s="20">
        <v>0</v>
      </c>
      <c r="H71" s="20">
        <v>0</v>
      </c>
      <c r="I71" s="20">
        <v>69307</v>
      </c>
      <c r="J71" s="10">
        <v>55.251116071428569</v>
      </c>
      <c r="K71">
        <f t="shared" si="2"/>
        <v>2.0499999999999998</v>
      </c>
      <c r="L71" t="e">
        <f t="shared" si="3"/>
        <v>#DIV/0!</v>
      </c>
    </row>
    <row r="72" spans="1:12" x14ac:dyDescent="0.35">
      <c r="A72" s="19">
        <v>429</v>
      </c>
      <c r="B72" s="20" t="s">
        <v>7</v>
      </c>
      <c r="C72" s="20">
        <v>25088</v>
      </c>
      <c r="D72" s="20">
        <v>502</v>
      </c>
      <c r="E72" s="20">
        <v>1218</v>
      </c>
      <c r="F72" s="35">
        <v>0.91466665267944336</v>
      </c>
      <c r="G72" s="20">
        <v>0</v>
      </c>
      <c r="H72" s="20">
        <v>0</v>
      </c>
      <c r="I72" s="20">
        <v>13471</v>
      </c>
      <c r="J72" s="10">
        <v>53.694993622448983</v>
      </c>
      <c r="K72">
        <f t="shared" si="2"/>
        <v>2.4262948207171315</v>
      </c>
      <c r="L72" t="e">
        <f t="shared" si="3"/>
        <v>#DIV/0!</v>
      </c>
    </row>
    <row r="73" spans="1:12" x14ac:dyDescent="0.35">
      <c r="A73" s="19">
        <v>436</v>
      </c>
      <c r="B73" s="20" t="s">
        <v>7</v>
      </c>
      <c r="C73" s="20">
        <v>131712</v>
      </c>
      <c r="D73" s="20">
        <v>40</v>
      </c>
      <c r="E73" s="20">
        <v>82</v>
      </c>
      <c r="F73" s="35">
        <v>0.91600000858306885</v>
      </c>
      <c r="G73" s="20">
        <v>0</v>
      </c>
      <c r="H73" s="20">
        <v>0</v>
      </c>
      <c r="I73" s="20">
        <v>73002</v>
      </c>
      <c r="J73" s="10">
        <v>55.425473760932952</v>
      </c>
      <c r="K73">
        <f t="shared" si="2"/>
        <v>2.0499999999999998</v>
      </c>
      <c r="L73" t="e">
        <f t="shared" si="3"/>
        <v>#DIV/0!</v>
      </c>
    </row>
    <row r="74" spans="1:12" x14ac:dyDescent="0.35">
      <c r="A74" s="19">
        <v>442</v>
      </c>
      <c r="B74" s="20" t="s">
        <v>7</v>
      </c>
      <c r="C74" s="20">
        <v>25088</v>
      </c>
      <c r="D74" s="20">
        <v>521</v>
      </c>
      <c r="E74" s="20">
        <v>1256</v>
      </c>
      <c r="F74" s="35">
        <v>0.91466665267944336</v>
      </c>
      <c r="G74" s="20">
        <v>0</v>
      </c>
      <c r="H74" s="20">
        <v>0</v>
      </c>
      <c r="I74" s="20">
        <v>12366</v>
      </c>
      <c r="J74" s="10">
        <v>49.290497448979593</v>
      </c>
      <c r="K74">
        <f t="shared" si="2"/>
        <v>2.4107485604606524</v>
      </c>
      <c r="L74" t="e">
        <f t="shared" si="3"/>
        <v>#DIV/0!</v>
      </c>
    </row>
    <row r="75" spans="1:12" x14ac:dyDescent="0.35">
      <c r="A75" s="19">
        <v>449</v>
      </c>
      <c r="B75" s="20" t="s">
        <v>7</v>
      </c>
      <c r="C75" s="20">
        <v>137984</v>
      </c>
      <c r="D75" s="20">
        <v>40</v>
      </c>
      <c r="E75" s="20">
        <v>82</v>
      </c>
      <c r="F75" s="35">
        <v>0.91600000858306885</v>
      </c>
      <c r="G75" s="20">
        <v>0</v>
      </c>
      <c r="H75" s="20">
        <v>0</v>
      </c>
      <c r="I75" s="20">
        <v>76171</v>
      </c>
      <c r="J75" s="10">
        <v>55.202777133580703</v>
      </c>
      <c r="K75">
        <f t="shared" si="2"/>
        <v>2.0499999999999998</v>
      </c>
      <c r="L75" t="e">
        <f t="shared" si="3"/>
        <v>#DIV/0!</v>
      </c>
    </row>
    <row r="76" spans="1:12" x14ac:dyDescent="0.35">
      <c r="A76" s="19">
        <v>455</v>
      </c>
      <c r="B76" s="20" t="s">
        <v>7</v>
      </c>
      <c r="C76" s="20">
        <v>25088</v>
      </c>
      <c r="D76" s="20">
        <v>528</v>
      </c>
      <c r="E76" s="20">
        <v>1270</v>
      </c>
      <c r="F76" s="35">
        <v>0.91466665267944336</v>
      </c>
      <c r="G76" s="20">
        <v>0</v>
      </c>
      <c r="H76" s="20">
        <v>0</v>
      </c>
      <c r="I76" s="20">
        <v>13310</v>
      </c>
      <c r="J76" s="10">
        <v>53.053252551020407</v>
      </c>
      <c r="K76">
        <f t="shared" si="2"/>
        <v>2.4053030303030303</v>
      </c>
      <c r="L76" t="e">
        <f t="shared" si="3"/>
        <v>#DIV/0!</v>
      </c>
    </row>
    <row r="77" spans="1:12" x14ac:dyDescent="0.35">
      <c r="A77" s="19">
        <v>462</v>
      </c>
      <c r="B77" s="20" t="s">
        <v>7</v>
      </c>
      <c r="C77" s="20">
        <v>144256</v>
      </c>
      <c r="D77" s="20">
        <v>40</v>
      </c>
      <c r="E77" s="20">
        <v>82</v>
      </c>
      <c r="F77" s="35">
        <v>0.91600000858306885</v>
      </c>
      <c r="G77" s="20">
        <v>0</v>
      </c>
      <c r="H77" s="20">
        <v>0</v>
      </c>
      <c r="I77" s="20">
        <v>79485</v>
      </c>
      <c r="J77" s="10">
        <v>55.099961180124232</v>
      </c>
      <c r="K77">
        <f t="shared" si="2"/>
        <v>2.0499999999999998</v>
      </c>
      <c r="L77" t="e">
        <f t="shared" si="3"/>
        <v>#DIV/0!</v>
      </c>
    </row>
    <row r="78" spans="1:12" x14ac:dyDescent="0.35">
      <c r="A78" s="19">
        <v>468</v>
      </c>
      <c r="B78" s="20" t="s">
        <v>7</v>
      </c>
      <c r="C78" s="20">
        <v>25088</v>
      </c>
      <c r="D78" s="20">
        <v>534</v>
      </c>
      <c r="E78" s="20">
        <v>1282</v>
      </c>
      <c r="F78" s="35">
        <v>0.91466665267944336</v>
      </c>
      <c r="G78" s="20">
        <v>0</v>
      </c>
      <c r="H78" s="20">
        <v>0</v>
      </c>
      <c r="I78" s="20">
        <v>12727</v>
      </c>
      <c r="J78" s="10">
        <v>50.729432397959187</v>
      </c>
      <c r="K78">
        <f t="shared" si="2"/>
        <v>2.4007490636704119</v>
      </c>
      <c r="L78" t="e">
        <f t="shared" si="3"/>
        <v>#DIV/0!</v>
      </c>
    </row>
    <row r="79" spans="1:12" x14ac:dyDescent="0.35">
      <c r="A79" s="19">
        <v>475</v>
      </c>
      <c r="B79" s="20" t="s">
        <v>7</v>
      </c>
      <c r="C79" s="20">
        <v>150528</v>
      </c>
      <c r="D79" s="20">
        <v>40</v>
      </c>
      <c r="E79" s="20">
        <v>82</v>
      </c>
      <c r="F79" s="35">
        <v>0.91600000858306885</v>
      </c>
      <c r="G79" s="20">
        <v>0</v>
      </c>
      <c r="H79" s="20">
        <v>0</v>
      </c>
      <c r="I79" s="20">
        <v>83046</v>
      </c>
      <c r="J79" s="10">
        <v>55.169802295918373</v>
      </c>
      <c r="K79">
        <f t="shared" si="2"/>
        <v>2.0499999999999998</v>
      </c>
      <c r="L79" t="e">
        <f t="shared" si="3"/>
        <v>#DIV/0!</v>
      </c>
    </row>
    <row r="80" spans="1:12" x14ac:dyDescent="0.35">
      <c r="A80" s="19">
        <v>481</v>
      </c>
      <c r="B80" s="20" t="s">
        <v>7</v>
      </c>
      <c r="C80" s="20">
        <v>25088</v>
      </c>
      <c r="D80" s="20">
        <v>536</v>
      </c>
      <c r="E80" s="20">
        <v>1286</v>
      </c>
      <c r="F80" s="35">
        <v>0.91600000858306885</v>
      </c>
      <c r="G80" s="20">
        <v>0</v>
      </c>
      <c r="H80" s="20">
        <v>0</v>
      </c>
      <c r="I80" s="20">
        <v>14555</v>
      </c>
      <c r="J80" s="10">
        <v>58.015784438775512</v>
      </c>
      <c r="K80">
        <f t="shared" si="2"/>
        <v>2.3992537313432836</v>
      </c>
      <c r="L80" t="e">
        <f t="shared" si="3"/>
        <v>#DIV/0!</v>
      </c>
    </row>
    <row r="81" spans="1:12" x14ac:dyDescent="0.35">
      <c r="A81" s="19">
        <v>488</v>
      </c>
      <c r="B81" s="20" t="s">
        <v>7</v>
      </c>
      <c r="C81" s="20">
        <v>156800</v>
      </c>
      <c r="D81" s="20">
        <v>40</v>
      </c>
      <c r="E81" s="20">
        <v>82</v>
      </c>
      <c r="F81" s="35">
        <v>0.91600000858306885</v>
      </c>
      <c r="G81" s="20">
        <v>0</v>
      </c>
      <c r="H81" s="20">
        <v>0</v>
      </c>
      <c r="I81" s="20">
        <v>86233</v>
      </c>
      <c r="J81" s="10">
        <v>54.995535714285722</v>
      </c>
      <c r="K81">
        <f t="shared" si="2"/>
        <v>2.0499999999999998</v>
      </c>
      <c r="L81" t="e">
        <f t="shared" si="3"/>
        <v>#DIV/0!</v>
      </c>
    </row>
    <row r="82" spans="1:12" x14ac:dyDescent="0.35">
      <c r="A82" s="19">
        <v>494</v>
      </c>
      <c r="B82" s="20" t="s">
        <v>7</v>
      </c>
      <c r="C82" s="20">
        <v>25088</v>
      </c>
      <c r="D82" s="20">
        <v>540</v>
      </c>
      <c r="E82" s="20">
        <v>1294</v>
      </c>
      <c r="F82" s="35">
        <v>0.91466665267944336</v>
      </c>
      <c r="G82" s="20">
        <v>0</v>
      </c>
      <c r="H82" s="20">
        <v>0</v>
      </c>
      <c r="I82" s="20">
        <v>13374</v>
      </c>
      <c r="J82" s="10">
        <v>53.308354591836732</v>
      </c>
      <c r="K82">
        <f t="shared" si="2"/>
        <v>2.3962962962962964</v>
      </c>
      <c r="L82" t="e">
        <f t="shared" si="3"/>
        <v>#DIV/0!</v>
      </c>
    </row>
    <row r="83" spans="1:12" x14ac:dyDescent="0.35">
      <c r="A83" s="19">
        <v>501</v>
      </c>
      <c r="B83" s="20" t="s">
        <v>7</v>
      </c>
      <c r="C83" s="20">
        <v>163072</v>
      </c>
      <c r="D83" s="20">
        <v>40</v>
      </c>
      <c r="E83" s="20">
        <v>82</v>
      </c>
      <c r="F83" s="35">
        <v>0.91600000858306885</v>
      </c>
      <c r="G83" s="20">
        <v>0</v>
      </c>
      <c r="H83" s="20">
        <v>0</v>
      </c>
      <c r="I83" s="20">
        <v>89433</v>
      </c>
      <c r="J83" s="10">
        <v>54.842646193092619</v>
      </c>
      <c r="K83">
        <f t="shared" si="2"/>
        <v>2.0499999999999998</v>
      </c>
      <c r="L83" t="e">
        <f t="shared" si="3"/>
        <v>#DIV/0!</v>
      </c>
    </row>
    <row r="84" spans="1:12" x14ac:dyDescent="0.35">
      <c r="A84" s="19">
        <v>507</v>
      </c>
      <c r="B84" s="20" t="s">
        <v>7</v>
      </c>
      <c r="C84" s="20">
        <v>25088</v>
      </c>
      <c r="D84" s="20">
        <v>716</v>
      </c>
      <c r="E84" s="20">
        <v>1672</v>
      </c>
      <c r="F84" s="35">
        <v>0.91466665267944336</v>
      </c>
      <c r="G84" s="20">
        <v>0</v>
      </c>
      <c r="H84" s="20">
        <v>0</v>
      </c>
      <c r="I84" s="20">
        <v>13651</v>
      </c>
      <c r="J84" s="10">
        <v>54.412468112244888</v>
      </c>
      <c r="K84">
        <f t="shared" si="2"/>
        <v>2.3351955307262569</v>
      </c>
      <c r="L84" t="e">
        <f t="shared" si="3"/>
        <v>#DIV/0!</v>
      </c>
    </row>
    <row r="85" spans="1:12" x14ac:dyDescent="0.35">
      <c r="A85" s="19">
        <v>514</v>
      </c>
      <c r="B85" s="20" t="s">
        <v>7</v>
      </c>
      <c r="C85" s="20">
        <v>169344</v>
      </c>
      <c r="D85" s="20">
        <v>40</v>
      </c>
      <c r="E85" s="20">
        <v>82</v>
      </c>
      <c r="F85" s="35">
        <v>0.91466665267944336</v>
      </c>
      <c r="G85" s="20">
        <v>0</v>
      </c>
      <c r="H85" s="20">
        <v>0</v>
      </c>
      <c r="I85" s="20">
        <v>92619</v>
      </c>
      <c r="J85" s="10">
        <v>54.692814625850339</v>
      </c>
      <c r="K85">
        <f t="shared" si="2"/>
        <v>2.0499999999999998</v>
      </c>
      <c r="L85" t="e">
        <f t="shared" si="3"/>
        <v>#DIV/0!</v>
      </c>
    </row>
    <row r="86" spans="1:12" x14ac:dyDescent="0.35">
      <c r="A86" s="19">
        <v>520</v>
      </c>
      <c r="B86" s="20" t="s">
        <v>7</v>
      </c>
      <c r="C86" s="20">
        <v>25088</v>
      </c>
      <c r="D86" s="20">
        <v>725</v>
      </c>
      <c r="E86" s="20">
        <v>1690</v>
      </c>
      <c r="F86" s="35">
        <v>0.91466665267944336</v>
      </c>
      <c r="G86" s="20">
        <v>0</v>
      </c>
      <c r="H86" s="20">
        <v>0</v>
      </c>
      <c r="I86" s="20">
        <v>14331</v>
      </c>
      <c r="J86" s="10">
        <v>57.122927295918373</v>
      </c>
      <c r="K86">
        <f t="shared" si="2"/>
        <v>2.3310344827586209</v>
      </c>
      <c r="L86" t="e">
        <f t="shared" si="3"/>
        <v>#DIV/0!</v>
      </c>
    </row>
    <row r="87" spans="1:12" x14ac:dyDescent="0.35">
      <c r="A87" s="19">
        <v>527</v>
      </c>
      <c r="B87" s="20" t="s">
        <v>7</v>
      </c>
      <c r="C87" s="20">
        <v>175616</v>
      </c>
      <c r="D87" s="20">
        <v>40</v>
      </c>
      <c r="E87" s="20">
        <v>82</v>
      </c>
      <c r="F87" s="35">
        <v>0.91466665267944336</v>
      </c>
      <c r="G87" s="20">
        <v>0</v>
      </c>
      <c r="H87" s="20">
        <v>0</v>
      </c>
      <c r="I87" s="20">
        <v>96264</v>
      </c>
      <c r="J87" s="10">
        <v>54.815051020408163</v>
      </c>
      <c r="K87">
        <f t="shared" si="2"/>
        <v>2.0499999999999998</v>
      </c>
      <c r="L87" t="e">
        <f t="shared" si="3"/>
        <v>#DIV/0!</v>
      </c>
    </row>
    <row r="88" spans="1:12" x14ac:dyDescent="0.35">
      <c r="A88" s="19">
        <v>533</v>
      </c>
      <c r="B88" s="20" t="s">
        <v>7</v>
      </c>
      <c r="C88" s="20">
        <v>25088</v>
      </c>
      <c r="D88" s="20">
        <v>743</v>
      </c>
      <c r="E88" s="20">
        <v>1726</v>
      </c>
      <c r="F88" s="35">
        <v>0.91466665267944336</v>
      </c>
      <c r="G88" s="20">
        <v>0</v>
      </c>
      <c r="H88" s="20">
        <v>0</v>
      </c>
      <c r="I88" s="20">
        <v>14684</v>
      </c>
      <c r="J88" s="10">
        <v>58.529974489795919</v>
      </c>
      <c r="K88">
        <f t="shared" si="2"/>
        <v>2.3230148048452222</v>
      </c>
      <c r="L88" t="e">
        <f t="shared" si="3"/>
        <v>#DIV/0!</v>
      </c>
    </row>
    <row r="89" spans="1:12" x14ac:dyDescent="0.35">
      <c r="A89" s="19">
        <v>540</v>
      </c>
      <c r="B89" s="20" t="s">
        <v>7</v>
      </c>
      <c r="C89" s="20">
        <v>181888</v>
      </c>
      <c r="D89" s="20">
        <v>40</v>
      </c>
      <c r="E89" s="20">
        <v>82</v>
      </c>
      <c r="F89" s="35">
        <v>0.91466665267944336</v>
      </c>
      <c r="G89" s="20">
        <v>0</v>
      </c>
      <c r="H89" s="20">
        <v>0</v>
      </c>
      <c r="I89" s="20">
        <v>100030</v>
      </c>
      <c r="J89" s="10">
        <v>54.995381773399018</v>
      </c>
      <c r="K89">
        <f t="shared" si="2"/>
        <v>2.0499999999999998</v>
      </c>
      <c r="L89" t="e">
        <f t="shared" si="3"/>
        <v>#DIV/0!</v>
      </c>
    </row>
    <row r="90" spans="1:12" x14ac:dyDescent="0.35">
      <c r="A90" s="19">
        <v>546</v>
      </c>
      <c r="B90" s="20" t="s">
        <v>7</v>
      </c>
      <c r="C90" s="20">
        <v>25088</v>
      </c>
      <c r="D90" s="20">
        <v>743</v>
      </c>
      <c r="E90" s="20">
        <v>1726</v>
      </c>
      <c r="F90" s="35">
        <v>0.91466665267944336</v>
      </c>
      <c r="G90" s="20">
        <v>0</v>
      </c>
      <c r="H90" s="20">
        <v>0</v>
      </c>
      <c r="I90" s="20">
        <v>14535</v>
      </c>
      <c r="J90" s="10">
        <v>57.936065051020407</v>
      </c>
      <c r="K90">
        <f t="shared" si="2"/>
        <v>2.3230148048452222</v>
      </c>
      <c r="L90" t="e">
        <f t="shared" si="3"/>
        <v>#DIV/0!</v>
      </c>
    </row>
    <row r="91" spans="1:12" x14ac:dyDescent="0.35">
      <c r="A91" s="19">
        <v>553</v>
      </c>
      <c r="B91" s="20" t="s">
        <v>7</v>
      </c>
      <c r="C91" s="20">
        <v>188160</v>
      </c>
      <c r="D91" s="20">
        <v>40</v>
      </c>
      <c r="E91" s="20">
        <v>82</v>
      </c>
      <c r="F91" s="35">
        <v>0.91466665267944336</v>
      </c>
      <c r="G91" s="20">
        <v>0</v>
      </c>
      <c r="H91" s="20">
        <v>0</v>
      </c>
      <c r="I91" s="20">
        <v>103625</v>
      </c>
      <c r="J91" s="10">
        <v>55.072810374149661</v>
      </c>
      <c r="K91">
        <f t="shared" si="2"/>
        <v>2.0499999999999998</v>
      </c>
      <c r="L91" t="e">
        <f t="shared" si="3"/>
        <v>#DIV/0!</v>
      </c>
    </row>
    <row r="92" spans="1:12" x14ac:dyDescent="0.35">
      <c r="A92" s="19">
        <v>559</v>
      </c>
      <c r="B92" s="20" t="s">
        <v>7</v>
      </c>
      <c r="C92" s="20">
        <v>25088</v>
      </c>
      <c r="D92" s="20">
        <v>778</v>
      </c>
      <c r="E92" s="20">
        <v>1816</v>
      </c>
      <c r="F92" s="35">
        <v>0.91600000858306885</v>
      </c>
      <c r="G92" s="20">
        <v>0</v>
      </c>
      <c r="H92" s="20">
        <v>0</v>
      </c>
      <c r="I92" s="20">
        <v>13924</v>
      </c>
      <c r="J92" s="10">
        <v>55.500637755102041</v>
      </c>
      <c r="K92">
        <f t="shared" si="2"/>
        <v>2.3341902313624678</v>
      </c>
      <c r="L92" t="e">
        <f t="shared" si="3"/>
        <v>#DIV/0!</v>
      </c>
    </row>
    <row r="93" spans="1:12" x14ac:dyDescent="0.35">
      <c r="A93" s="19">
        <v>566</v>
      </c>
      <c r="B93" s="20" t="s">
        <v>7</v>
      </c>
      <c r="C93" s="20">
        <v>194432</v>
      </c>
      <c r="D93" s="20">
        <v>356</v>
      </c>
      <c r="E93" s="20">
        <v>914</v>
      </c>
      <c r="F93" s="35">
        <v>0.91466665267944336</v>
      </c>
      <c r="G93" s="20">
        <v>0</v>
      </c>
      <c r="H93" s="20">
        <v>0</v>
      </c>
      <c r="I93" s="20">
        <v>107585</v>
      </c>
      <c r="J93" s="10">
        <v>55.332969881500993</v>
      </c>
      <c r="K93">
        <f t="shared" si="2"/>
        <v>2.5674157303370788</v>
      </c>
      <c r="L93" t="e">
        <f t="shared" si="3"/>
        <v>#DIV/0!</v>
      </c>
    </row>
    <row r="94" spans="1:12" x14ac:dyDescent="0.35">
      <c r="A94" s="19">
        <v>572</v>
      </c>
      <c r="B94" s="20" t="s">
        <v>7</v>
      </c>
      <c r="C94" s="20">
        <v>25088</v>
      </c>
      <c r="D94" s="20">
        <v>40</v>
      </c>
      <c r="E94" s="20">
        <v>82</v>
      </c>
      <c r="F94" s="35">
        <v>0.91600000858306885</v>
      </c>
      <c r="G94" s="20">
        <v>0</v>
      </c>
      <c r="H94" s="20">
        <v>0</v>
      </c>
      <c r="I94" s="20">
        <v>14196</v>
      </c>
      <c r="J94" s="10">
        <v>56.584821428571431</v>
      </c>
      <c r="K94">
        <f t="shared" si="2"/>
        <v>2.0499999999999998</v>
      </c>
      <c r="L94" t="e">
        <f t="shared" si="3"/>
        <v>#DIV/0!</v>
      </c>
    </row>
    <row r="95" spans="1:12" x14ac:dyDescent="0.35">
      <c r="A95" s="19">
        <v>579</v>
      </c>
      <c r="B95" s="20" t="s">
        <v>7</v>
      </c>
      <c r="C95" s="20">
        <v>200704</v>
      </c>
      <c r="D95" s="20">
        <v>21</v>
      </c>
      <c r="E95" s="20">
        <v>42</v>
      </c>
      <c r="F95" s="35">
        <v>0.91333335638046265</v>
      </c>
      <c r="G95" s="20">
        <v>0</v>
      </c>
      <c r="H95" s="20">
        <v>0</v>
      </c>
      <c r="I95" s="20">
        <v>111977</v>
      </c>
      <c r="J95" s="10">
        <v>55.792111766581627</v>
      </c>
      <c r="K95">
        <f t="shared" si="2"/>
        <v>2</v>
      </c>
      <c r="L95" t="e">
        <f t="shared" si="3"/>
        <v>#DIV/0!</v>
      </c>
    </row>
    <row r="96" spans="1:12" x14ac:dyDescent="0.35">
      <c r="A96" s="19">
        <v>582</v>
      </c>
      <c r="B96" s="20" t="s">
        <v>7</v>
      </c>
      <c r="C96" s="20">
        <v>100352</v>
      </c>
      <c r="D96" s="20">
        <v>40</v>
      </c>
      <c r="E96" s="20">
        <v>82</v>
      </c>
      <c r="F96" s="35">
        <v>0.91333335638046265</v>
      </c>
      <c r="G96" s="20">
        <v>0</v>
      </c>
      <c r="H96" s="20">
        <v>0</v>
      </c>
      <c r="I96" s="20">
        <v>6</v>
      </c>
      <c r="J96" s="10">
        <v>5.9789540816326528E-3</v>
      </c>
      <c r="K96">
        <f t="shared" si="2"/>
        <v>2.0499999999999998</v>
      </c>
      <c r="L96" t="e">
        <f t="shared" si="3"/>
        <v>#DIV/0!</v>
      </c>
    </row>
    <row r="97" spans="1:12" x14ac:dyDescent="0.35">
      <c r="A97" s="19">
        <v>584</v>
      </c>
      <c r="B97" s="20" t="s">
        <v>7</v>
      </c>
      <c r="C97" s="20">
        <v>25088</v>
      </c>
      <c r="D97" s="20">
        <v>21</v>
      </c>
      <c r="E97" s="20">
        <v>42</v>
      </c>
      <c r="F97" s="35">
        <v>0.91600000858306885</v>
      </c>
      <c r="G97" s="20">
        <v>0</v>
      </c>
      <c r="H97" s="20">
        <v>0</v>
      </c>
      <c r="I97" s="20">
        <v>5</v>
      </c>
      <c r="J97" s="10">
        <v>1.992984693877551E-2</v>
      </c>
      <c r="K97">
        <f t="shared" si="2"/>
        <v>2</v>
      </c>
      <c r="L97" t="e">
        <f t="shared" si="3"/>
        <v>#DIV/0!</v>
      </c>
    </row>
    <row r="98" spans="1:12" x14ac:dyDescent="0.35">
      <c r="A98" s="19">
        <v>588</v>
      </c>
      <c r="B98" s="20" t="s">
        <v>7</v>
      </c>
      <c r="C98" s="20">
        <v>25088</v>
      </c>
      <c r="D98" s="20">
        <v>40</v>
      </c>
      <c r="E98" s="20">
        <v>82</v>
      </c>
      <c r="F98" s="35">
        <v>0.91466665267944336</v>
      </c>
      <c r="G98" s="20">
        <v>0</v>
      </c>
      <c r="H98" s="20">
        <v>0</v>
      </c>
      <c r="I98" s="20">
        <v>15690</v>
      </c>
      <c r="J98" s="10">
        <v>62.539859693877553</v>
      </c>
      <c r="K98">
        <f t="shared" si="2"/>
        <v>2.0499999999999998</v>
      </c>
      <c r="L98" t="e">
        <f t="shared" si="3"/>
        <v>#DIV/0!</v>
      </c>
    </row>
    <row r="99" spans="1:12" x14ac:dyDescent="0.35">
      <c r="A99" s="19">
        <v>594</v>
      </c>
      <c r="B99" s="20" t="s">
        <v>7</v>
      </c>
      <c r="C99" s="20">
        <v>6272</v>
      </c>
      <c r="D99" s="20">
        <v>21</v>
      </c>
      <c r="E99" s="20">
        <v>42</v>
      </c>
      <c r="F99" s="35">
        <v>0.91600000858306885</v>
      </c>
      <c r="G99" s="20">
        <v>0</v>
      </c>
      <c r="H99" s="20">
        <v>0</v>
      </c>
      <c r="I99" s="20">
        <v>3512</v>
      </c>
      <c r="J99" s="10">
        <v>55.994897959183668</v>
      </c>
      <c r="K99">
        <f t="shared" si="2"/>
        <v>2</v>
      </c>
      <c r="L99" t="e">
        <f t="shared" si="3"/>
        <v>#DIV/0!</v>
      </c>
    </row>
    <row r="100" spans="1:12" x14ac:dyDescent="0.35">
      <c r="A100" s="19">
        <v>601</v>
      </c>
      <c r="B100" s="20" t="s">
        <v>7</v>
      </c>
      <c r="C100" s="20">
        <v>26656</v>
      </c>
      <c r="D100" s="20">
        <v>50</v>
      </c>
      <c r="E100" s="20">
        <v>102</v>
      </c>
      <c r="F100" s="35">
        <v>0.91466665267944336</v>
      </c>
      <c r="G100" s="20">
        <v>0</v>
      </c>
      <c r="H100" s="20">
        <v>0</v>
      </c>
      <c r="I100" s="20">
        <v>16576</v>
      </c>
      <c r="J100" s="10">
        <v>62.184873949579831</v>
      </c>
      <c r="K100">
        <f t="shared" si="2"/>
        <v>2.04</v>
      </c>
      <c r="L100" t="e">
        <f t="shared" si="3"/>
        <v>#DIV/0!</v>
      </c>
    </row>
    <row r="101" spans="1:12" x14ac:dyDescent="0.35">
      <c r="A101" s="19">
        <v>607</v>
      </c>
      <c r="B101" s="20" t="s">
        <v>7</v>
      </c>
      <c r="C101" s="20">
        <v>6272</v>
      </c>
      <c r="D101" s="20">
        <v>21</v>
      </c>
      <c r="E101" s="20">
        <v>42</v>
      </c>
      <c r="F101" s="35">
        <v>0.91466665267944336</v>
      </c>
      <c r="G101" s="20">
        <v>0</v>
      </c>
      <c r="H101" s="20">
        <v>0</v>
      </c>
      <c r="I101" s="20">
        <v>3416</v>
      </c>
      <c r="J101" s="10">
        <v>54.464285714285722</v>
      </c>
      <c r="K101">
        <f t="shared" si="2"/>
        <v>2</v>
      </c>
      <c r="L101" t="e">
        <f t="shared" si="3"/>
        <v>#DIV/0!</v>
      </c>
    </row>
    <row r="102" spans="1:12" x14ac:dyDescent="0.35">
      <c r="A102" s="19">
        <v>614</v>
      </c>
      <c r="B102" s="20" t="s">
        <v>7</v>
      </c>
      <c r="C102" s="20">
        <v>28224</v>
      </c>
      <c r="D102" s="20">
        <v>56</v>
      </c>
      <c r="E102" s="20">
        <v>114</v>
      </c>
      <c r="F102" s="35">
        <v>0.91600000858306885</v>
      </c>
      <c r="G102" s="20">
        <v>0</v>
      </c>
      <c r="H102" s="20">
        <v>0</v>
      </c>
      <c r="I102" s="20">
        <v>17488</v>
      </c>
      <c r="J102" s="10">
        <v>61.961451247165527</v>
      </c>
      <c r="K102">
        <f t="shared" si="2"/>
        <v>2.0357142857142856</v>
      </c>
      <c r="L102" t="e">
        <f t="shared" si="3"/>
        <v>#DIV/0!</v>
      </c>
    </row>
    <row r="103" spans="1:12" x14ac:dyDescent="0.35">
      <c r="A103" s="19">
        <v>620</v>
      </c>
      <c r="B103" s="20" t="s">
        <v>7</v>
      </c>
      <c r="C103" s="20">
        <v>6272</v>
      </c>
      <c r="D103" s="20">
        <v>21</v>
      </c>
      <c r="E103" s="20">
        <v>42</v>
      </c>
      <c r="F103" s="35">
        <v>0.91600000858306885</v>
      </c>
      <c r="G103" s="20">
        <v>0</v>
      </c>
      <c r="H103" s="20">
        <v>0</v>
      </c>
      <c r="I103" s="20">
        <v>3289</v>
      </c>
      <c r="J103" s="10">
        <v>52.439413265306122</v>
      </c>
      <c r="K103">
        <f t="shared" si="2"/>
        <v>2</v>
      </c>
      <c r="L103" t="e">
        <f t="shared" si="3"/>
        <v>#DIV/0!</v>
      </c>
    </row>
    <row r="104" spans="1:12" x14ac:dyDescent="0.35">
      <c r="A104" s="19">
        <v>627</v>
      </c>
      <c r="B104" s="20" t="s">
        <v>7</v>
      </c>
      <c r="C104" s="20">
        <v>29792</v>
      </c>
      <c r="D104" s="20">
        <v>58</v>
      </c>
      <c r="E104" s="20">
        <v>118</v>
      </c>
      <c r="F104" s="35">
        <v>0.91466665267944336</v>
      </c>
      <c r="G104" s="20">
        <v>0</v>
      </c>
      <c r="H104" s="20">
        <v>0</v>
      </c>
      <c r="I104" s="20">
        <v>18442</v>
      </c>
      <c r="J104" s="10">
        <v>61.902524167561772</v>
      </c>
      <c r="K104">
        <f t="shared" si="2"/>
        <v>2.0344827586206895</v>
      </c>
      <c r="L104" t="e">
        <f t="shared" si="3"/>
        <v>#DIV/0!</v>
      </c>
    </row>
    <row r="105" spans="1:12" x14ac:dyDescent="0.35">
      <c r="A105" s="19">
        <v>633</v>
      </c>
      <c r="B105" s="20" t="s">
        <v>7</v>
      </c>
      <c r="C105" s="20">
        <v>6272</v>
      </c>
      <c r="D105" s="20">
        <v>21</v>
      </c>
      <c r="E105" s="20">
        <v>42</v>
      </c>
      <c r="F105" s="35">
        <v>0.91466665267944336</v>
      </c>
      <c r="G105" s="20">
        <v>0</v>
      </c>
      <c r="H105" s="20">
        <v>0</v>
      </c>
      <c r="I105" s="20">
        <v>3406</v>
      </c>
      <c r="J105" s="10">
        <v>54.304846938775512</v>
      </c>
      <c r="K105">
        <f t="shared" si="2"/>
        <v>2</v>
      </c>
      <c r="L105" t="e">
        <f t="shared" si="3"/>
        <v>#DIV/0!</v>
      </c>
    </row>
    <row r="106" spans="1:12" x14ac:dyDescent="0.35">
      <c r="A106" s="19">
        <v>640</v>
      </c>
      <c r="B106" s="20" t="s">
        <v>7</v>
      </c>
      <c r="C106" s="20">
        <v>31360</v>
      </c>
      <c r="D106" s="20">
        <v>63</v>
      </c>
      <c r="E106" s="20">
        <v>128</v>
      </c>
      <c r="F106" s="35">
        <v>0.91466665267944336</v>
      </c>
      <c r="G106" s="20">
        <v>0</v>
      </c>
      <c r="H106" s="20">
        <v>0</v>
      </c>
      <c r="I106" s="20">
        <v>19403</v>
      </c>
      <c r="J106" s="10">
        <v>61.871811224489797</v>
      </c>
      <c r="K106">
        <f t="shared" si="2"/>
        <v>2.0317460317460316</v>
      </c>
      <c r="L106" t="e">
        <f t="shared" si="3"/>
        <v>#DIV/0!</v>
      </c>
    </row>
    <row r="107" spans="1:12" x14ac:dyDescent="0.35">
      <c r="A107" s="19">
        <v>646</v>
      </c>
      <c r="B107" s="20" t="s">
        <v>7</v>
      </c>
      <c r="C107" s="20">
        <v>6272</v>
      </c>
      <c r="D107" s="20">
        <v>21</v>
      </c>
      <c r="E107" s="20">
        <v>42</v>
      </c>
      <c r="F107" s="35">
        <v>0.91466665267944336</v>
      </c>
      <c r="G107" s="20">
        <v>0</v>
      </c>
      <c r="H107" s="20">
        <v>0</v>
      </c>
      <c r="I107" s="20">
        <v>3347</v>
      </c>
      <c r="J107" s="10">
        <v>53.364158163265309</v>
      </c>
      <c r="K107">
        <f t="shared" si="2"/>
        <v>2</v>
      </c>
      <c r="L107" t="e">
        <f t="shared" si="3"/>
        <v>#DIV/0!</v>
      </c>
    </row>
    <row r="108" spans="1:12" x14ac:dyDescent="0.35">
      <c r="A108" s="19">
        <v>653</v>
      </c>
      <c r="B108" s="20" t="s">
        <v>7</v>
      </c>
      <c r="C108" s="20">
        <v>32928</v>
      </c>
      <c r="D108" s="20">
        <v>67</v>
      </c>
      <c r="E108" s="20">
        <v>136</v>
      </c>
      <c r="F108" s="35">
        <v>0.91333335638046265</v>
      </c>
      <c r="G108" s="20">
        <v>0</v>
      </c>
      <c r="H108" s="20">
        <v>0</v>
      </c>
      <c r="I108" s="20">
        <v>20333</v>
      </c>
      <c r="J108" s="10">
        <v>61.749878522837697</v>
      </c>
      <c r="K108">
        <f t="shared" si="2"/>
        <v>2.0298507462686568</v>
      </c>
      <c r="L108" t="e">
        <f t="shared" si="3"/>
        <v>#DIV/0!</v>
      </c>
    </row>
    <row r="109" spans="1:12" x14ac:dyDescent="0.35">
      <c r="A109" s="19">
        <v>659</v>
      </c>
      <c r="B109" s="20" t="s">
        <v>7</v>
      </c>
      <c r="C109" s="20">
        <v>6272</v>
      </c>
      <c r="D109" s="20">
        <v>21</v>
      </c>
      <c r="E109" s="20">
        <v>42</v>
      </c>
      <c r="F109" s="35">
        <v>0.91333335638046265</v>
      </c>
      <c r="G109" s="20">
        <v>0</v>
      </c>
      <c r="H109" s="20">
        <v>0</v>
      </c>
      <c r="I109" s="20">
        <v>3699</v>
      </c>
      <c r="J109" s="10">
        <v>58.976403061224488</v>
      </c>
      <c r="K109">
        <f t="shared" si="2"/>
        <v>2</v>
      </c>
      <c r="L109" t="e">
        <f t="shared" si="3"/>
        <v>#DIV/0!</v>
      </c>
    </row>
    <row r="110" spans="1:12" x14ac:dyDescent="0.35">
      <c r="A110" s="19">
        <v>666</v>
      </c>
      <c r="B110" s="20" t="s">
        <v>7</v>
      </c>
      <c r="C110" s="20">
        <v>34496</v>
      </c>
      <c r="D110" s="20">
        <v>67</v>
      </c>
      <c r="E110" s="20">
        <v>136</v>
      </c>
      <c r="F110" s="35">
        <v>0.91466665267944336</v>
      </c>
      <c r="G110" s="20">
        <v>0</v>
      </c>
      <c r="H110" s="20">
        <v>0</v>
      </c>
      <c r="I110" s="20">
        <v>21284</v>
      </c>
      <c r="J110" s="10">
        <v>61.699907235621517</v>
      </c>
      <c r="K110">
        <f t="shared" si="2"/>
        <v>2.0298507462686568</v>
      </c>
      <c r="L110" t="e">
        <f t="shared" si="3"/>
        <v>#DIV/0!</v>
      </c>
    </row>
    <row r="111" spans="1:12" x14ac:dyDescent="0.35">
      <c r="A111" s="19">
        <v>672</v>
      </c>
      <c r="B111" s="20" t="s">
        <v>7</v>
      </c>
      <c r="C111" s="20">
        <v>6272</v>
      </c>
      <c r="D111" s="20">
        <v>21</v>
      </c>
      <c r="E111" s="20">
        <v>42</v>
      </c>
      <c r="F111" s="35">
        <v>0.91600000858306885</v>
      </c>
      <c r="G111" s="20">
        <v>0</v>
      </c>
      <c r="H111" s="20">
        <v>0</v>
      </c>
      <c r="I111" s="20">
        <v>3599</v>
      </c>
      <c r="J111" s="10">
        <v>57.382015306122447</v>
      </c>
      <c r="K111">
        <f t="shared" si="2"/>
        <v>2</v>
      </c>
      <c r="L111" t="e">
        <f t="shared" si="3"/>
        <v>#DIV/0!</v>
      </c>
    </row>
    <row r="112" spans="1:12" x14ac:dyDescent="0.35">
      <c r="A112" s="19">
        <v>679</v>
      </c>
      <c r="B112" s="20" t="s">
        <v>7</v>
      </c>
      <c r="C112" s="20">
        <v>36064</v>
      </c>
      <c r="D112" s="20">
        <v>71</v>
      </c>
      <c r="E112" s="20">
        <v>144</v>
      </c>
      <c r="F112" s="35">
        <v>0.91466665267944336</v>
      </c>
      <c r="G112" s="20">
        <v>0</v>
      </c>
      <c r="H112" s="20">
        <v>0</v>
      </c>
      <c r="I112" s="20">
        <v>22356</v>
      </c>
      <c r="J112" s="10">
        <v>61.989795918367349</v>
      </c>
      <c r="K112">
        <f t="shared" si="2"/>
        <v>2.028169014084507</v>
      </c>
      <c r="L112" t="e">
        <f t="shared" si="3"/>
        <v>#DIV/0!</v>
      </c>
    </row>
    <row r="113" spans="1:12" x14ac:dyDescent="0.35">
      <c r="A113" s="19">
        <v>685</v>
      </c>
      <c r="B113" s="20" t="s">
        <v>7</v>
      </c>
      <c r="C113" s="20">
        <v>6272</v>
      </c>
      <c r="D113" s="20">
        <v>21</v>
      </c>
      <c r="E113" s="20">
        <v>42</v>
      </c>
      <c r="F113" s="35">
        <v>0.91600000858306885</v>
      </c>
      <c r="G113" s="20">
        <v>0</v>
      </c>
      <c r="H113" s="20">
        <v>0</v>
      </c>
      <c r="I113" s="20">
        <v>3651</v>
      </c>
      <c r="J113" s="10">
        <v>58.211096938775512</v>
      </c>
      <c r="K113">
        <f t="shared" si="2"/>
        <v>2</v>
      </c>
      <c r="L113" t="e">
        <f t="shared" si="3"/>
        <v>#DIV/0!</v>
      </c>
    </row>
    <row r="114" spans="1:12" x14ac:dyDescent="0.35">
      <c r="A114" s="19">
        <v>692</v>
      </c>
      <c r="B114" s="20" t="s">
        <v>7</v>
      </c>
      <c r="C114" s="20">
        <v>37632</v>
      </c>
      <c r="D114" s="20">
        <v>72</v>
      </c>
      <c r="E114" s="20">
        <v>146</v>
      </c>
      <c r="F114" s="35">
        <v>0.91466665267944336</v>
      </c>
      <c r="G114" s="20">
        <v>0</v>
      </c>
      <c r="H114" s="20">
        <v>0</v>
      </c>
      <c r="I114" s="20">
        <v>23344</v>
      </c>
      <c r="J114" s="10">
        <v>62.032312925170068</v>
      </c>
      <c r="K114">
        <f t="shared" si="2"/>
        <v>2.0277777777777777</v>
      </c>
      <c r="L114" t="e">
        <f t="shared" si="3"/>
        <v>#DIV/0!</v>
      </c>
    </row>
    <row r="115" spans="1:12" x14ac:dyDescent="0.35">
      <c r="A115" s="19">
        <v>698</v>
      </c>
      <c r="B115" s="20" t="s">
        <v>7</v>
      </c>
      <c r="C115" s="20">
        <v>6272</v>
      </c>
      <c r="D115" s="20">
        <v>21</v>
      </c>
      <c r="E115" s="20">
        <v>42</v>
      </c>
      <c r="F115" s="35">
        <v>0.91466665267944336</v>
      </c>
      <c r="G115" s="20">
        <v>0</v>
      </c>
      <c r="H115" s="20">
        <v>0</v>
      </c>
      <c r="I115" s="20">
        <v>3513</v>
      </c>
      <c r="J115" s="10">
        <v>56.010841836734691</v>
      </c>
      <c r="K115">
        <f t="shared" si="2"/>
        <v>2</v>
      </c>
      <c r="L115" t="e">
        <f t="shared" si="3"/>
        <v>#DIV/0!</v>
      </c>
    </row>
    <row r="116" spans="1:12" x14ac:dyDescent="0.35">
      <c r="A116" s="19">
        <v>705</v>
      </c>
      <c r="B116" s="20" t="s">
        <v>7</v>
      </c>
      <c r="C116" s="20">
        <v>39200</v>
      </c>
      <c r="D116" s="20">
        <v>78</v>
      </c>
      <c r="E116" s="20">
        <v>158</v>
      </c>
      <c r="F116" s="35">
        <v>0.91466665267944336</v>
      </c>
      <c r="G116" s="20">
        <v>0</v>
      </c>
      <c r="H116" s="20">
        <v>0</v>
      </c>
      <c r="I116" s="20">
        <v>24467</v>
      </c>
      <c r="J116" s="10">
        <v>62.41581632653061</v>
      </c>
      <c r="K116">
        <f t="shared" si="2"/>
        <v>2.0256410256410255</v>
      </c>
      <c r="L116" t="e">
        <f t="shared" si="3"/>
        <v>#DIV/0!</v>
      </c>
    </row>
    <row r="117" spans="1:12" x14ac:dyDescent="0.35">
      <c r="A117" s="19">
        <v>711</v>
      </c>
      <c r="B117" s="20" t="s">
        <v>7</v>
      </c>
      <c r="C117" s="20">
        <v>6272</v>
      </c>
      <c r="D117" s="20">
        <v>21</v>
      </c>
      <c r="E117" s="20">
        <v>42</v>
      </c>
      <c r="F117" s="35">
        <v>0.91466665267944336</v>
      </c>
      <c r="G117" s="20">
        <v>0</v>
      </c>
      <c r="H117" s="20">
        <v>0</v>
      </c>
      <c r="I117" s="20">
        <v>3529</v>
      </c>
      <c r="J117" s="10">
        <v>56.265943877551017</v>
      </c>
      <c r="K117">
        <f t="shared" si="2"/>
        <v>2</v>
      </c>
      <c r="L117" t="e">
        <f t="shared" si="3"/>
        <v>#DIV/0!</v>
      </c>
    </row>
    <row r="118" spans="1:12" x14ac:dyDescent="0.35">
      <c r="A118" s="19">
        <v>718</v>
      </c>
      <c r="B118" s="20" t="s">
        <v>7</v>
      </c>
      <c r="C118" s="20">
        <v>40768</v>
      </c>
      <c r="D118" s="20">
        <v>84</v>
      </c>
      <c r="E118" s="20">
        <v>170</v>
      </c>
      <c r="F118" s="35">
        <v>0.91466665267944336</v>
      </c>
      <c r="G118" s="20">
        <v>0</v>
      </c>
      <c r="H118" s="20">
        <v>0</v>
      </c>
      <c r="I118" s="20">
        <v>25352</v>
      </c>
      <c r="J118" s="10">
        <v>62.186028257456833</v>
      </c>
      <c r="K118">
        <f t="shared" si="2"/>
        <v>2.0238095238095237</v>
      </c>
      <c r="L118" t="e">
        <f t="shared" si="3"/>
        <v>#DIV/0!</v>
      </c>
    </row>
    <row r="119" spans="1:12" x14ac:dyDescent="0.35">
      <c r="A119" s="19">
        <v>724</v>
      </c>
      <c r="B119" s="20" t="s">
        <v>7</v>
      </c>
      <c r="C119" s="20">
        <v>6272</v>
      </c>
      <c r="D119" s="20">
        <v>21</v>
      </c>
      <c r="E119" s="20">
        <v>42</v>
      </c>
      <c r="F119" s="35">
        <v>0.91466665267944336</v>
      </c>
      <c r="G119" s="20">
        <v>0</v>
      </c>
      <c r="H119" s="20">
        <v>0</v>
      </c>
      <c r="I119" s="20">
        <v>3849</v>
      </c>
      <c r="J119" s="10">
        <v>61.367984693877553</v>
      </c>
      <c r="K119">
        <f t="shared" si="2"/>
        <v>2</v>
      </c>
      <c r="L119" t="e">
        <f t="shared" si="3"/>
        <v>#DIV/0!</v>
      </c>
    </row>
    <row r="120" spans="1:12" x14ac:dyDescent="0.35">
      <c r="A120" s="19">
        <v>731</v>
      </c>
      <c r="B120" s="20" t="s">
        <v>7</v>
      </c>
      <c r="C120" s="20">
        <v>42336</v>
      </c>
      <c r="D120" s="20">
        <v>84</v>
      </c>
      <c r="E120" s="20">
        <v>170</v>
      </c>
      <c r="F120" s="35">
        <v>0.91466665267944336</v>
      </c>
      <c r="G120" s="20">
        <v>0</v>
      </c>
      <c r="H120" s="20">
        <v>0</v>
      </c>
      <c r="I120" s="20">
        <v>26195</v>
      </c>
      <c r="J120" s="10">
        <v>61.874055177626609</v>
      </c>
      <c r="K120">
        <f t="shared" si="2"/>
        <v>2.0238095238095237</v>
      </c>
      <c r="L120" t="e">
        <f t="shared" si="3"/>
        <v>#DIV/0!</v>
      </c>
    </row>
    <row r="121" spans="1:12" x14ac:dyDescent="0.35">
      <c r="A121" s="19">
        <v>737</v>
      </c>
      <c r="B121" s="20" t="s">
        <v>7</v>
      </c>
      <c r="C121" s="20">
        <v>6272</v>
      </c>
      <c r="D121" s="20">
        <v>21</v>
      </c>
      <c r="E121" s="20">
        <v>42</v>
      </c>
      <c r="F121" s="35">
        <v>0.91466665267944336</v>
      </c>
      <c r="G121" s="20">
        <v>0</v>
      </c>
      <c r="H121" s="20">
        <v>0</v>
      </c>
      <c r="I121" s="20">
        <v>3588</v>
      </c>
      <c r="J121" s="10">
        <v>57.206632653061227</v>
      </c>
      <c r="K121">
        <f t="shared" si="2"/>
        <v>2</v>
      </c>
      <c r="L121" t="e">
        <f t="shared" si="3"/>
        <v>#DIV/0!</v>
      </c>
    </row>
    <row r="122" spans="1:12" x14ac:dyDescent="0.35">
      <c r="A122" s="19">
        <v>744</v>
      </c>
      <c r="B122" s="20" t="s">
        <v>7</v>
      </c>
      <c r="C122" s="20">
        <v>43904</v>
      </c>
      <c r="D122" s="20">
        <v>84</v>
      </c>
      <c r="E122" s="20">
        <v>170</v>
      </c>
      <c r="F122" s="35">
        <v>0.91466665267944336</v>
      </c>
      <c r="G122" s="20">
        <v>0</v>
      </c>
      <c r="H122" s="20">
        <v>0</v>
      </c>
      <c r="I122" s="20">
        <v>27234</v>
      </c>
      <c r="J122" s="10">
        <v>62.030794460641403</v>
      </c>
      <c r="K122">
        <f t="shared" si="2"/>
        <v>2.0238095238095237</v>
      </c>
      <c r="L122" t="e">
        <f t="shared" si="3"/>
        <v>#DIV/0!</v>
      </c>
    </row>
    <row r="123" spans="1:12" x14ac:dyDescent="0.35">
      <c r="A123" s="19">
        <v>750</v>
      </c>
      <c r="B123" s="20" t="s">
        <v>7</v>
      </c>
      <c r="C123" s="20">
        <v>6272</v>
      </c>
      <c r="D123" s="20">
        <v>21</v>
      </c>
      <c r="E123" s="20">
        <v>42</v>
      </c>
      <c r="F123" s="35">
        <v>0.91466665267944336</v>
      </c>
      <c r="G123" s="20">
        <v>0</v>
      </c>
      <c r="H123" s="20">
        <v>0</v>
      </c>
      <c r="I123" s="20">
        <v>3804</v>
      </c>
      <c r="J123" s="10">
        <v>60.650510204081627</v>
      </c>
      <c r="K123">
        <f t="shared" si="2"/>
        <v>2</v>
      </c>
      <c r="L123" t="e">
        <f t="shared" si="3"/>
        <v>#DIV/0!</v>
      </c>
    </row>
    <row r="124" spans="1:12" x14ac:dyDescent="0.35">
      <c r="A124" s="19">
        <v>757</v>
      </c>
      <c r="B124" s="20" t="s">
        <v>7</v>
      </c>
      <c r="C124" s="20">
        <v>45472</v>
      </c>
      <c r="D124" s="20">
        <v>84</v>
      </c>
      <c r="E124" s="20">
        <v>170</v>
      </c>
      <c r="F124" s="35">
        <v>0.91466665267944336</v>
      </c>
      <c r="G124" s="20">
        <v>0</v>
      </c>
      <c r="H124" s="20">
        <v>0</v>
      </c>
      <c r="I124" s="20">
        <v>28394</v>
      </c>
      <c r="J124" s="10">
        <v>62.442821956368753</v>
      </c>
      <c r="K124">
        <f t="shared" si="2"/>
        <v>2.0238095238095237</v>
      </c>
      <c r="L124" t="e">
        <f t="shared" si="3"/>
        <v>#DIV/0!</v>
      </c>
    </row>
    <row r="125" spans="1:12" x14ac:dyDescent="0.35">
      <c r="A125" s="19">
        <v>763</v>
      </c>
      <c r="B125" s="20" t="s">
        <v>7</v>
      </c>
      <c r="C125" s="20">
        <v>6272</v>
      </c>
      <c r="D125" s="20">
        <v>21</v>
      </c>
      <c r="E125" s="20">
        <v>42</v>
      </c>
      <c r="F125" s="35">
        <v>0.91466665267944336</v>
      </c>
      <c r="G125" s="20">
        <v>0</v>
      </c>
      <c r="H125" s="20">
        <v>0</v>
      </c>
      <c r="I125" s="20">
        <v>3575</v>
      </c>
      <c r="J125" s="10">
        <v>56.999362244897959</v>
      </c>
      <c r="K125">
        <f t="shared" si="2"/>
        <v>2</v>
      </c>
      <c r="L125" t="e">
        <f t="shared" si="3"/>
        <v>#DIV/0!</v>
      </c>
    </row>
    <row r="126" spans="1:12" x14ac:dyDescent="0.35">
      <c r="A126" s="19">
        <v>770</v>
      </c>
      <c r="B126" s="20" t="s">
        <v>7</v>
      </c>
      <c r="C126" s="20">
        <v>47040</v>
      </c>
      <c r="D126" s="20">
        <v>84</v>
      </c>
      <c r="E126" s="20">
        <v>170</v>
      </c>
      <c r="F126" s="35">
        <v>0.91600000858306885</v>
      </c>
      <c r="G126" s="20">
        <v>0</v>
      </c>
      <c r="H126" s="20">
        <v>0</v>
      </c>
      <c r="I126" s="20">
        <v>29401</v>
      </c>
      <c r="J126" s="10">
        <v>62.502125850340143</v>
      </c>
      <c r="K126">
        <f t="shared" si="2"/>
        <v>2.0238095238095237</v>
      </c>
      <c r="L126" t="e">
        <f t="shared" si="3"/>
        <v>#DIV/0!</v>
      </c>
    </row>
    <row r="127" spans="1:12" x14ac:dyDescent="0.35">
      <c r="A127" s="19">
        <v>776</v>
      </c>
      <c r="B127" s="20" t="s">
        <v>7</v>
      </c>
      <c r="C127" s="20">
        <v>6272</v>
      </c>
      <c r="D127" s="20">
        <v>0</v>
      </c>
      <c r="E127" s="20">
        <v>0</v>
      </c>
      <c r="F127" s="35">
        <v>0.91466665267944336</v>
      </c>
      <c r="G127" s="20">
        <v>0</v>
      </c>
      <c r="H127" s="20">
        <v>0</v>
      </c>
      <c r="I127" s="20">
        <v>3847</v>
      </c>
      <c r="J127" s="10">
        <v>61.336096938775512</v>
      </c>
      <c r="K127" t="e">
        <f t="shared" si="2"/>
        <v>#DIV/0!</v>
      </c>
      <c r="L127" t="e">
        <f t="shared" si="3"/>
        <v>#DIV/0!</v>
      </c>
    </row>
    <row r="128" spans="1:12" x14ac:dyDescent="0.35">
      <c r="A128" s="19">
        <v>783</v>
      </c>
      <c r="B128" s="20" t="s">
        <v>7</v>
      </c>
      <c r="C128" s="20">
        <v>48608</v>
      </c>
      <c r="D128" s="20">
        <v>0</v>
      </c>
      <c r="E128" s="20">
        <v>0</v>
      </c>
      <c r="F128" s="35">
        <v>0.91466665267944336</v>
      </c>
      <c r="G128" s="20">
        <v>0</v>
      </c>
      <c r="H128" s="20">
        <v>0</v>
      </c>
      <c r="I128" s="20">
        <v>30410</v>
      </c>
      <c r="J128" s="10">
        <v>62.561718235681369</v>
      </c>
      <c r="K128" t="e">
        <f t="shared" si="2"/>
        <v>#DIV/0!</v>
      </c>
      <c r="L128" t="e">
        <f t="shared" si="3"/>
        <v>#DIV/0!</v>
      </c>
    </row>
    <row r="129" spans="1:12" x14ac:dyDescent="0.35">
      <c r="A129" s="19">
        <v>789</v>
      </c>
      <c r="B129" s="20" t="s">
        <v>7</v>
      </c>
      <c r="C129" s="20">
        <v>6272</v>
      </c>
      <c r="D129" s="20">
        <v>0</v>
      </c>
      <c r="E129" s="20">
        <v>0</v>
      </c>
      <c r="F129" s="35">
        <v>0.91466665267944336</v>
      </c>
      <c r="G129" s="20">
        <v>0</v>
      </c>
      <c r="H129" s="20">
        <v>0</v>
      </c>
      <c r="I129" s="20">
        <v>3777</v>
      </c>
      <c r="J129" s="10">
        <v>60.220025510204081</v>
      </c>
      <c r="K129" t="e">
        <f t="shared" si="2"/>
        <v>#DIV/0!</v>
      </c>
      <c r="L129" t="e">
        <f t="shared" si="3"/>
        <v>#DIV/0!</v>
      </c>
    </row>
    <row r="130" spans="1:12" x14ac:dyDescent="0.35">
      <c r="A130" s="19">
        <v>796</v>
      </c>
      <c r="B130" s="20" t="s">
        <v>7</v>
      </c>
      <c r="C130" s="20">
        <v>50176</v>
      </c>
      <c r="D130" s="20">
        <v>0</v>
      </c>
      <c r="E130" s="20">
        <v>0</v>
      </c>
      <c r="F130" s="35">
        <v>0.91466665267944336</v>
      </c>
      <c r="G130" s="20">
        <v>0</v>
      </c>
      <c r="H130" s="20">
        <v>0</v>
      </c>
      <c r="I130" s="20">
        <v>31375</v>
      </c>
      <c r="J130" s="10">
        <v>62.529894770408163</v>
      </c>
      <c r="K130" t="e">
        <f t="shared" si="2"/>
        <v>#DIV/0!</v>
      </c>
      <c r="L130" t="e">
        <f t="shared" si="3"/>
        <v>#DIV/0!</v>
      </c>
    </row>
    <row r="131" spans="1:12" x14ac:dyDescent="0.35">
      <c r="A131" s="19">
        <v>799</v>
      </c>
      <c r="B131" s="20" t="s">
        <v>7</v>
      </c>
      <c r="C131" s="20">
        <v>1024</v>
      </c>
      <c r="D131" s="20">
        <v>0</v>
      </c>
      <c r="E131" s="20">
        <v>0</v>
      </c>
      <c r="F131" s="35">
        <v>0.91466665267944336</v>
      </c>
      <c r="G131" s="20">
        <v>0</v>
      </c>
      <c r="H131" s="20">
        <v>0</v>
      </c>
      <c r="I131" s="20">
        <v>243</v>
      </c>
      <c r="J131" s="10">
        <v>23.73046875</v>
      </c>
      <c r="K131" t="e">
        <f t="shared" ref="K131:K132" si="4">+E131/D131</f>
        <v>#DIV/0!</v>
      </c>
      <c r="L131" t="e">
        <f t="shared" ref="L131:L132" si="5">+D131/G131</f>
        <v>#DIV/0!</v>
      </c>
    </row>
    <row r="132" spans="1:12" ht="15" thickBot="1" x14ac:dyDescent="0.4">
      <c r="A132" s="21">
        <v>803</v>
      </c>
      <c r="B132" s="22" t="s">
        <v>7</v>
      </c>
      <c r="C132" s="22">
        <v>8</v>
      </c>
      <c r="D132" s="22">
        <v>0</v>
      </c>
      <c r="E132" s="22">
        <v>0</v>
      </c>
      <c r="F132" s="36">
        <v>0.91466665267944336</v>
      </c>
      <c r="G132" s="22">
        <v>0</v>
      </c>
      <c r="H132" s="22">
        <v>0</v>
      </c>
      <c r="I132" s="22">
        <v>5</v>
      </c>
      <c r="J132" s="9">
        <v>62.5</v>
      </c>
      <c r="K132" t="e">
        <f t="shared" si="4"/>
        <v>#DIV/0!</v>
      </c>
      <c r="L132" t="e">
        <f t="shared" si="5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Z1" workbookViewId="0">
      <pane ySplit="1" topLeftCell="A14" activePane="bottomLeft" state="frozen"/>
      <selection pane="bottomLeft" activeCell="AP22" sqref="AP22"/>
    </sheetView>
  </sheetViews>
  <sheetFormatPr baseColWidth="10" defaultColWidth="8.7265625" defaultRowHeight="14.5" x14ac:dyDescent="0.35"/>
  <sheetData>
    <row r="1" spans="1:16" ht="15" thickBot="1" x14ac:dyDescent="0.4">
      <c r="A1" s="14" t="s">
        <v>0</v>
      </c>
      <c r="B1" s="15" t="s">
        <v>1</v>
      </c>
      <c r="C1" s="15" t="s">
        <v>2</v>
      </c>
      <c r="D1" s="16" t="s">
        <v>8</v>
      </c>
      <c r="E1" s="16" t="s">
        <v>9</v>
      </c>
      <c r="F1" s="15" t="s">
        <v>3</v>
      </c>
      <c r="G1" s="15" t="s">
        <v>4</v>
      </c>
      <c r="H1" s="15" t="s">
        <v>5</v>
      </c>
      <c r="I1" s="15" t="s">
        <v>6</v>
      </c>
      <c r="J1" s="17" t="s">
        <v>5</v>
      </c>
      <c r="K1" s="23" t="s">
        <v>11</v>
      </c>
      <c r="L1" s="24" t="s">
        <v>10</v>
      </c>
    </row>
    <row r="2" spans="1:16" x14ac:dyDescent="0.35">
      <c r="A2" s="19">
        <v>2</v>
      </c>
      <c r="B2" s="20" t="s">
        <v>7</v>
      </c>
      <c r="C2" s="20">
        <v>150528</v>
      </c>
      <c r="D2" s="20">
        <v>528</v>
      </c>
      <c r="E2" s="20">
        <v>1270</v>
      </c>
      <c r="F2" s="35">
        <v>0.19599999487400049</v>
      </c>
      <c r="G2" s="20">
        <v>412</v>
      </c>
      <c r="H2" s="20">
        <v>0.273703231292517</v>
      </c>
      <c r="I2" s="20">
        <v>0</v>
      </c>
      <c r="J2" s="10">
        <v>0</v>
      </c>
      <c r="K2">
        <f>+E2/D2</f>
        <v>2.4053030303030303</v>
      </c>
      <c r="L2">
        <f>+D2/G2</f>
        <v>1.2815533980582525</v>
      </c>
      <c r="N2">
        <f>+C2-D2</f>
        <v>150000</v>
      </c>
      <c r="P2">
        <f>+C2</f>
        <v>150528</v>
      </c>
    </row>
    <row r="3" spans="1:16" x14ac:dyDescent="0.35">
      <c r="A3" s="19">
        <v>9</v>
      </c>
      <c r="B3" s="20" t="s">
        <v>7</v>
      </c>
      <c r="C3" s="20">
        <v>408608</v>
      </c>
      <c r="D3" s="20">
        <v>1677</v>
      </c>
      <c r="E3" s="20">
        <v>3960</v>
      </c>
      <c r="F3" s="35">
        <v>0.45333334803581238</v>
      </c>
      <c r="G3" s="20">
        <v>1302</v>
      </c>
      <c r="H3" s="20">
        <v>0.31864280679771317</v>
      </c>
      <c r="I3" s="20">
        <v>143411</v>
      </c>
      <c r="J3" s="10">
        <v>35.097452815412318</v>
      </c>
      <c r="K3">
        <f t="shared" ref="K3:K31" si="0">+E3/D3</f>
        <v>2.3613595706618962</v>
      </c>
      <c r="L3">
        <f t="shared" ref="L3:L31" si="1">+D3/G3</f>
        <v>1.2880184331797235</v>
      </c>
      <c r="N3">
        <f t="shared" ref="N3:N30" si="2">+C3-D3</f>
        <v>406931</v>
      </c>
      <c r="P3" t="str">
        <f>P2&amp;","&amp;C3</f>
        <v>150528,408608</v>
      </c>
    </row>
    <row r="4" spans="1:16" x14ac:dyDescent="0.35">
      <c r="A4" s="19">
        <v>15</v>
      </c>
      <c r="B4" s="20" t="s">
        <v>7</v>
      </c>
      <c r="C4" s="20">
        <v>408608</v>
      </c>
      <c r="D4" s="20">
        <v>1677</v>
      </c>
      <c r="E4" s="20">
        <v>3960</v>
      </c>
      <c r="F4" s="35">
        <v>0.54799997806549072</v>
      </c>
      <c r="G4" s="20">
        <v>1264</v>
      </c>
      <c r="H4" s="20">
        <v>0.30934293993264939</v>
      </c>
      <c r="I4" s="20">
        <v>181801</v>
      </c>
      <c r="J4" s="10">
        <v>44.492765682512328</v>
      </c>
      <c r="K4">
        <f t="shared" si="0"/>
        <v>2.3613595706618962</v>
      </c>
      <c r="L4">
        <f t="shared" si="1"/>
        <v>1.326740506329114</v>
      </c>
      <c r="N4">
        <f t="shared" si="2"/>
        <v>406931</v>
      </c>
    </row>
    <row r="5" spans="1:16" x14ac:dyDescent="0.35">
      <c r="A5" s="50">
        <v>21</v>
      </c>
      <c r="B5" s="20" t="s">
        <v>7</v>
      </c>
      <c r="C5" s="20">
        <v>817216</v>
      </c>
      <c r="D5" s="20">
        <v>3874</v>
      </c>
      <c r="E5" s="20">
        <v>8612</v>
      </c>
      <c r="F5" s="35">
        <v>0.69999998807907104</v>
      </c>
      <c r="G5" s="20">
        <v>2893</v>
      </c>
      <c r="H5" s="20">
        <v>0.35400677421881122</v>
      </c>
      <c r="I5" s="20">
        <v>360125</v>
      </c>
      <c r="J5" s="10">
        <v>44.067296773435658</v>
      </c>
      <c r="K5">
        <f t="shared" si="0"/>
        <v>2.2230252968508002</v>
      </c>
      <c r="L5">
        <f t="shared" si="1"/>
        <v>1.3390943657103354</v>
      </c>
      <c r="N5">
        <f t="shared" si="2"/>
        <v>813342</v>
      </c>
    </row>
    <row r="6" spans="1:16" x14ac:dyDescent="0.35">
      <c r="A6" s="50">
        <v>28</v>
      </c>
      <c r="B6" s="20" t="s">
        <v>7</v>
      </c>
      <c r="C6" s="20">
        <v>200704</v>
      </c>
      <c r="D6" s="20">
        <v>778</v>
      </c>
      <c r="E6" s="20">
        <v>1816</v>
      </c>
      <c r="F6" s="35">
        <v>0.72399997711181641</v>
      </c>
      <c r="G6" s="20">
        <v>599</v>
      </c>
      <c r="H6" s="20">
        <v>0.29844945790816318</v>
      </c>
      <c r="I6" s="20">
        <v>95145</v>
      </c>
      <c r="J6" s="10">
        <v>47.405632174744888</v>
      </c>
      <c r="K6">
        <f t="shared" si="0"/>
        <v>2.3341902313624678</v>
      </c>
      <c r="L6">
        <f t="shared" si="1"/>
        <v>1.2988313856427378</v>
      </c>
      <c r="N6">
        <f t="shared" si="2"/>
        <v>199926</v>
      </c>
    </row>
    <row r="7" spans="1:16" x14ac:dyDescent="0.35">
      <c r="A7" s="50">
        <v>34</v>
      </c>
      <c r="B7" s="20" t="s">
        <v>7</v>
      </c>
      <c r="C7" s="20">
        <v>401408</v>
      </c>
      <c r="D7" s="20">
        <v>1634</v>
      </c>
      <c r="E7" s="20">
        <v>3870</v>
      </c>
      <c r="F7" s="35">
        <v>0.72533333301544189</v>
      </c>
      <c r="G7" s="20">
        <v>1237</v>
      </c>
      <c r="H7" s="20">
        <v>0.30816525829081631</v>
      </c>
      <c r="I7" s="20">
        <v>202540</v>
      </c>
      <c r="J7" s="10">
        <v>50.457389987244888</v>
      </c>
      <c r="K7">
        <f t="shared" si="0"/>
        <v>2.3684210526315788</v>
      </c>
      <c r="L7">
        <f t="shared" si="1"/>
        <v>1.3209377526273243</v>
      </c>
      <c r="N7">
        <f t="shared" si="2"/>
        <v>399774</v>
      </c>
    </row>
    <row r="8" spans="1:16" x14ac:dyDescent="0.35">
      <c r="A8" s="50">
        <v>40</v>
      </c>
      <c r="B8" s="20" t="s">
        <v>7</v>
      </c>
      <c r="C8" s="20">
        <v>401408</v>
      </c>
      <c r="D8" s="20">
        <v>1634</v>
      </c>
      <c r="E8" s="20">
        <v>3870</v>
      </c>
      <c r="F8" s="35">
        <v>0.72266668081283569</v>
      </c>
      <c r="G8" s="20">
        <v>1252</v>
      </c>
      <c r="H8" s="20">
        <v>0.31190210459183682</v>
      </c>
      <c r="I8" s="20">
        <v>197083</v>
      </c>
      <c r="J8" s="10">
        <v>49.097925302933668</v>
      </c>
      <c r="K8">
        <f t="shared" si="0"/>
        <v>2.3684210526315788</v>
      </c>
      <c r="L8">
        <f t="shared" si="1"/>
        <v>1.305111821086262</v>
      </c>
      <c r="N8">
        <f t="shared" si="2"/>
        <v>399774</v>
      </c>
    </row>
    <row r="9" spans="1:16" x14ac:dyDescent="0.35">
      <c r="A9" s="50">
        <v>46</v>
      </c>
      <c r="B9" s="20" t="s">
        <v>7</v>
      </c>
      <c r="C9" s="20">
        <v>401408</v>
      </c>
      <c r="D9" s="20">
        <v>1634</v>
      </c>
      <c r="E9" s="20">
        <v>3870</v>
      </c>
      <c r="F9" s="35">
        <v>0.83333331346511841</v>
      </c>
      <c r="G9" s="20">
        <v>1273</v>
      </c>
      <c r="H9" s="20">
        <v>0.31713368941326531</v>
      </c>
      <c r="I9" s="20">
        <v>202012</v>
      </c>
      <c r="J9" s="10">
        <v>50.325852997448983</v>
      </c>
      <c r="K9">
        <f t="shared" si="0"/>
        <v>2.3684210526315788</v>
      </c>
      <c r="L9">
        <f t="shared" si="1"/>
        <v>1.2835820895522387</v>
      </c>
      <c r="N9">
        <f t="shared" si="2"/>
        <v>399774</v>
      </c>
    </row>
    <row r="10" spans="1:16" x14ac:dyDescent="0.35">
      <c r="A10" s="50">
        <v>53</v>
      </c>
      <c r="B10" s="20" t="s">
        <v>7</v>
      </c>
      <c r="C10" s="20">
        <v>100352</v>
      </c>
      <c r="D10" s="20">
        <v>356</v>
      </c>
      <c r="E10" s="20">
        <v>914</v>
      </c>
      <c r="F10" s="35">
        <v>0.81333333253860474</v>
      </c>
      <c r="G10" s="20">
        <v>288</v>
      </c>
      <c r="H10" s="20">
        <v>0.28698979591836737</v>
      </c>
      <c r="I10" s="20">
        <v>56616</v>
      </c>
      <c r="J10" s="10">
        <v>56.417410714285722</v>
      </c>
      <c r="K10">
        <f t="shared" si="0"/>
        <v>2.5674157303370788</v>
      </c>
      <c r="L10">
        <f t="shared" si="1"/>
        <v>1.2361111111111112</v>
      </c>
      <c r="N10">
        <f t="shared" si="2"/>
        <v>99996</v>
      </c>
    </row>
    <row r="11" spans="1:16" x14ac:dyDescent="0.35">
      <c r="A11" s="50">
        <v>59</v>
      </c>
      <c r="B11" s="20" t="s">
        <v>7</v>
      </c>
      <c r="C11" s="20">
        <v>200704</v>
      </c>
      <c r="D11" s="20">
        <v>778</v>
      </c>
      <c r="E11" s="20">
        <v>1816</v>
      </c>
      <c r="F11" s="35">
        <v>0.82666665315628052</v>
      </c>
      <c r="G11" s="20">
        <v>609</v>
      </c>
      <c r="H11" s="20">
        <v>0.30343191964285721</v>
      </c>
      <c r="I11" s="20">
        <v>115516</v>
      </c>
      <c r="J11" s="10">
        <v>57.555404974489797</v>
      </c>
      <c r="K11">
        <f t="shared" si="0"/>
        <v>2.3341902313624678</v>
      </c>
      <c r="L11">
        <f t="shared" si="1"/>
        <v>1.277504105090312</v>
      </c>
      <c r="N11">
        <f t="shared" si="2"/>
        <v>199926</v>
      </c>
    </row>
    <row r="12" spans="1:16" x14ac:dyDescent="0.35">
      <c r="A12" s="50">
        <v>65</v>
      </c>
      <c r="B12" s="20" t="s">
        <v>7</v>
      </c>
      <c r="C12" s="20">
        <v>200704</v>
      </c>
      <c r="D12" s="20">
        <v>778</v>
      </c>
      <c r="E12" s="20">
        <v>1816</v>
      </c>
      <c r="F12" s="35">
        <v>0.8399999737739563</v>
      </c>
      <c r="G12" s="20">
        <v>591</v>
      </c>
      <c r="H12" s="20">
        <v>0.29446348852040821</v>
      </c>
      <c r="I12" s="20">
        <v>113169</v>
      </c>
      <c r="J12" s="10">
        <v>56.386021205357153</v>
      </c>
      <c r="K12">
        <f t="shared" si="0"/>
        <v>2.3341902313624678</v>
      </c>
      <c r="L12">
        <f t="shared" si="1"/>
        <v>1.3164128595600677</v>
      </c>
      <c r="N12">
        <f t="shared" si="2"/>
        <v>199926</v>
      </c>
    </row>
    <row r="13" spans="1:16" x14ac:dyDescent="0.35">
      <c r="A13" s="50">
        <v>71</v>
      </c>
      <c r="B13" s="20" t="s">
        <v>7</v>
      </c>
      <c r="C13" s="20">
        <v>200704</v>
      </c>
      <c r="D13" s="20">
        <v>778</v>
      </c>
      <c r="E13" s="20">
        <v>1816</v>
      </c>
      <c r="F13" s="35">
        <v>0.87333333492279053</v>
      </c>
      <c r="G13" s="20">
        <v>604</v>
      </c>
      <c r="H13" s="20">
        <v>0.30094068877551022</v>
      </c>
      <c r="I13" s="20">
        <v>97133</v>
      </c>
      <c r="J13" s="10">
        <v>48.396145567602041</v>
      </c>
      <c r="K13">
        <f t="shared" si="0"/>
        <v>2.3341902313624678</v>
      </c>
      <c r="L13">
        <f t="shared" si="1"/>
        <v>1.2880794701986755</v>
      </c>
      <c r="N13">
        <f t="shared" si="2"/>
        <v>199926</v>
      </c>
    </row>
    <row r="14" spans="1:16" x14ac:dyDescent="0.35">
      <c r="A14" s="50">
        <v>78</v>
      </c>
      <c r="B14" s="20" t="s">
        <v>7</v>
      </c>
      <c r="C14" s="20">
        <v>50176</v>
      </c>
      <c r="D14" s="20">
        <v>84</v>
      </c>
      <c r="E14" s="20">
        <v>170</v>
      </c>
      <c r="F14" s="35">
        <v>0.8320000171661377</v>
      </c>
      <c r="G14" s="20">
        <v>67</v>
      </c>
      <c r="H14" s="20">
        <v>0.13352997448979589</v>
      </c>
      <c r="I14" s="20">
        <v>26248</v>
      </c>
      <c r="J14" s="10">
        <v>52.311862244897959</v>
      </c>
      <c r="K14">
        <f t="shared" si="0"/>
        <v>2.0238095238095237</v>
      </c>
      <c r="L14">
        <f t="shared" si="1"/>
        <v>1.2537313432835822</v>
      </c>
      <c r="N14">
        <f t="shared" si="2"/>
        <v>50092</v>
      </c>
    </row>
    <row r="15" spans="1:16" x14ac:dyDescent="0.35">
      <c r="A15" s="50">
        <v>84</v>
      </c>
      <c r="B15" s="20" t="s">
        <v>7</v>
      </c>
      <c r="C15" s="20">
        <v>100352</v>
      </c>
      <c r="D15" s="20">
        <v>356</v>
      </c>
      <c r="E15" s="20">
        <v>914</v>
      </c>
      <c r="F15" s="35">
        <v>0.86533331871032715</v>
      </c>
      <c r="G15" s="20">
        <v>293</v>
      </c>
      <c r="H15" s="20">
        <v>0.29197225765306117</v>
      </c>
      <c r="I15" s="20">
        <v>50236</v>
      </c>
      <c r="J15" s="10">
        <v>50.059789540816332</v>
      </c>
      <c r="K15">
        <f t="shared" si="0"/>
        <v>2.5674157303370788</v>
      </c>
      <c r="L15">
        <f t="shared" si="1"/>
        <v>1.2150170648464165</v>
      </c>
      <c r="N15">
        <f t="shared" si="2"/>
        <v>99996</v>
      </c>
    </row>
    <row r="16" spans="1:16" x14ac:dyDescent="0.35">
      <c r="A16" s="50">
        <v>90</v>
      </c>
      <c r="B16" s="20" t="s">
        <v>7</v>
      </c>
      <c r="C16" s="20">
        <v>100352</v>
      </c>
      <c r="D16" s="20">
        <v>356</v>
      </c>
      <c r="E16" s="20">
        <v>914</v>
      </c>
      <c r="F16" s="35">
        <v>0.83066666126251221</v>
      </c>
      <c r="G16" s="20">
        <v>279</v>
      </c>
      <c r="H16" s="20">
        <v>0.27802136479591838</v>
      </c>
      <c r="I16" s="20">
        <v>52618</v>
      </c>
      <c r="J16" s="10">
        <v>52.433434311224488</v>
      </c>
      <c r="K16">
        <f t="shared" si="0"/>
        <v>2.5674157303370788</v>
      </c>
      <c r="L16">
        <f t="shared" si="1"/>
        <v>1.2759856630824373</v>
      </c>
      <c r="N16">
        <f t="shared" si="2"/>
        <v>99996</v>
      </c>
    </row>
    <row r="17" spans="1:14" x14ac:dyDescent="0.35">
      <c r="A17" s="50">
        <v>96</v>
      </c>
      <c r="B17" s="20" t="s">
        <v>7</v>
      </c>
      <c r="C17" s="20">
        <v>100352</v>
      </c>
      <c r="D17" s="20">
        <v>356</v>
      </c>
      <c r="E17" s="20">
        <v>914</v>
      </c>
      <c r="F17" s="35">
        <v>0.86133331060409546</v>
      </c>
      <c r="G17" s="20">
        <v>283</v>
      </c>
      <c r="H17" s="20">
        <v>0.28200733418367352</v>
      </c>
      <c r="I17" s="20">
        <v>50739</v>
      </c>
      <c r="J17" s="10">
        <v>50.561025191326529</v>
      </c>
      <c r="K17">
        <f t="shared" si="0"/>
        <v>2.5674157303370788</v>
      </c>
      <c r="L17">
        <f t="shared" si="1"/>
        <v>1.2579505300353357</v>
      </c>
      <c r="N17">
        <f t="shared" si="2"/>
        <v>99996</v>
      </c>
    </row>
    <row r="18" spans="1:14" x14ac:dyDescent="0.35">
      <c r="A18" s="50">
        <v>102</v>
      </c>
      <c r="B18" s="20" t="s">
        <v>7</v>
      </c>
      <c r="C18" s="20">
        <v>100352</v>
      </c>
      <c r="D18" s="20">
        <v>356</v>
      </c>
      <c r="E18" s="20">
        <v>914</v>
      </c>
      <c r="F18" s="35">
        <v>0.8399999737739563</v>
      </c>
      <c r="G18" s="20">
        <v>283</v>
      </c>
      <c r="H18" s="20">
        <v>0.28200733418367352</v>
      </c>
      <c r="I18" s="20">
        <v>52957</v>
      </c>
      <c r="J18" s="10">
        <v>52.771245216836732</v>
      </c>
      <c r="K18">
        <f t="shared" si="0"/>
        <v>2.5674157303370788</v>
      </c>
      <c r="L18">
        <f t="shared" si="1"/>
        <v>1.2579505300353357</v>
      </c>
      <c r="N18">
        <f t="shared" si="2"/>
        <v>99996</v>
      </c>
    </row>
    <row r="19" spans="1:14" x14ac:dyDescent="0.35">
      <c r="A19" s="50">
        <v>108</v>
      </c>
      <c r="B19" s="20" t="s">
        <v>7</v>
      </c>
      <c r="C19" s="20">
        <v>100352</v>
      </c>
      <c r="D19" s="20">
        <v>356</v>
      </c>
      <c r="E19" s="20">
        <v>914</v>
      </c>
      <c r="F19" s="35">
        <v>0.85600000619888306</v>
      </c>
      <c r="G19" s="20">
        <v>287</v>
      </c>
      <c r="H19" s="20">
        <v>0.28599330357142849</v>
      </c>
      <c r="I19" s="20">
        <v>51887</v>
      </c>
      <c r="J19" s="10">
        <v>51.704998405612237</v>
      </c>
      <c r="K19">
        <f t="shared" si="0"/>
        <v>2.5674157303370788</v>
      </c>
      <c r="L19">
        <f t="shared" si="1"/>
        <v>1.240418118466899</v>
      </c>
      <c r="N19">
        <f t="shared" si="2"/>
        <v>99996</v>
      </c>
    </row>
    <row r="20" spans="1:14" x14ac:dyDescent="0.35">
      <c r="A20" s="50">
        <v>114</v>
      </c>
      <c r="B20" s="20" t="s">
        <v>7</v>
      </c>
      <c r="C20" s="20">
        <v>100352</v>
      </c>
      <c r="D20" s="20">
        <v>356</v>
      </c>
      <c r="E20" s="20">
        <v>914</v>
      </c>
      <c r="F20" s="35">
        <v>0.85600000619888306</v>
      </c>
      <c r="G20" s="20">
        <v>286</v>
      </c>
      <c r="H20" s="20">
        <v>0.28499681122448978</v>
      </c>
      <c r="I20" s="20">
        <v>52638</v>
      </c>
      <c r="J20" s="10">
        <v>52.453364158163268</v>
      </c>
      <c r="K20">
        <f t="shared" si="0"/>
        <v>2.5674157303370788</v>
      </c>
      <c r="L20">
        <f t="shared" si="1"/>
        <v>1.2447552447552448</v>
      </c>
      <c r="N20">
        <f t="shared" si="2"/>
        <v>99996</v>
      </c>
    </row>
    <row r="21" spans="1:14" x14ac:dyDescent="0.35">
      <c r="A21" s="50">
        <v>120</v>
      </c>
      <c r="B21" s="20" t="s">
        <v>7</v>
      </c>
      <c r="C21" s="20">
        <v>100352</v>
      </c>
      <c r="D21" s="20">
        <v>356</v>
      </c>
      <c r="E21" s="20">
        <v>914</v>
      </c>
      <c r="F21" s="35">
        <v>0.87199997901916504</v>
      </c>
      <c r="G21" s="20">
        <v>284</v>
      </c>
      <c r="H21" s="20">
        <v>0.28300382653061218</v>
      </c>
      <c r="I21" s="20">
        <v>49576</v>
      </c>
      <c r="J21" s="10">
        <v>49.402104591836732</v>
      </c>
      <c r="K21">
        <f t="shared" si="0"/>
        <v>2.5674157303370788</v>
      </c>
      <c r="L21">
        <f t="shared" si="1"/>
        <v>1.2535211267605635</v>
      </c>
      <c r="N21">
        <f t="shared" si="2"/>
        <v>99996</v>
      </c>
    </row>
    <row r="22" spans="1:14" x14ac:dyDescent="0.35">
      <c r="A22" s="50">
        <v>126</v>
      </c>
      <c r="B22" s="20" t="s">
        <v>7</v>
      </c>
      <c r="C22" s="20">
        <v>100352</v>
      </c>
      <c r="D22" s="20">
        <v>356</v>
      </c>
      <c r="E22" s="20">
        <v>914</v>
      </c>
      <c r="F22" s="35">
        <v>0.86933332681655884</v>
      </c>
      <c r="G22" s="20">
        <v>295</v>
      </c>
      <c r="H22" s="20">
        <v>0.29396524234693883</v>
      </c>
      <c r="I22" s="20">
        <v>51232</v>
      </c>
      <c r="J22" s="10">
        <v>51.052295918367349</v>
      </c>
      <c r="K22">
        <f t="shared" si="0"/>
        <v>2.5674157303370788</v>
      </c>
      <c r="L22">
        <f t="shared" si="1"/>
        <v>1.2067796610169492</v>
      </c>
      <c r="N22">
        <f t="shared" si="2"/>
        <v>99996</v>
      </c>
    </row>
    <row r="23" spans="1:14" x14ac:dyDescent="0.35">
      <c r="A23" s="50">
        <v>132</v>
      </c>
      <c r="B23" s="20" t="s">
        <v>7</v>
      </c>
      <c r="C23" s="20">
        <v>100352</v>
      </c>
      <c r="D23" s="20">
        <v>356</v>
      </c>
      <c r="E23" s="20">
        <v>914</v>
      </c>
      <c r="F23" s="35">
        <v>0.86799997091293335</v>
      </c>
      <c r="G23" s="20">
        <v>290</v>
      </c>
      <c r="H23" s="20">
        <v>0.28898278061224492</v>
      </c>
      <c r="I23" s="20">
        <v>51371</v>
      </c>
      <c r="J23" s="10">
        <v>51.190808354591837</v>
      </c>
      <c r="K23">
        <f t="shared" si="0"/>
        <v>2.5674157303370788</v>
      </c>
      <c r="L23">
        <f t="shared" si="1"/>
        <v>1.2275862068965517</v>
      </c>
      <c r="N23">
        <f t="shared" si="2"/>
        <v>99996</v>
      </c>
    </row>
    <row r="24" spans="1:14" x14ac:dyDescent="0.35">
      <c r="A24" s="50">
        <v>138</v>
      </c>
      <c r="B24" s="20" t="s">
        <v>7</v>
      </c>
      <c r="C24" s="20">
        <v>100352</v>
      </c>
      <c r="D24" s="20">
        <v>356</v>
      </c>
      <c r="E24" s="20">
        <v>914</v>
      </c>
      <c r="F24" s="35">
        <v>0.87599998712539673</v>
      </c>
      <c r="G24" s="20">
        <v>284</v>
      </c>
      <c r="H24" s="20">
        <v>0.28300382653061218</v>
      </c>
      <c r="I24" s="20">
        <v>49989</v>
      </c>
      <c r="J24" s="10">
        <v>49.813655931122447</v>
      </c>
      <c r="K24">
        <f t="shared" si="0"/>
        <v>2.5674157303370788</v>
      </c>
      <c r="L24">
        <f t="shared" si="1"/>
        <v>1.2535211267605635</v>
      </c>
      <c r="N24">
        <f t="shared" si="2"/>
        <v>99996</v>
      </c>
    </row>
    <row r="25" spans="1:14" x14ac:dyDescent="0.35">
      <c r="A25" s="50">
        <v>144</v>
      </c>
      <c r="B25" s="20" t="s">
        <v>7</v>
      </c>
      <c r="C25" s="20">
        <v>100352</v>
      </c>
      <c r="D25" s="20">
        <v>356</v>
      </c>
      <c r="E25" s="20">
        <v>914</v>
      </c>
      <c r="F25" s="35">
        <v>0.87999999523162842</v>
      </c>
      <c r="G25" s="20">
        <v>284</v>
      </c>
      <c r="H25" s="20">
        <v>0.28300382653061218</v>
      </c>
      <c r="I25" s="20">
        <v>48660</v>
      </c>
      <c r="J25" s="10">
        <v>48.489317602040813</v>
      </c>
      <c r="K25">
        <f t="shared" si="0"/>
        <v>2.5674157303370788</v>
      </c>
      <c r="L25">
        <f t="shared" si="1"/>
        <v>1.2535211267605635</v>
      </c>
      <c r="N25">
        <f t="shared" si="2"/>
        <v>99996</v>
      </c>
    </row>
    <row r="26" spans="1:14" x14ac:dyDescent="0.35">
      <c r="A26" s="50">
        <v>151</v>
      </c>
      <c r="B26" s="20" t="s">
        <v>7</v>
      </c>
      <c r="C26" s="20">
        <v>25088</v>
      </c>
      <c r="D26" s="20">
        <v>40</v>
      </c>
      <c r="E26" s="20">
        <v>82</v>
      </c>
      <c r="F26" s="35">
        <v>0.87066668272018433</v>
      </c>
      <c r="G26" s="20">
        <v>34</v>
      </c>
      <c r="H26" s="20">
        <v>0.13552295918367349</v>
      </c>
      <c r="I26" s="20">
        <v>12659</v>
      </c>
      <c r="J26" s="10">
        <v>50.458386479591837</v>
      </c>
      <c r="K26">
        <f t="shared" si="0"/>
        <v>2.0499999999999998</v>
      </c>
      <c r="L26">
        <f t="shared" si="1"/>
        <v>1.1764705882352942</v>
      </c>
      <c r="N26">
        <f t="shared" si="2"/>
        <v>25048</v>
      </c>
    </row>
    <row r="27" spans="1:14" x14ac:dyDescent="0.35">
      <c r="A27" s="50">
        <v>157</v>
      </c>
      <c r="B27" s="20" t="s">
        <v>7</v>
      </c>
      <c r="C27" s="20">
        <v>50176</v>
      </c>
      <c r="D27" s="20">
        <v>84</v>
      </c>
      <c r="E27" s="20">
        <v>170</v>
      </c>
      <c r="F27" s="35">
        <v>0.87466669082641602</v>
      </c>
      <c r="G27" s="20">
        <v>64</v>
      </c>
      <c r="H27" s="20">
        <v>0.1275510204081633</v>
      </c>
      <c r="I27" s="20">
        <v>24938</v>
      </c>
      <c r="J27" s="10">
        <v>49.701052295918373</v>
      </c>
      <c r="K27">
        <f t="shared" si="0"/>
        <v>2.0238095238095237</v>
      </c>
      <c r="L27">
        <f t="shared" si="1"/>
        <v>1.3125</v>
      </c>
      <c r="N27">
        <f t="shared" si="2"/>
        <v>50092</v>
      </c>
    </row>
    <row r="28" spans="1:14" x14ac:dyDescent="0.35">
      <c r="A28" s="50">
        <v>163</v>
      </c>
      <c r="B28" s="20" t="s">
        <v>7</v>
      </c>
      <c r="C28" s="20">
        <v>50176</v>
      </c>
      <c r="D28" s="20">
        <v>84</v>
      </c>
      <c r="E28" s="20">
        <v>170</v>
      </c>
      <c r="F28" s="35">
        <v>0.87999999523162842</v>
      </c>
      <c r="G28" s="20">
        <v>66</v>
      </c>
      <c r="H28" s="20">
        <v>0.13153698979591841</v>
      </c>
      <c r="I28" s="20">
        <v>25608</v>
      </c>
      <c r="J28" s="10">
        <v>51.036352040816332</v>
      </c>
      <c r="K28">
        <f t="shared" si="0"/>
        <v>2.0238095238095237</v>
      </c>
      <c r="L28">
        <f t="shared" si="1"/>
        <v>1.2727272727272727</v>
      </c>
      <c r="N28">
        <f t="shared" si="2"/>
        <v>50092</v>
      </c>
    </row>
    <row r="29" spans="1:14" x14ac:dyDescent="0.35">
      <c r="A29" s="50">
        <v>169</v>
      </c>
      <c r="B29" s="20" t="s">
        <v>7</v>
      </c>
      <c r="C29" s="20">
        <v>50176</v>
      </c>
      <c r="D29" s="20">
        <v>84</v>
      </c>
      <c r="E29" s="20">
        <v>170</v>
      </c>
      <c r="F29" s="35">
        <v>0.87066668272018433</v>
      </c>
      <c r="G29" s="20">
        <v>68</v>
      </c>
      <c r="H29" s="20">
        <v>0.13552295918367349</v>
      </c>
      <c r="I29" s="20">
        <v>26134</v>
      </c>
      <c r="J29" s="10">
        <v>52.084661989795919</v>
      </c>
      <c r="K29">
        <f t="shared" si="0"/>
        <v>2.0238095238095237</v>
      </c>
      <c r="L29">
        <f t="shared" si="1"/>
        <v>1.2352941176470589</v>
      </c>
      <c r="N29">
        <f t="shared" si="2"/>
        <v>50092</v>
      </c>
    </row>
    <row r="30" spans="1:14" x14ac:dyDescent="0.35">
      <c r="A30" s="50">
        <v>173</v>
      </c>
      <c r="B30" s="20" t="s">
        <v>7</v>
      </c>
      <c r="C30" s="20">
        <v>1024</v>
      </c>
      <c r="D30" s="20">
        <v>0</v>
      </c>
      <c r="E30" s="20">
        <v>0</v>
      </c>
      <c r="F30" s="35">
        <v>0.87599998712539673</v>
      </c>
      <c r="G30" s="20">
        <v>0</v>
      </c>
      <c r="H30" s="20">
        <v>0</v>
      </c>
      <c r="I30" s="20">
        <v>73</v>
      </c>
      <c r="J30" s="10">
        <v>7.12890625</v>
      </c>
      <c r="K30" t="e">
        <f t="shared" si="0"/>
        <v>#DIV/0!</v>
      </c>
      <c r="L30" t="e">
        <f t="shared" si="1"/>
        <v>#DIV/0!</v>
      </c>
      <c r="N30">
        <f t="shared" si="2"/>
        <v>1024</v>
      </c>
    </row>
    <row r="31" spans="1:14" ht="15" thickBot="1" x14ac:dyDescent="0.4">
      <c r="A31" s="51">
        <v>179</v>
      </c>
      <c r="B31" s="22" t="s">
        <v>7</v>
      </c>
      <c r="C31" s="22">
        <v>8</v>
      </c>
      <c r="D31" s="22">
        <v>0</v>
      </c>
      <c r="E31" s="22">
        <v>0</v>
      </c>
      <c r="F31" s="22"/>
      <c r="G31" s="22">
        <v>0</v>
      </c>
      <c r="H31" s="22">
        <v>0</v>
      </c>
      <c r="I31" s="22">
        <v>6</v>
      </c>
      <c r="J31" s="9">
        <v>75</v>
      </c>
      <c r="K31" t="e">
        <f t="shared" si="0"/>
        <v>#DIV/0!</v>
      </c>
      <c r="L31" t="e">
        <f t="shared" si="1"/>
        <v>#DIV/0!</v>
      </c>
    </row>
    <row r="33" spans="3:14" x14ac:dyDescent="0.35">
      <c r="C33">
        <f>+SUM(C2:C31)</f>
        <v>5223048</v>
      </c>
      <c r="D33">
        <f t="shared" ref="D33:J33" si="3">+SUM(D2:D31)</f>
        <v>20418</v>
      </c>
      <c r="E33">
        <f t="shared" si="3"/>
        <v>48406</v>
      </c>
      <c r="F33" s="52">
        <f>+AVERAGE(F2:F30)</f>
        <v>0.79085056894812089</v>
      </c>
      <c r="G33">
        <f t="shared" si="3"/>
        <v>15771</v>
      </c>
      <c r="H33">
        <f t="shared" si="3"/>
        <v>7.4777939665274058</v>
      </c>
      <c r="I33">
        <f t="shared" si="3"/>
        <v>2442120</v>
      </c>
      <c r="J33">
        <f t="shared" si="3"/>
        <v>1437.3525587184265</v>
      </c>
      <c r="N33">
        <f>+SUM(N2:N31)</f>
        <v>5202622</v>
      </c>
    </row>
    <row r="35" spans="3:14" x14ac:dyDescent="0.35">
      <c r="D35">
        <f>+C33-D33</f>
        <v>5202630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8" sqref="D17:E18"/>
    </sheetView>
  </sheetViews>
  <sheetFormatPr baseColWidth="10" defaultColWidth="8.7265625" defaultRowHeight="14.5" x14ac:dyDescent="0.35"/>
  <cols>
    <col min="1" max="1" width="6.26953125" customWidth="1"/>
    <col min="6" max="6" width="9.26953125" bestFit="1" customWidth="1"/>
    <col min="8" max="8" width="9.26953125" bestFit="1" customWidth="1"/>
    <col min="10" max="10" width="9.26953125" bestFit="1" customWidth="1"/>
  </cols>
  <sheetData>
    <row r="1" spans="1:10" ht="15" thickBot="1" x14ac:dyDescent="0.4">
      <c r="A1" s="14" t="s">
        <v>0</v>
      </c>
      <c r="B1" s="15" t="s">
        <v>1</v>
      </c>
      <c r="C1" s="15" t="s">
        <v>2</v>
      </c>
      <c r="D1" s="16" t="s">
        <v>8</v>
      </c>
      <c r="E1" s="16" t="s">
        <v>9</v>
      </c>
      <c r="F1" s="15" t="s">
        <v>23</v>
      </c>
      <c r="G1" s="15" t="s">
        <v>22</v>
      </c>
      <c r="H1" s="15" t="s">
        <v>5</v>
      </c>
      <c r="I1" s="15" t="s">
        <v>6</v>
      </c>
      <c r="J1" s="17" t="s">
        <v>5</v>
      </c>
    </row>
    <row r="2" spans="1:10" x14ac:dyDescent="0.35">
      <c r="A2" s="19">
        <v>5</v>
      </c>
      <c r="B2" s="20" t="s">
        <v>7</v>
      </c>
      <c r="C2" s="20">
        <v>39600</v>
      </c>
      <c r="D2" s="20">
        <v>71</v>
      </c>
      <c r="E2" s="20">
        <v>144</v>
      </c>
      <c r="F2" s="44">
        <v>2.4015037342905998E-3</v>
      </c>
      <c r="G2" s="20">
        <v>48</v>
      </c>
      <c r="H2" s="45">
        <v>0.1212121212121212</v>
      </c>
      <c r="I2" s="20">
        <v>0</v>
      </c>
      <c r="J2" s="10">
        <v>0</v>
      </c>
    </row>
    <row r="3" spans="1:10" x14ac:dyDescent="0.35">
      <c r="A3" s="19">
        <v>9</v>
      </c>
      <c r="B3" s="20" t="s">
        <v>7</v>
      </c>
      <c r="C3" s="20">
        <v>72912</v>
      </c>
      <c r="D3" s="20">
        <v>301</v>
      </c>
      <c r="E3" s="20">
        <v>802</v>
      </c>
      <c r="F3" s="44">
        <v>2.4645845405757432E-3</v>
      </c>
      <c r="G3" s="20">
        <v>260</v>
      </c>
      <c r="H3" s="45">
        <v>0.35659425060346722</v>
      </c>
      <c r="I3" s="20">
        <v>36376</v>
      </c>
      <c r="J3" s="46">
        <v>49.89027869212201</v>
      </c>
    </row>
    <row r="4" spans="1:10" x14ac:dyDescent="0.35">
      <c r="A4" s="19">
        <v>13</v>
      </c>
      <c r="B4" s="20" t="s">
        <v>7</v>
      </c>
      <c r="C4" s="20">
        <v>23688</v>
      </c>
      <c r="D4" s="20">
        <v>38</v>
      </c>
      <c r="E4" s="20">
        <v>78</v>
      </c>
      <c r="F4" s="44">
        <v>2.3750746622681622E-3</v>
      </c>
      <c r="G4" s="20">
        <v>29</v>
      </c>
      <c r="H4" s="45">
        <v>0.12242485646740971</v>
      </c>
      <c r="I4" s="20">
        <v>12577</v>
      </c>
      <c r="J4" s="46">
        <v>53.094393785883149</v>
      </c>
    </row>
    <row r="5" spans="1:10" x14ac:dyDescent="0.35">
      <c r="A5" s="19">
        <v>17</v>
      </c>
      <c r="B5" s="20" t="s">
        <v>7</v>
      </c>
      <c r="C5" s="20">
        <v>5280</v>
      </c>
      <c r="D5" s="20">
        <v>21</v>
      </c>
      <c r="E5" s="20">
        <v>42</v>
      </c>
      <c r="F5" s="48">
        <v>2.9795672744512558E-3</v>
      </c>
      <c r="G5" s="20">
        <v>12</v>
      </c>
      <c r="H5" s="45">
        <v>0.22727272727272729</v>
      </c>
      <c r="I5" s="20">
        <v>3163</v>
      </c>
      <c r="J5" s="46">
        <v>59.905303030303031</v>
      </c>
    </row>
    <row r="6" spans="1:10" x14ac:dyDescent="0.35">
      <c r="A6" s="19">
        <v>21</v>
      </c>
      <c r="B6" s="20" t="s">
        <v>7</v>
      </c>
      <c r="C6" s="20">
        <v>3840</v>
      </c>
      <c r="D6" s="20">
        <v>0</v>
      </c>
      <c r="E6" s="20">
        <v>0</v>
      </c>
      <c r="F6" s="44">
        <v>2.409199951216578E-3</v>
      </c>
      <c r="G6" s="20">
        <v>0</v>
      </c>
      <c r="H6" s="20">
        <v>0</v>
      </c>
      <c r="I6" s="20">
        <v>2252</v>
      </c>
      <c r="J6" s="46">
        <v>58.645833333333343</v>
      </c>
    </row>
    <row r="7" spans="1:10" x14ac:dyDescent="0.35">
      <c r="A7" s="19">
        <v>25</v>
      </c>
      <c r="B7" s="20" t="s">
        <v>7</v>
      </c>
      <c r="C7" s="20">
        <v>1152</v>
      </c>
      <c r="D7" s="20">
        <v>0</v>
      </c>
      <c r="E7" s="20">
        <v>0</v>
      </c>
      <c r="F7" s="44">
        <v>2.409199951216578E-3</v>
      </c>
      <c r="G7" s="20">
        <v>0</v>
      </c>
      <c r="H7" s="20">
        <v>0</v>
      </c>
      <c r="I7" s="20">
        <v>932</v>
      </c>
      <c r="J7" s="46">
        <v>80.902777777777771</v>
      </c>
    </row>
    <row r="8" spans="1:10" x14ac:dyDescent="0.35">
      <c r="A8" s="19">
        <v>31</v>
      </c>
      <c r="B8" s="20" t="s">
        <v>7</v>
      </c>
      <c r="C8" s="20">
        <v>1164</v>
      </c>
      <c r="D8" s="20">
        <v>0</v>
      </c>
      <c r="E8" s="20">
        <v>0</v>
      </c>
      <c r="F8" s="44">
        <v>2.409199951216578E-3</v>
      </c>
      <c r="G8" s="20">
        <v>0</v>
      </c>
      <c r="H8" s="20">
        <v>0</v>
      </c>
      <c r="I8" s="20">
        <v>630</v>
      </c>
      <c r="J8" s="46">
        <v>54.123711340206192</v>
      </c>
    </row>
    <row r="9" spans="1:10" x14ac:dyDescent="0.35">
      <c r="A9" s="19">
        <v>35</v>
      </c>
      <c r="B9" s="20" t="s">
        <v>7</v>
      </c>
      <c r="C9" s="20">
        <v>100</v>
      </c>
      <c r="D9" s="20">
        <v>0</v>
      </c>
      <c r="E9" s="20">
        <v>0</v>
      </c>
      <c r="F9" s="44">
        <v>2.409199951216578E-3</v>
      </c>
      <c r="G9" s="20">
        <v>0</v>
      </c>
      <c r="H9" s="20">
        <v>0</v>
      </c>
      <c r="I9" s="20">
        <v>58</v>
      </c>
      <c r="J9" s="46">
        <v>58</v>
      </c>
    </row>
    <row r="10" spans="1:10" x14ac:dyDescent="0.35">
      <c r="A10" s="19">
        <v>39</v>
      </c>
      <c r="B10" s="20" t="s">
        <v>7</v>
      </c>
      <c r="C10" s="20">
        <v>50</v>
      </c>
      <c r="D10" s="20">
        <v>0</v>
      </c>
      <c r="E10" s="20">
        <v>0</v>
      </c>
      <c r="F10" s="44">
        <v>2.409199951216578E-3</v>
      </c>
      <c r="G10" s="20">
        <v>0</v>
      </c>
      <c r="H10" s="20">
        <v>0</v>
      </c>
      <c r="I10" s="20">
        <v>22</v>
      </c>
      <c r="J10" s="46">
        <v>44</v>
      </c>
    </row>
    <row r="11" spans="1:10" x14ac:dyDescent="0.35">
      <c r="A11" s="19">
        <v>43</v>
      </c>
      <c r="B11" s="20" t="s">
        <v>7</v>
      </c>
      <c r="C11" s="20">
        <v>10</v>
      </c>
      <c r="D11" s="20">
        <v>0</v>
      </c>
      <c r="E11" s="20">
        <v>0</v>
      </c>
      <c r="F11" s="44">
        <v>2.409199951216578E-3</v>
      </c>
      <c r="G11" s="20">
        <v>0</v>
      </c>
      <c r="H11" s="20">
        <v>0</v>
      </c>
      <c r="I11" s="20">
        <v>5</v>
      </c>
      <c r="J11" s="46">
        <v>50</v>
      </c>
    </row>
    <row r="12" spans="1:10" ht="15" thickBot="1" x14ac:dyDescent="0.4">
      <c r="A12" s="21">
        <v>45</v>
      </c>
      <c r="B12" s="22" t="s">
        <v>7</v>
      </c>
      <c r="C12" s="22">
        <v>1</v>
      </c>
      <c r="D12" s="22"/>
      <c r="E12" s="22"/>
      <c r="F12" s="22"/>
      <c r="G12" s="22">
        <v>0</v>
      </c>
      <c r="H12" s="22">
        <v>0</v>
      </c>
      <c r="I12" s="22">
        <v>0</v>
      </c>
      <c r="J12" s="47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25" sqref="N25"/>
    </sheetView>
  </sheetViews>
  <sheetFormatPr baseColWidth="10" defaultColWidth="8.7265625" defaultRowHeight="14.5" x14ac:dyDescent="0.35"/>
  <sheetData>
    <row r="1" spans="1:14" ht="15" thickBot="1" x14ac:dyDescent="0.4">
      <c r="A1" s="14" t="s">
        <v>0</v>
      </c>
      <c r="B1" s="15" t="s">
        <v>1</v>
      </c>
      <c r="C1" s="15" t="s">
        <v>2</v>
      </c>
      <c r="D1" s="15" t="s">
        <v>8</v>
      </c>
      <c r="E1" s="15" t="s">
        <v>9</v>
      </c>
      <c r="F1" s="15" t="s">
        <v>3</v>
      </c>
      <c r="G1" s="15" t="s">
        <v>4</v>
      </c>
      <c r="H1" s="15" t="s">
        <v>5</v>
      </c>
      <c r="I1" s="15" t="s">
        <v>6</v>
      </c>
      <c r="J1" s="17" t="s">
        <v>5</v>
      </c>
      <c r="K1" t="s">
        <v>11</v>
      </c>
      <c r="L1" t="s">
        <v>10</v>
      </c>
    </row>
    <row r="2" spans="1:14" x14ac:dyDescent="0.35">
      <c r="A2" s="19">
        <v>2</v>
      </c>
      <c r="B2" s="20" t="s">
        <v>7</v>
      </c>
      <c r="C2" s="20">
        <v>150528</v>
      </c>
      <c r="D2" s="20">
        <v>528</v>
      </c>
      <c r="E2" s="20">
        <v>1270</v>
      </c>
      <c r="F2" s="35">
        <v>0.12399999797344211</v>
      </c>
      <c r="G2" s="20">
        <v>421</v>
      </c>
      <c r="H2" s="20">
        <v>0.27968218537414968</v>
      </c>
      <c r="I2" s="20">
        <v>0</v>
      </c>
      <c r="J2" s="10">
        <v>0</v>
      </c>
      <c r="K2">
        <f>+E2/D2</f>
        <v>2.4053030303030303</v>
      </c>
      <c r="L2">
        <f>+D2/G2</f>
        <v>1.2541567695961995</v>
      </c>
      <c r="N2">
        <f>+C2-D2</f>
        <v>150000</v>
      </c>
    </row>
    <row r="3" spans="1:14" x14ac:dyDescent="0.35">
      <c r="A3" s="19">
        <v>6</v>
      </c>
      <c r="B3" s="20" t="s">
        <v>7</v>
      </c>
      <c r="C3" s="20">
        <v>1204224</v>
      </c>
      <c r="D3" s="20">
        <v>4738</v>
      </c>
      <c r="E3" s="20">
        <v>10360</v>
      </c>
      <c r="F3" s="35">
        <v>0.12266666442155839</v>
      </c>
      <c r="G3" s="20">
        <v>3547</v>
      </c>
      <c r="H3" s="20">
        <v>0.2945465295493197</v>
      </c>
      <c r="I3" s="20">
        <v>602074</v>
      </c>
      <c r="J3" s="10">
        <v>49.996844440901363</v>
      </c>
      <c r="K3">
        <f t="shared" ref="K3:K24" si="0">+E3/D3</f>
        <v>2.1865766146053187</v>
      </c>
      <c r="L3">
        <f t="shared" ref="L3:L24" si="1">+D3/G3</f>
        <v>1.3357767127149704</v>
      </c>
      <c r="N3">
        <f t="shared" ref="N3:N24" si="2">+C3-D3</f>
        <v>1199486</v>
      </c>
    </row>
    <row r="4" spans="1:14" x14ac:dyDescent="0.35">
      <c r="A4" s="19">
        <v>8</v>
      </c>
      <c r="B4" s="20" t="s">
        <v>7</v>
      </c>
      <c r="C4" s="20">
        <v>301056</v>
      </c>
      <c r="D4" s="20">
        <v>1104</v>
      </c>
      <c r="E4" s="20">
        <v>2782</v>
      </c>
      <c r="F4" s="35">
        <v>0.1266666650772095</v>
      </c>
      <c r="G4" s="20">
        <v>872</v>
      </c>
      <c r="H4" s="20">
        <v>0.28964710884353739</v>
      </c>
      <c r="I4" s="20">
        <v>147978</v>
      </c>
      <c r="J4" s="10">
        <v>49.152981505102041</v>
      </c>
      <c r="K4">
        <f t="shared" si="0"/>
        <v>2.5199275362318843</v>
      </c>
      <c r="L4">
        <f t="shared" si="1"/>
        <v>1.2660550458715596</v>
      </c>
      <c r="N4">
        <f t="shared" si="2"/>
        <v>299952</v>
      </c>
    </row>
    <row r="5" spans="1:14" x14ac:dyDescent="0.35">
      <c r="A5" s="19">
        <v>12</v>
      </c>
      <c r="B5" s="20" t="s">
        <v>7</v>
      </c>
      <c r="C5" s="20">
        <v>50176</v>
      </c>
      <c r="D5" s="20">
        <v>84</v>
      </c>
      <c r="E5" s="20">
        <v>170</v>
      </c>
      <c r="F5" s="35">
        <v>0.1293333321809769</v>
      </c>
      <c r="G5" s="20">
        <v>63</v>
      </c>
      <c r="H5" s="20">
        <v>0.1255580357142857</v>
      </c>
      <c r="I5" s="20">
        <v>16029</v>
      </c>
      <c r="J5" s="10">
        <v>31.945551658163261</v>
      </c>
      <c r="K5">
        <f t="shared" si="0"/>
        <v>2.0238095238095237</v>
      </c>
      <c r="L5">
        <f t="shared" si="1"/>
        <v>1.3333333333333333</v>
      </c>
      <c r="N5">
        <f t="shared" si="2"/>
        <v>50092</v>
      </c>
    </row>
    <row r="6" spans="1:14" x14ac:dyDescent="0.35">
      <c r="A6" s="19">
        <v>19</v>
      </c>
      <c r="B6" s="20" t="s">
        <v>7</v>
      </c>
      <c r="C6" s="20">
        <v>401408</v>
      </c>
      <c r="D6" s="20">
        <v>1634</v>
      </c>
      <c r="E6" s="20">
        <v>3870</v>
      </c>
      <c r="F6" s="35">
        <v>0.12266666442155839</v>
      </c>
      <c r="G6" s="20">
        <v>1274</v>
      </c>
      <c r="H6" s="20">
        <v>0.3173828125</v>
      </c>
      <c r="I6" s="20">
        <v>193716</v>
      </c>
      <c r="J6" s="10">
        <v>48.259127869897959</v>
      </c>
      <c r="K6">
        <f t="shared" si="0"/>
        <v>2.3684210526315788</v>
      </c>
      <c r="L6">
        <f t="shared" si="1"/>
        <v>1.2825745682888541</v>
      </c>
      <c r="N6">
        <f t="shared" si="2"/>
        <v>399774</v>
      </c>
    </row>
    <row r="7" spans="1:14" x14ac:dyDescent="0.35">
      <c r="A7" s="19">
        <v>23</v>
      </c>
      <c r="B7" s="20" t="s">
        <v>7</v>
      </c>
      <c r="C7" s="20">
        <v>50176</v>
      </c>
      <c r="D7" s="20">
        <v>84</v>
      </c>
      <c r="E7" s="20">
        <v>170</v>
      </c>
      <c r="F7" s="35">
        <v>0.1266666650772095</v>
      </c>
      <c r="G7" s="20">
        <v>71</v>
      </c>
      <c r="H7" s="20">
        <v>0.14150191326530609</v>
      </c>
      <c r="I7" s="20">
        <v>15186</v>
      </c>
      <c r="J7" s="10">
        <v>30.265465561224492</v>
      </c>
      <c r="K7">
        <f t="shared" si="0"/>
        <v>2.0238095238095237</v>
      </c>
      <c r="L7">
        <f t="shared" si="1"/>
        <v>1.1830985915492958</v>
      </c>
      <c r="N7">
        <f t="shared" si="2"/>
        <v>50092</v>
      </c>
    </row>
    <row r="8" spans="1:14" x14ac:dyDescent="0.35">
      <c r="A8" s="19">
        <v>30</v>
      </c>
      <c r="B8" s="20" t="s">
        <v>7</v>
      </c>
      <c r="C8" s="20">
        <v>401408</v>
      </c>
      <c r="D8" s="20">
        <v>1634</v>
      </c>
      <c r="E8" s="20">
        <v>3870</v>
      </c>
      <c r="F8" s="35">
        <v>0.12266666442155839</v>
      </c>
      <c r="G8" s="20">
        <v>1262</v>
      </c>
      <c r="H8" s="20">
        <v>0.31439333545918369</v>
      </c>
      <c r="I8" s="20">
        <v>181577</v>
      </c>
      <c r="J8" s="10">
        <v>45.235022720025512</v>
      </c>
      <c r="K8">
        <f t="shared" si="0"/>
        <v>2.3684210526315788</v>
      </c>
      <c r="L8">
        <f t="shared" si="1"/>
        <v>1.2947702060221871</v>
      </c>
      <c r="N8">
        <f t="shared" si="2"/>
        <v>399774</v>
      </c>
    </row>
    <row r="9" spans="1:14" x14ac:dyDescent="0.35">
      <c r="A9" s="19">
        <v>34</v>
      </c>
      <c r="B9" s="20" t="s">
        <v>7</v>
      </c>
      <c r="C9" s="20">
        <v>100352</v>
      </c>
      <c r="D9" s="20">
        <v>356</v>
      </c>
      <c r="E9" s="20">
        <v>914</v>
      </c>
      <c r="F9" s="35">
        <v>0.12266666442155839</v>
      </c>
      <c r="G9" s="20">
        <v>283</v>
      </c>
      <c r="H9" s="20">
        <v>0.28200733418367352</v>
      </c>
      <c r="I9" s="20">
        <v>46035</v>
      </c>
      <c r="J9" s="10">
        <v>45.873525191326529</v>
      </c>
      <c r="K9">
        <f t="shared" si="0"/>
        <v>2.5674157303370788</v>
      </c>
      <c r="L9">
        <f t="shared" si="1"/>
        <v>1.2579505300353357</v>
      </c>
      <c r="N9">
        <f t="shared" si="2"/>
        <v>99996</v>
      </c>
    </row>
    <row r="10" spans="1:14" x14ac:dyDescent="0.35">
      <c r="A10" s="19">
        <v>41</v>
      </c>
      <c r="B10" s="20" t="s">
        <v>7</v>
      </c>
      <c r="C10" s="20">
        <v>802816</v>
      </c>
      <c r="D10" s="20">
        <v>3827</v>
      </c>
      <c r="E10" s="20">
        <v>8518</v>
      </c>
      <c r="F10" s="35">
        <v>0.12800000607967379</v>
      </c>
      <c r="G10" s="20">
        <v>2879</v>
      </c>
      <c r="H10" s="20">
        <v>0.35861268335459179</v>
      </c>
      <c r="I10" s="20">
        <v>518857</v>
      </c>
      <c r="J10" s="10">
        <v>64.629628706951536</v>
      </c>
      <c r="K10">
        <f t="shared" si="0"/>
        <v>2.2257643062451007</v>
      </c>
      <c r="L10">
        <f t="shared" si="1"/>
        <v>1.3292810003473428</v>
      </c>
      <c r="N10">
        <f t="shared" si="2"/>
        <v>798989</v>
      </c>
    </row>
    <row r="11" spans="1:14" x14ac:dyDescent="0.35">
      <c r="A11" s="19">
        <v>43</v>
      </c>
      <c r="B11" s="20" t="s">
        <v>7</v>
      </c>
      <c r="C11" s="20">
        <v>200704</v>
      </c>
      <c r="D11" s="20">
        <v>778</v>
      </c>
      <c r="E11" s="20">
        <v>1816</v>
      </c>
      <c r="F11" s="35">
        <v>0.47866666316986078</v>
      </c>
      <c r="G11" s="20">
        <v>609</v>
      </c>
      <c r="H11" s="20">
        <v>0.30343191964285721</v>
      </c>
      <c r="I11" s="20">
        <v>121916</v>
      </c>
      <c r="J11" s="10">
        <v>60.744180484693878</v>
      </c>
      <c r="K11">
        <f t="shared" si="0"/>
        <v>2.3341902313624678</v>
      </c>
      <c r="L11">
        <f t="shared" si="1"/>
        <v>1.277504105090312</v>
      </c>
      <c r="N11">
        <f t="shared" si="2"/>
        <v>199926</v>
      </c>
    </row>
    <row r="12" spans="1:14" x14ac:dyDescent="0.35">
      <c r="A12" s="19">
        <v>47</v>
      </c>
      <c r="B12" s="20" t="s">
        <v>7</v>
      </c>
      <c r="C12" s="20">
        <v>25088</v>
      </c>
      <c r="D12" s="20">
        <v>40</v>
      </c>
      <c r="E12" s="20">
        <v>82</v>
      </c>
      <c r="F12" s="35">
        <v>0.14133332669734949</v>
      </c>
      <c r="G12" s="20">
        <v>31</v>
      </c>
      <c r="H12" s="20">
        <v>0.1235650510204082</v>
      </c>
      <c r="I12" s="20">
        <v>13489</v>
      </c>
      <c r="J12" s="10">
        <v>53.766741071428569</v>
      </c>
      <c r="K12">
        <f t="shared" si="0"/>
        <v>2.0499999999999998</v>
      </c>
      <c r="L12">
        <f t="shared" si="1"/>
        <v>1.2903225806451613</v>
      </c>
      <c r="N12">
        <f t="shared" si="2"/>
        <v>25048</v>
      </c>
    </row>
    <row r="13" spans="1:14" x14ac:dyDescent="0.35">
      <c r="A13" s="19">
        <v>54</v>
      </c>
      <c r="B13" s="20" t="s">
        <v>7</v>
      </c>
      <c r="C13" s="20">
        <v>200704</v>
      </c>
      <c r="D13" s="20">
        <v>778</v>
      </c>
      <c r="E13" s="20">
        <v>1816</v>
      </c>
      <c r="F13" s="35">
        <v>0.29866665601730352</v>
      </c>
      <c r="G13" s="20">
        <v>597</v>
      </c>
      <c r="H13" s="20">
        <v>0.29745296556122452</v>
      </c>
      <c r="I13" s="20">
        <v>106800</v>
      </c>
      <c r="J13" s="10">
        <v>53.21269132653061</v>
      </c>
      <c r="K13">
        <f t="shared" si="0"/>
        <v>2.3341902313624678</v>
      </c>
      <c r="L13">
        <f t="shared" si="1"/>
        <v>1.3031825795644891</v>
      </c>
      <c r="N13">
        <f t="shared" si="2"/>
        <v>199926</v>
      </c>
    </row>
    <row r="14" spans="1:14" x14ac:dyDescent="0.35">
      <c r="A14" s="19">
        <v>58</v>
      </c>
      <c r="B14" s="20" t="s">
        <v>7</v>
      </c>
      <c r="C14" s="20">
        <v>37632</v>
      </c>
      <c r="D14" s="20">
        <v>67</v>
      </c>
      <c r="E14" s="20">
        <v>136</v>
      </c>
      <c r="F14" s="35">
        <v>0.54933333396911621</v>
      </c>
      <c r="G14" s="20">
        <v>53</v>
      </c>
      <c r="H14" s="20">
        <v>0.14083758503401361</v>
      </c>
      <c r="I14" s="20">
        <v>15266</v>
      </c>
      <c r="J14" s="10">
        <v>40.566539115646258</v>
      </c>
      <c r="K14">
        <f t="shared" si="0"/>
        <v>2.0298507462686568</v>
      </c>
      <c r="L14">
        <f t="shared" si="1"/>
        <v>1.2641509433962264</v>
      </c>
      <c r="N14">
        <f t="shared" si="2"/>
        <v>37565</v>
      </c>
    </row>
    <row r="15" spans="1:14" x14ac:dyDescent="0.35">
      <c r="A15" s="19">
        <v>65</v>
      </c>
      <c r="B15" s="20" t="s">
        <v>7</v>
      </c>
      <c r="C15" s="20">
        <v>301056</v>
      </c>
      <c r="D15" s="20">
        <v>1104</v>
      </c>
      <c r="E15" s="20">
        <v>2782</v>
      </c>
      <c r="F15" s="35">
        <v>0.47600001096725458</v>
      </c>
      <c r="G15" s="20">
        <v>881</v>
      </c>
      <c r="H15" s="20">
        <v>0.29263658588435382</v>
      </c>
      <c r="I15" s="20">
        <v>166798</v>
      </c>
      <c r="J15" s="10">
        <v>55.404310161564617</v>
      </c>
      <c r="K15">
        <f t="shared" si="0"/>
        <v>2.5199275362318843</v>
      </c>
      <c r="L15">
        <f t="shared" si="1"/>
        <v>1.2531214528944381</v>
      </c>
      <c r="N15">
        <f t="shared" si="2"/>
        <v>299952</v>
      </c>
    </row>
    <row r="16" spans="1:14" x14ac:dyDescent="0.35">
      <c r="A16" s="19">
        <v>69</v>
      </c>
      <c r="B16" s="20" t="s">
        <v>7</v>
      </c>
      <c r="C16" s="20">
        <v>37632</v>
      </c>
      <c r="D16" s="20">
        <v>67</v>
      </c>
      <c r="E16" s="20">
        <v>136</v>
      </c>
      <c r="F16" s="35">
        <v>0.67733335494995117</v>
      </c>
      <c r="G16" s="20">
        <v>50</v>
      </c>
      <c r="H16" s="20">
        <v>0.13286564625850339</v>
      </c>
      <c r="I16" s="20">
        <v>19111</v>
      </c>
      <c r="J16" s="10">
        <v>50.783907312925173</v>
      </c>
      <c r="K16">
        <f t="shared" si="0"/>
        <v>2.0298507462686568</v>
      </c>
      <c r="L16">
        <f t="shared" si="1"/>
        <v>1.34</v>
      </c>
      <c r="N16">
        <f t="shared" si="2"/>
        <v>37565</v>
      </c>
    </row>
    <row r="17" spans="1:14" x14ac:dyDescent="0.35">
      <c r="A17" s="19">
        <v>76</v>
      </c>
      <c r="B17" s="20" t="s">
        <v>7</v>
      </c>
      <c r="C17" s="20">
        <v>301056</v>
      </c>
      <c r="D17" s="20">
        <v>1104</v>
      </c>
      <c r="E17" s="20">
        <v>2782</v>
      </c>
      <c r="F17" s="35">
        <v>0.60266667604446411</v>
      </c>
      <c r="G17" s="20">
        <v>879</v>
      </c>
      <c r="H17" s="20">
        <v>0.29197225765306117</v>
      </c>
      <c r="I17" s="20">
        <v>159016</v>
      </c>
      <c r="J17" s="10">
        <v>52.819409013605437</v>
      </c>
      <c r="K17">
        <f t="shared" si="0"/>
        <v>2.5199275362318843</v>
      </c>
      <c r="L17">
        <f t="shared" si="1"/>
        <v>1.2559726962457338</v>
      </c>
      <c r="N17">
        <f t="shared" si="2"/>
        <v>299952</v>
      </c>
    </row>
    <row r="18" spans="1:14" x14ac:dyDescent="0.35">
      <c r="A18" s="50">
        <v>80</v>
      </c>
      <c r="B18" s="20" t="s">
        <v>7</v>
      </c>
      <c r="C18" s="20">
        <v>50176</v>
      </c>
      <c r="D18" s="20">
        <v>84</v>
      </c>
      <c r="E18" s="20">
        <v>170</v>
      </c>
      <c r="F18" s="35">
        <v>0.78666669130325317</v>
      </c>
      <c r="G18" s="20">
        <v>62</v>
      </c>
      <c r="H18" s="20">
        <v>0.1235650510204082</v>
      </c>
      <c r="I18" s="20">
        <v>27072</v>
      </c>
      <c r="J18" s="10">
        <v>53.954081632653057</v>
      </c>
      <c r="K18">
        <f t="shared" si="0"/>
        <v>2.0238095238095237</v>
      </c>
      <c r="L18">
        <f t="shared" si="1"/>
        <v>1.3548387096774193</v>
      </c>
      <c r="N18">
        <f t="shared" si="2"/>
        <v>50092</v>
      </c>
    </row>
    <row r="19" spans="1:14" x14ac:dyDescent="0.35">
      <c r="A19" s="50">
        <v>87</v>
      </c>
      <c r="B19" s="20" t="s">
        <v>7</v>
      </c>
      <c r="C19" s="20">
        <v>401408</v>
      </c>
      <c r="D19" s="20">
        <v>1634</v>
      </c>
      <c r="E19" s="20">
        <v>3870</v>
      </c>
      <c r="F19" s="35">
        <v>0.78933334350585938</v>
      </c>
      <c r="G19" s="20">
        <v>1253</v>
      </c>
      <c r="H19" s="20">
        <v>0.31215122767857151</v>
      </c>
      <c r="I19" s="20">
        <v>280359</v>
      </c>
      <c r="J19" s="10">
        <v>69.843899473852048</v>
      </c>
      <c r="K19">
        <f t="shared" si="0"/>
        <v>2.3684210526315788</v>
      </c>
      <c r="L19">
        <f t="shared" si="1"/>
        <v>1.3040702314445332</v>
      </c>
      <c r="N19">
        <f t="shared" si="2"/>
        <v>399774</v>
      </c>
    </row>
    <row r="20" spans="1:14" x14ac:dyDescent="0.35">
      <c r="A20" s="50">
        <v>89</v>
      </c>
      <c r="B20" s="20" t="s">
        <v>7</v>
      </c>
      <c r="C20" s="20">
        <v>100352</v>
      </c>
      <c r="D20" s="20">
        <v>356</v>
      </c>
      <c r="E20" s="20">
        <v>914</v>
      </c>
      <c r="F20" s="35">
        <v>0.92266666889190674</v>
      </c>
      <c r="G20" s="20">
        <v>287</v>
      </c>
      <c r="H20" s="20">
        <v>0.28599330357142849</v>
      </c>
      <c r="I20" s="20">
        <v>65376</v>
      </c>
      <c r="J20" s="10">
        <v>65.146683673469383</v>
      </c>
      <c r="K20">
        <f t="shared" si="0"/>
        <v>2.5674157303370788</v>
      </c>
      <c r="L20">
        <f t="shared" si="1"/>
        <v>1.240418118466899</v>
      </c>
      <c r="N20">
        <f t="shared" si="2"/>
        <v>99996</v>
      </c>
    </row>
    <row r="21" spans="1:14" x14ac:dyDescent="0.35">
      <c r="A21" s="50">
        <v>93</v>
      </c>
      <c r="B21" s="20" t="s">
        <v>7</v>
      </c>
      <c r="C21" s="20">
        <v>12544</v>
      </c>
      <c r="D21" s="20">
        <v>24</v>
      </c>
      <c r="E21" s="20">
        <v>50</v>
      </c>
      <c r="F21" s="35">
        <v>0.92799997329711914</v>
      </c>
      <c r="G21" s="20">
        <v>16</v>
      </c>
      <c r="H21" s="20">
        <v>0.1275510204081633</v>
      </c>
      <c r="I21" s="20">
        <v>8781</v>
      </c>
      <c r="J21" s="10">
        <v>70.001594387755105</v>
      </c>
      <c r="K21">
        <f t="shared" si="0"/>
        <v>2.0833333333333335</v>
      </c>
      <c r="L21">
        <f t="shared" si="1"/>
        <v>1.5</v>
      </c>
      <c r="N21">
        <f t="shared" si="2"/>
        <v>12520</v>
      </c>
    </row>
    <row r="22" spans="1:14" x14ac:dyDescent="0.35">
      <c r="A22" s="50">
        <v>100</v>
      </c>
      <c r="B22" s="20" t="s">
        <v>7</v>
      </c>
      <c r="C22" s="20">
        <v>100352</v>
      </c>
      <c r="D22" s="20">
        <v>356</v>
      </c>
      <c r="E22" s="20">
        <v>914</v>
      </c>
      <c r="F22" s="35">
        <v>0.93599998950958252</v>
      </c>
      <c r="G22" s="20">
        <v>285</v>
      </c>
      <c r="H22" s="20">
        <v>0.28400031887755101</v>
      </c>
      <c r="I22" s="20">
        <v>58202</v>
      </c>
      <c r="J22" s="10">
        <v>57.99784757653061</v>
      </c>
      <c r="K22">
        <f t="shared" si="0"/>
        <v>2.5674157303370788</v>
      </c>
      <c r="L22">
        <f t="shared" si="1"/>
        <v>1.249122807017544</v>
      </c>
      <c r="N22">
        <f t="shared" si="2"/>
        <v>99996</v>
      </c>
    </row>
    <row r="23" spans="1:14" x14ac:dyDescent="0.35">
      <c r="A23" s="50">
        <v>103</v>
      </c>
      <c r="B23" s="20" t="s">
        <v>7</v>
      </c>
      <c r="C23" s="20">
        <v>1568</v>
      </c>
      <c r="D23" s="20">
        <v>0</v>
      </c>
      <c r="E23" s="20">
        <v>0</v>
      </c>
      <c r="F23" s="35">
        <v>0.93199998140335083</v>
      </c>
      <c r="G23" s="20">
        <v>0</v>
      </c>
      <c r="H23" s="20">
        <v>0</v>
      </c>
      <c r="I23" s="20">
        <v>0</v>
      </c>
      <c r="J23" s="10">
        <v>0</v>
      </c>
      <c r="K23" t="e">
        <f t="shared" si="0"/>
        <v>#DIV/0!</v>
      </c>
      <c r="L23" t="e">
        <f t="shared" si="1"/>
        <v>#DIV/0!</v>
      </c>
      <c r="N23">
        <f t="shared" si="2"/>
        <v>1568</v>
      </c>
    </row>
    <row r="24" spans="1:14" ht="15" thickBot="1" x14ac:dyDescent="0.4">
      <c r="A24" s="51">
        <v>107</v>
      </c>
      <c r="B24" s="22" t="s">
        <v>7</v>
      </c>
      <c r="C24" s="22">
        <v>8</v>
      </c>
      <c r="D24" s="22"/>
      <c r="E24" s="22"/>
      <c r="F24" s="22"/>
      <c r="G24" s="22">
        <v>0</v>
      </c>
      <c r="H24" s="22">
        <v>0</v>
      </c>
      <c r="I24" s="22">
        <v>6</v>
      </c>
      <c r="J24" s="9">
        <v>75</v>
      </c>
      <c r="K24" t="e">
        <f t="shared" si="0"/>
        <v>#DIV/0!</v>
      </c>
      <c r="L24" t="e">
        <f t="shared" si="1"/>
        <v>#DIV/0!</v>
      </c>
      <c r="N24">
        <f t="shared" si="2"/>
        <v>8</v>
      </c>
    </row>
    <row r="25" spans="1:14" x14ac:dyDescent="0.35">
      <c r="C25">
        <f>+SUM(C2:C24)</f>
        <v>5232424</v>
      </c>
      <c r="D25">
        <f t="shared" ref="D25:J25" si="3">+SUM(D2:D24)</f>
        <v>20381</v>
      </c>
      <c r="E25">
        <f t="shared" si="3"/>
        <v>47392</v>
      </c>
      <c r="F25" s="52">
        <f>+AVERAGE(F2:F23)</f>
        <v>0.43836363608186896</v>
      </c>
      <c r="G25">
        <f t="shared" si="3"/>
        <v>15675</v>
      </c>
      <c r="H25">
        <f t="shared" si="3"/>
        <v>5.1193548708545924</v>
      </c>
      <c r="I25">
        <f t="shared" si="3"/>
        <v>2763644</v>
      </c>
      <c r="J25">
        <f t="shared" si="3"/>
        <v>1124.6000328842474</v>
      </c>
      <c r="N25">
        <f>+SUM(N2:N24)</f>
        <v>5212043</v>
      </c>
    </row>
    <row r="27" spans="1:14" x14ac:dyDescent="0.35">
      <c r="D27">
        <f>+C25-D25</f>
        <v>5212043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ySplit="1" topLeftCell="A2" activePane="bottomLeft" state="frozen"/>
      <selection pane="bottomLeft" activeCell="H47" sqref="H47"/>
    </sheetView>
  </sheetViews>
  <sheetFormatPr baseColWidth="10" defaultColWidth="8.7265625" defaultRowHeight="14.5" x14ac:dyDescent="0.35"/>
  <cols>
    <col min="5" max="5" width="7.08984375" bestFit="1" customWidth="1"/>
    <col min="6" max="6" width="9.26953125" bestFit="1" customWidth="1"/>
  </cols>
  <sheetData>
    <row r="1" spans="1:14" ht="15" thickBot="1" x14ac:dyDescent="0.4">
      <c r="A1" s="14" t="s">
        <v>0</v>
      </c>
      <c r="B1" s="15" t="s">
        <v>1</v>
      </c>
      <c r="C1" s="15" t="s">
        <v>2</v>
      </c>
      <c r="D1" s="16" t="s">
        <v>8</v>
      </c>
      <c r="E1" s="16" t="s">
        <v>9</v>
      </c>
      <c r="F1" s="15" t="s">
        <v>3</v>
      </c>
      <c r="G1" s="15" t="s">
        <v>4</v>
      </c>
      <c r="H1" s="15" t="s">
        <v>5</v>
      </c>
      <c r="I1" s="15" t="s">
        <v>6</v>
      </c>
      <c r="J1" s="17" t="s">
        <v>5</v>
      </c>
      <c r="K1" s="18" t="s">
        <v>11</v>
      </c>
      <c r="L1" t="s">
        <v>10</v>
      </c>
    </row>
    <row r="2" spans="1:14" x14ac:dyDescent="0.35">
      <c r="A2" s="12">
        <v>2</v>
      </c>
      <c r="B2" s="13" t="s">
        <v>7</v>
      </c>
      <c r="C2" s="13">
        <v>150528</v>
      </c>
      <c r="D2" s="13">
        <v>528</v>
      </c>
      <c r="E2" s="13">
        <v>1270</v>
      </c>
      <c r="F2" s="32">
        <v>0.51466667652130127</v>
      </c>
      <c r="G2" s="13">
        <v>421</v>
      </c>
      <c r="H2" s="13">
        <v>0.27968218537414968</v>
      </c>
      <c r="I2" s="13">
        <v>0</v>
      </c>
      <c r="J2" s="13">
        <v>0</v>
      </c>
      <c r="K2" s="10">
        <f>+E2/D2</f>
        <v>2.4053030303030303</v>
      </c>
      <c r="L2">
        <f>+D2/G2</f>
        <v>1.2541567695961995</v>
      </c>
      <c r="N2">
        <f>+C2-D2</f>
        <v>150000</v>
      </c>
    </row>
    <row r="3" spans="1:14" x14ac:dyDescent="0.35">
      <c r="A3" s="6">
        <v>6</v>
      </c>
      <c r="B3" s="5" t="s">
        <v>7</v>
      </c>
      <c r="C3" s="5">
        <v>3211264</v>
      </c>
      <c r="D3" s="5">
        <v>4738</v>
      </c>
      <c r="E3" s="5">
        <v>10360</v>
      </c>
      <c r="F3" s="33">
        <v>0.13733333349227911</v>
      </c>
      <c r="G3" s="5">
        <v>3569</v>
      </c>
      <c r="H3" s="5">
        <v>0.11114003706951529</v>
      </c>
      <c r="I3" s="5">
        <v>1549861</v>
      </c>
      <c r="J3" s="5">
        <v>48.263269541214918</v>
      </c>
      <c r="K3" s="10">
        <f t="shared" ref="K3:K4" si="0">+E3/D3</f>
        <v>2.1865766146053187</v>
      </c>
      <c r="L3">
        <f t="shared" ref="L3:L23" si="1">+D3/G3</f>
        <v>1.327542729055758</v>
      </c>
      <c r="N3">
        <f t="shared" ref="N3:N23" si="2">+C3-D3</f>
        <v>3206526</v>
      </c>
    </row>
    <row r="4" spans="1:14" x14ac:dyDescent="0.35">
      <c r="A4" s="6">
        <v>10</v>
      </c>
      <c r="B4" s="5" t="s">
        <v>7</v>
      </c>
      <c r="C4" s="5">
        <v>3211264</v>
      </c>
      <c r="D4" s="5">
        <v>4738</v>
      </c>
      <c r="E4" s="5">
        <v>10360</v>
      </c>
      <c r="F4" s="33">
        <v>0.1186666637659073</v>
      </c>
      <c r="G4" s="5">
        <v>3562</v>
      </c>
      <c r="H4" s="5">
        <v>0.1109220543686224</v>
      </c>
      <c r="I4" s="5">
        <v>1853559</v>
      </c>
      <c r="J4" s="5">
        <v>57.720542440609059</v>
      </c>
      <c r="K4" s="10">
        <f t="shared" si="0"/>
        <v>2.1865766146053187</v>
      </c>
      <c r="L4">
        <f t="shared" si="1"/>
        <v>1.330151600224593</v>
      </c>
      <c r="N4">
        <f t="shared" si="2"/>
        <v>3206526</v>
      </c>
    </row>
    <row r="5" spans="1:14" x14ac:dyDescent="0.35">
      <c r="A5" s="6">
        <v>12</v>
      </c>
      <c r="B5" s="5" t="s">
        <v>7</v>
      </c>
      <c r="C5" s="5">
        <v>802816</v>
      </c>
      <c r="D5" s="5">
        <v>3827</v>
      </c>
      <c r="E5" s="5">
        <v>8518</v>
      </c>
      <c r="F5" s="33">
        <v>0.1173333302140236</v>
      </c>
      <c r="G5" s="5">
        <v>2893</v>
      </c>
      <c r="H5" s="5">
        <v>0.36035654496173469</v>
      </c>
      <c r="I5" s="5">
        <v>457545</v>
      </c>
      <c r="J5" s="5">
        <v>56.992511360012763</v>
      </c>
      <c r="K5" s="10">
        <f>+E5/D5</f>
        <v>2.2257643062451007</v>
      </c>
      <c r="L5">
        <f t="shared" si="1"/>
        <v>1.3228482544071898</v>
      </c>
      <c r="N5">
        <f t="shared" si="2"/>
        <v>798989</v>
      </c>
    </row>
    <row r="6" spans="1:14" x14ac:dyDescent="0.35">
      <c r="A6" s="6">
        <v>16</v>
      </c>
      <c r="B6" s="5" t="s">
        <v>7</v>
      </c>
      <c r="C6" s="5">
        <v>1605632</v>
      </c>
      <c r="D6" s="5">
        <v>4738</v>
      </c>
      <c r="E6" s="5">
        <v>10360</v>
      </c>
      <c r="F6" s="33">
        <v>0.12266666442155839</v>
      </c>
      <c r="G6" s="5">
        <v>3524</v>
      </c>
      <c r="H6" s="5">
        <v>0.21947743941326531</v>
      </c>
      <c r="I6" s="5">
        <v>1093166</v>
      </c>
      <c r="J6" s="5">
        <v>68.083222058354593</v>
      </c>
      <c r="K6" s="10">
        <f t="shared" ref="K6:K23" si="3">+E6/D6</f>
        <v>2.1865766146053187</v>
      </c>
      <c r="L6">
        <f t="shared" si="1"/>
        <v>1.3444948921679909</v>
      </c>
      <c r="N6">
        <f t="shared" si="2"/>
        <v>1600894</v>
      </c>
    </row>
    <row r="7" spans="1:14" x14ac:dyDescent="0.35">
      <c r="A7" s="6">
        <v>20</v>
      </c>
      <c r="B7" s="5" t="s">
        <v>7</v>
      </c>
      <c r="C7" s="5">
        <v>1605632</v>
      </c>
      <c r="D7" s="5">
        <v>4738</v>
      </c>
      <c r="E7" s="5">
        <v>10360</v>
      </c>
      <c r="F7" s="33">
        <v>0.1533333361148834</v>
      </c>
      <c r="G7" s="5">
        <v>3502</v>
      </c>
      <c r="H7" s="5">
        <v>0.2181072624362245</v>
      </c>
      <c r="I7" s="5">
        <v>1158016</v>
      </c>
      <c r="J7" s="5">
        <v>72.122130102040813</v>
      </c>
      <c r="K7" s="10">
        <f t="shared" si="3"/>
        <v>2.1865766146053187</v>
      </c>
      <c r="L7">
        <f t="shared" si="1"/>
        <v>1.3529411764705883</v>
      </c>
      <c r="N7">
        <f t="shared" si="2"/>
        <v>1600894</v>
      </c>
    </row>
    <row r="8" spans="1:14" x14ac:dyDescent="0.35">
      <c r="A8" s="6">
        <v>22</v>
      </c>
      <c r="B8" s="5" t="s">
        <v>7</v>
      </c>
      <c r="C8" s="5">
        <v>401408</v>
      </c>
      <c r="D8" s="5">
        <v>1634</v>
      </c>
      <c r="E8" s="5">
        <v>3870</v>
      </c>
      <c r="F8" s="33">
        <v>0.10666666924953461</v>
      </c>
      <c r="G8" s="5">
        <v>1254</v>
      </c>
      <c r="H8" s="5">
        <v>0.31240035076530609</v>
      </c>
      <c r="I8" s="5">
        <v>284776</v>
      </c>
      <c r="J8" s="5">
        <v>70.944276147959187</v>
      </c>
      <c r="K8" s="10">
        <f t="shared" si="3"/>
        <v>2.3684210526315788</v>
      </c>
      <c r="L8">
        <f t="shared" si="1"/>
        <v>1.303030303030303</v>
      </c>
      <c r="N8">
        <f t="shared" si="2"/>
        <v>399774</v>
      </c>
    </row>
    <row r="9" spans="1:14" x14ac:dyDescent="0.35">
      <c r="A9" s="6">
        <v>26</v>
      </c>
      <c r="B9" s="5" t="s">
        <v>7</v>
      </c>
      <c r="C9" s="5">
        <v>802816</v>
      </c>
      <c r="D9" s="5">
        <v>3827</v>
      </c>
      <c r="E9" s="5">
        <v>8518</v>
      </c>
      <c r="F9" s="33">
        <v>0.20266667008399961</v>
      </c>
      <c r="G9" s="5">
        <v>2871</v>
      </c>
      <c r="H9" s="5">
        <v>0.35761619100765307</v>
      </c>
      <c r="I9" s="5">
        <v>528424</v>
      </c>
      <c r="J9" s="5">
        <v>65.821308992346943</v>
      </c>
      <c r="K9" s="10">
        <f t="shared" si="3"/>
        <v>2.2257643062451007</v>
      </c>
      <c r="L9">
        <f t="shared" si="1"/>
        <v>1.3329850226401951</v>
      </c>
      <c r="N9">
        <f t="shared" si="2"/>
        <v>798989</v>
      </c>
    </row>
    <row r="10" spans="1:14" x14ac:dyDescent="0.35">
      <c r="A10" s="6">
        <v>30</v>
      </c>
      <c r="B10" s="5" t="s">
        <v>7</v>
      </c>
      <c r="C10" s="5">
        <v>802816</v>
      </c>
      <c r="D10" s="5">
        <v>3827</v>
      </c>
      <c r="E10" s="5">
        <v>8518</v>
      </c>
      <c r="F10" s="33">
        <v>0.2080000042915344</v>
      </c>
      <c r="G10" s="5">
        <v>2860</v>
      </c>
      <c r="H10" s="5">
        <v>0.35624601403061218</v>
      </c>
      <c r="I10" s="5">
        <v>632672</v>
      </c>
      <c r="J10" s="5">
        <v>78.806600765306129</v>
      </c>
      <c r="K10" s="10">
        <f t="shared" si="3"/>
        <v>2.2257643062451007</v>
      </c>
      <c r="L10">
        <f t="shared" si="1"/>
        <v>1.3381118881118881</v>
      </c>
      <c r="N10">
        <f t="shared" si="2"/>
        <v>798989</v>
      </c>
    </row>
    <row r="11" spans="1:14" x14ac:dyDescent="0.35">
      <c r="A11" s="6">
        <v>34</v>
      </c>
      <c r="B11" s="5" t="s">
        <v>7</v>
      </c>
      <c r="C11" s="5">
        <v>802816</v>
      </c>
      <c r="D11" s="5">
        <v>3827</v>
      </c>
      <c r="E11" s="5">
        <v>8518</v>
      </c>
      <c r="F11" s="33">
        <v>0.20266667008399961</v>
      </c>
      <c r="G11" s="5">
        <v>2853</v>
      </c>
      <c r="H11" s="5">
        <v>0.35537408322704078</v>
      </c>
      <c r="I11" s="5">
        <v>672799</v>
      </c>
      <c r="J11" s="5">
        <v>83.804881816007651</v>
      </c>
      <c r="K11" s="10">
        <f t="shared" si="3"/>
        <v>2.2257643062451007</v>
      </c>
      <c r="L11">
        <f t="shared" si="1"/>
        <v>1.3413950227830354</v>
      </c>
      <c r="N11">
        <f t="shared" si="2"/>
        <v>798989</v>
      </c>
    </row>
    <row r="12" spans="1:14" x14ac:dyDescent="0.35">
      <c r="A12" s="6">
        <v>36</v>
      </c>
      <c r="B12" s="5" t="s">
        <v>7</v>
      </c>
      <c r="C12" s="5">
        <v>200704</v>
      </c>
      <c r="D12" s="5">
        <v>778</v>
      </c>
      <c r="E12" s="5">
        <v>1816</v>
      </c>
      <c r="F12" s="33">
        <v>0.29066666960716248</v>
      </c>
      <c r="G12" s="5">
        <v>609</v>
      </c>
      <c r="H12" s="5">
        <v>0.30343191964285721</v>
      </c>
      <c r="I12" s="5">
        <v>165815</v>
      </c>
      <c r="J12" s="5">
        <v>82.616689253826536</v>
      </c>
      <c r="K12" s="10">
        <f t="shared" si="3"/>
        <v>2.3341902313624678</v>
      </c>
      <c r="L12">
        <f t="shared" si="1"/>
        <v>1.277504105090312</v>
      </c>
      <c r="N12">
        <f t="shared" si="2"/>
        <v>199926</v>
      </c>
    </row>
    <row r="13" spans="1:14" x14ac:dyDescent="0.35">
      <c r="A13" s="6">
        <v>40</v>
      </c>
      <c r="B13" s="5" t="s">
        <v>7</v>
      </c>
      <c r="C13" s="5">
        <v>401408</v>
      </c>
      <c r="D13" s="5">
        <v>1634</v>
      </c>
      <c r="E13" s="5">
        <v>3870</v>
      </c>
      <c r="F13" s="33">
        <v>0.27066665887832642</v>
      </c>
      <c r="G13" s="5">
        <v>1240</v>
      </c>
      <c r="H13" s="5">
        <v>0.30891262755102039</v>
      </c>
      <c r="I13" s="5">
        <v>296367</v>
      </c>
      <c r="J13" s="5">
        <v>73.831861846301024</v>
      </c>
      <c r="K13" s="10">
        <f t="shared" si="3"/>
        <v>2.3684210526315788</v>
      </c>
      <c r="L13">
        <f t="shared" si="1"/>
        <v>1.3177419354838709</v>
      </c>
      <c r="N13">
        <f t="shared" si="2"/>
        <v>399774</v>
      </c>
    </row>
    <row r="14" spans="1:14" x14ac:dyDescent="0.35">
      <c r="A14" s="6">
        <v>44</v>
      </c>
      <c r="B14" s="5" t="s">
        <v>7</v>
      </c>
      <c r="C14" s="5">
        <v>401408</v>
      </c>
      <c r="D14" s="5">
        <v>1634</v>
      </c>
      <c r="E14" s="5">
        <v>3870</v>
      </c>
      <c r="F14" s="33">
        <v>0.24266666173934939</v>
      </c>
      <c r="G14" s="5">
        <v>1265</v>
      </c>
      <c r="H14" s="5">
        <v>0.31514070471938782</v>
      </c>
      <c r="I14" s="5">
        <v>355944</v>
      </c>
      <c r="J14" s="5">
        <v>88.673867984693871</v>
      </c>
      <c r="K14" s="10">
        <f t="shared" si="3"/>
        <v>2.3684210526315788</v>
      </c>
      <c r="L14">
        <f t="shared" si="1"/>
        <v>1.2916996047430831</v>
      </c>
      <c r="N14">
        <f t="shared" si="2"/>
        <v>399774</v>
      </c>
    </row>
    <row r="15" spans="1:14" x14ac:dyDescent="0.35">
      <c r="A15" s="6">
        <v>48</v>
      </c>
      <c r="B15" s="5" t="s">
        <v>7</v>
      </c>
      <c r="C15" s="5">
        <v>401408</v>
      </c>
      <c r="D15" s="5">
        <v>1634</v>
      </c>
      <c r="E15" s="5">
        <v>3870</v>
      </c>
      <c r="F15" s="33">
        <v>0.30000001192092901</v>
      </c>
      <c r="G15" s="5">
        <v>1242</v>
      </c>
      <c r="H15" s="5">
        <v>0.30941087372448978</v>
      </c>
      <c r="I15" s="5">
        <v>344102</v>
      </c>
      <c r="J15" s="5">
        <v>85.723752391581627</v>
      </c>
      <c r="K15" s="10">
        <f t="shared" si="3"/>
        <v>2.3684210526315788</v>
      </c>
      <c r="L15">
        <f t="shared" si="1"/>
        <v>1.3156199677938809</v>
      </c>
      <c r="N15">
        <f t="shared" si="2"/>
        <v>399774</v>
      </c>
    </row>
    <row r="16" spans="1:14" x14ac:dyDescent="0.35">
      <c r="A16" s="6">
        <v>50</v>
      </c>
      <c r="B16" s="5" t="s">
        <v>7</v>
      </c>
      <c r="C16" s="5">
        <v>100352</v>
      </c>
      <c r="D16" s="5">
        <v>356</v>
      </c>
      <c r="E16" s="5">
        <v>914</v>
      </c>
      <c r="F16" s="33">
        <v>0.63200002908706665</v>
      </c>
      <c r="G16" s="5">
        <v>285</v>
      </c>
      <c r="H16" s="5">
        <v>0.28400031887755101</v>
      </c>
      <c r="I16" s="5">
        <v>84405</v>
      </c>
      <c r="J16" s="5">
        <v>84.108936543367349</v>
      </c>
      <c r="K16" s="10">
        <f t="shared" si="3"/>
        <v>2.5674157303370788</v>
      </c>
      <c r="L16">
        <f t="shared" si="1"/>
        <v>1.249122807017544</v>
      </c>
      <c r="N16">
        <f t="shared" si="2"/>
        <v>99996</v>
      </c>
    </row>
    <row r="17" spans="1:14" x14ac:dyDescent="0.35">
      <c r="A17" s="6">
        <v>54</v>
      </c>
      <c r="B17" s="5" t="s">
        <v>7</v>
      </c>
      <c r="C17" s="5">
        <v>100352</v>
      </c>
      <c r="D17" s="5">
        <v>356</v>
      </c>
      <c r="E17" s="5">
        <v>914</v>
      </c>
      <c r="F17" s="33">
        <v>0.49066665768623352</v>
      </c>
      <c r="G17" s="5">
        <v>283</v>
      </c>
      <c r="H17" s="5">
        <v>0.28200733418367352</v>
      </c>
      <c r="I17" s="5">
        <v>71316</v>
      </c>
      <c r="J17" s="5">
        <v>71.065848214285708</v>
      </c>
      <c r="K17" s="10">
        <f t="shared" si="3"/>
        <v>2.5674157303370788</v>
      </c>
      <c r="L17">
        <f t="shared" si="1"/>
        <v>1.2579505300353357</v>
      </c>
      <c r="N17">
        <f t="shared" si="2"/>
        <v>99996</v>
      </c>
    </row>
    <row r="18" spans="1:14" x14ac:dyDescent="0.35">
      <c r="A18" s="6">
        <v>58</v>
      </c>
      <c r="B18" s="5" t="s">
        <v>7</v>
      </c>
      <c r="C18" s="5">
        <v>100352</v>
      </c>
      <c r="D18" s="5">
        <v>356</v>
      </c>
      <c r="E18" s="5">
        <v>914</v>
      </c>
      <c r="F18" s="33">
        <v>0.26666668057441711</v>
      </c>
      <c r="G18" s="5">
        <v>293</v>
      </c>
      <c r="H18" s="5">
        <v>0.29197225765306117</v>
      </c>
      <c r="I18" s="5">
        <v>80985</v>
      </c>
      <c r="J18" s="5">
        <v>80.700932716836732</v>
      </c>
      <c r="K18" s="10">
        <f t="shared" si="3"/>
        <v>2.5674157303370788</v>
      </c>
      <c r="L18">
        <f t="shared" si="1"/>
        <v>1.2150170648464165</v>
      </c>
      <c r="N18">
        <f t="shared" si="2"/>
        <v>99996</v>
      </c>
    </row>
    <row r="19" spans="1:14" x14ac:dyDescent="0.35">
      <c r="A19" s="6">
        <v>62</v>
      </c>
      <c r="B19" s="5" t="s">
        <v>7</v>
      </c>
      <c r="C19" s="5">
        <v>100352</v>
      </c>
      <c r="D19" s="5">
        <v>356</v>
      </c>
      <c r="E19" s="5">
        <v>914</v>
      </c>
      <c r="F19" s="33">
        <v>0.33199998736381531</v>
      </c>
      <c r="G19" s="5">
        <v>284</v>
      </c>
      <c r="H19" s="5">
        <v>0.28300382653061218</v>
      </c>
      <c r="I19" s="5">
        <v>90015</v>
      </c>
      <c r="J19" s="5">
        <v>89.699258609693871</v>
      </c>
      <c r="K19" s="10">
        <f t="shared" si="3"/>
        <v>2.5674157303370788</v>
      </c>
      <c r="L19">
        <f t="shared" si="1"/>
        <v>1.2535211267605635</v>
      </c>
      <c r="N19">
        <f t="shared" si="2"/>
        <v>99996</v>
      </c>
    </row>
    <row r="20" spans="1:14" x14ac:dyDescent="0.35">
      <c r="A20" s="38">
        <v>64</v>
      </c>
      <c r="B20" s="5" t="s">
        <v>7</v>
      </c>
      <c r="C20" s="5">
        <v>25088</v>
      </c>
      <c r="D20" s="5">
        <v>40</v>
      </c>
      <c r="E20" s="5">
        <v>82</v>
      </c>
      <c r="F20" s="33">
        <v>0.66133332252502441</v>
      </c>
      <c r="G20" s="5">
        <v>32</v>
      </c>
      <c r="H20" s="5">
        <v>0.1275510204081633</v>
      </c>
      <c r="I20" s="5">
        <v>21909</v>
      </c>
      <c r="J20" s="5">
        <v>87.328603316326536</v>
      </c>
      <c r="K20" s="10">
        <f t="shared" si="3"/>
        <v>2.0499999999999998</v>
      </c>
      <c r="L20">
        <f t="shared" si="1"/>
        <v>1.25</v>
      </c>
      <c r="N20">
        <f t="shared" si="2"/>
        <v>25048</v>
      </c>
    </row>
    <row r="21" spans="1:14" x14ac:dyDescent="0.35">
      <c r="A21" s="38">
        <v>69</v>
      </c>
      <c r="B21" s="5" t="s">
        <v>7</v>
      </c>
      <c r="C21" s="5">
        <v>4096</v>
      </c>
      <c r="D21" s="5">
        <v>0</v>
      </c>
      <c r="E21" s="5">
        <v>0</v>
      </c>
      <c r="F21" s="33">
        <v>0.80533331632614136</v>
      </c>
      <c r="G21" s="5">
        <v>0</v>
      </c>
      <c r="H21" s="5">
        <v>0</v>
      </c>
      <c r="I21" s="5">
        <v>3089</v>
      </c>
      <c r="J21" s="5">
        <v>75.4150390625</v>
      </c>
      <c r="K21" s="10" t="e">
        <f t="shared" si="3"/>
        <v>#DIV/0!</v>
      </c>
      <c r="L21" t="e">
        <f t="shared" si="1"/>
        <v>#DIV/0!</v>
      </c>
      <c r="N21">
        <f t="shared" si="2"/>
        <v>4096</v>
      </c>
    </row>
    <row r="22" spans="1:14" x14ac:dyDescent="0.35">
      <c r="A22" s="38">
        <v>73</v>
      </c>
      <c r="B22" s="5" t="s">
        <v>7</v>
      </c>
      <c r="C22" s="5">
        <v>4096</v>
      </c>
      <c r="D22" s="5">
        <v>0</v>
      </c>
      <c r="E22" s="5">
        <v>0</v>
      </c>
      <c r="F22" s="33">
        <v>0.80533331632614136</v>
      </c>
      <c r="G22" s="5">
        <v>0</v>
      </c>
      <c r="H22" s="5">
        <v>0</v>
      </c>
      <c r="I22" s="5">
        <v>2820</v>
      </c>
      <c r="J22" s="5">
        <v>68.84765625</v>
      </c>
      <c r="K22" s="10" t="e">
        <f t="shared" si="3"/>
        <v>#DIV/0!</v>
      </c>
      <c r="L22" t="e">
        <f t="shared" si="1"/>
        <v>#DIV/0!</v>
      </c>
      <c r="N22">
        <f t="shared" si="2"/>
        <v>4096</v>
      </c>
    </row>
    <row r="23" spans="1:14" ht="15" thickBot="1" x14ac:dyDescent="0.4">
      <c r="A23" s="49">
        <v>77</v>
      </c>
      <c r="B23" s="8" t="s">
        <v>7</v>
      </c>
      <c r="C23" s="11">
        <v>8</v>
      </c>
      <c r="D23" s="11">
        <v>0</v>
      </c>
      <c r="E23" s="11">
        <v>0</v>
      </c>
      <c r="F23" s="34"/>
      <c r="G23" s="11">
        <v>0</v>
      </c>
      <c r="H23" s="8">
        <v>0</v>
      </c>
      <c r="I23" s="8">
        <v>5</v>
      </c>
      <c r="J23" s="8">
        <v>62.5</v>
      </c>
      <c r="K23" s="9" t="e">
        <f t="shared" si="3"/>
        <v>#DIV/0!</v>
      </c>
      <c r="L23" t="e">
        <f t="shared" si="1"/>
        <v>#DIV/0!</v>
      </c>
      <c r="N23">
        <f t="shared" si="2"/>
        <v>8</v>
      </c>
    </row>
    <row r="24" spans="1:14" x14ac:dyDescent="0.35">
      <c r="C24">
        <f>+SUM(C2:C23)</f>
        <v>15236616</v>
      </c>
      <c r="D24">
        <f t="shared" ref="D24:J24" si="4">+SUM(D2:D23)</f>
        <v>43566</v>
      </c>
      <c r="E24">
        <f t="shared" si="4"/>
        <v>97816</v>
      </c>
      <c r="F24" s="52">
        <f>+AVERAGE(F2:F22)</f>
        <v>0.3324444442987442</v>
      </c>
      <c r="G24">
        <f t="shared" si="4"/>
        <v>32842</v>
      </c>
      <c r="H24">
        <f t="shared" si="4"/>
        <v>5.1867530459449407</v>
      </c>
      <c r="I24">
        <f t="shared" si="4"/>
        <v>9747590</v>
      </c>
      <c r="J24">
        <f t="shared" si="4"/>
        <v>1553.0711894132651</v>
      </c>
      <c r="N24">
        <f>+SUM(N2:N23)</f>
        <v>15193050</v>
      </c>
    </row>
    <row r="27" spans="1:14" x14ac:dyDescent="0.35">
      <c r="D27">
        <f>+C24-D24</f>
        <v>15193050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4" sqref="A4:A13"/>
    </sheetView>
  </sheetViews>
  <sheetFormatPr baseColWidth="10" defaultColWidth="8.7265625" defaultRowHeight="14.5" x14ac:dyDescent="0.35"/>
  <sheetData>
    <row r="1" spans="1:12" x14ac:dyDescent="0.35">
      <c r="A1" s="1" t="s">
        <v>0</v>
      </c>
      <c r="B1" s="2" t="s">
        <v>1</v>
      </c>
      <c r="C1" s="2" t="s">
        <v>2</v>
      </c>
      <c r="D1" s="3" t="s">
        <v>8</v>
      </c>
      <c r="E1" s="3" t="s">
        <v>9</v>
      </c>
      <c r="F1" s="2" t="s">
        <v>3</v>
      </c>
      <c r="G1" s="2" t="s">
        <v>4</v>
      </c>
      <c r="H1" s="2" t="s">
        <v>5</v>
      </c>
      <c r="I1" s="2" t="s">
        <v>6</v>
      </c>
      <c r="J1" s="4" t="s">
        <v>5</v>
      </c>
      <c r="K1" t="s">
        <v>11</v>
      </c>
      <c r="L1" t="s">
        <v>10</v>
      </c>
    </row>
    <row r="2" spans="1:12" x14ac:dyDescent="0.35">
      <c r="A2" s="6">
        <v>2</v>
      </c>
      <c r="B2" s="5" t="s">
        <v>7</v>
      </c>
      <c r="C2" s="5">
        <v>150528</v>
      </c>
      <c r="D2" s="5">
        <v>528</v>
      </c>
      <c r="E2" s="5">
        <v>1270</v>
      </c>
      <c r="F2" s="33">
        <v>0.22933332622051239</v>
      </c>
      <c r="G2" s="5">
        <v>412</v>
      </c>
      <c r="H2" s="5">
        <v>0.273703231292517</v>
      </c>
      <c r="I2" s="5">
        <v>0</v>
      </c>
      <c r="J2" s="7">
        <v>0</v>
      </c>
      <c r="K2">
        <f>+E2/D2</f>
        <v>2.4053030303030303</v>
      </c>
      <c r="L2">
        <f>+D2/G2</f>
        <v>1.2815533980582525</v>
      </c>
    </row>
    <row r="3" spans="1:12" x14ac:dyDescent="0.35">
      <c r="A3" s="6">
        <v>6</v>
      </c>
      <c r="B3" s="5" t="s">
        <v>7</v>
      </c>
      <c r="C3" s="5">
        <v>1140576</v>
      </c>
      <c r="D3" s="5">
        <v>4738</v>
      </c>
      <c r="E3" s="5">
        <v>10360</v>
      </c>
      <c r="F3" s="33">
        <v>0.13600000739097601</v>
      </c>
      <c r="G3" s="5">
        <v>3554</v>
      </c>
      <c r="H3" s="5">
        <v>0.31159694750722439</v>
      </c>
      <c r="I3" s="5">
        <v>426943</v>
      </c>
      <c r="J3" s="7">
        <v>37.432227225542192</v>
      </c>
      <c r="K3">
        <f t="shared" ref="K3:K13" si="0">+E3/D3</f>
        <v>2.1865766146053187</v>
      </c>
      <c r="L3">
        <f t="shared" ref="L3:L13" si="1">+D3/G3</f>
        <v>1.3331457512661788</v>
      </c>
    </row>
    <row r="4" spans="1:12" x14ac:dyDescent="0.35">
      <c r="A4" s="38">
        <v>10</v>
      </c>
      <c r="B4" s="5" t="s">
        <v>7</v>
      </c>
      <c r="C4" s="5">
        <v>279936</v>
      </c>
      <c r="D4" s="5">
        <v>1071</v>
      </c>
      <c r="E4" s="5">
        <v>2716</v>
      </c>
      <c r="F4" s="33">
        <v>0.71466666460037231</v>
      </c>
      <c r="G4" s="5">
        <v>850</v>
      </c>
      <c r="H4" s="5">
        <v>0.30364083219021493</v>
      </c>
      <c r="I4" s="5">
        <v>0</v>
      </c>
      <c r="J4" s="7">
        <v>0</v>
      </c>
      <c r="K4">
        <f t="shared" si="0"/>
        <v>2.5359477124183005</v>
      </c>
      <c r="L4">
        <f t="shared" si="1"/>
        <v>1.26</v>
      </c>
    </row>
    <row r="5" spans="1:12" x14ac:dyDescent="0.35">
      <c r="A5" s="38">
        <v>14</v>
      </c>
      <c r="B5" s="5" t="s">
        <v>7</v>
      </c>
      <c r="C5" s="5">
        <v>186624</v>
      </c>
      <c r="D5" s="5">
        <v>743</v>
      </c>
      <c r="E5" s="5">
        <v>1726</v>
      </c>
      <c r="F5" s="33">
        <v>0.70133334398269653</v>
      </c>
      <c r="G5" s="5">
        <v>592</v>
      </c>
      <c r="H5" s="5">
        <v>0.3172153635116598</v>
      </c>
      <c r="I5" s="5">
        <v>139019</v>
      </c>
      <c r="J5" s="7">
        <v>74.491490912208505</v>
      </c>
      <c r="K5">
        <f t="shared" si="0"/>
        <v>2.3230148048452222</v>
      </c>
      <c r="L5">
        <f t="shared" si="1"/>
        <v>1.2550675675675675</v>
      </c>
    </row>
    <row r="6" spans="1:12" x14ac:dyDescent="0.35">
      <c r="A6" s="38">
        <v>18</v>
      </c>
      <c r="B6" s="5" t="s">
        <v>7</v>
      </c>
      <c r="C6" s="5">
        <v>43264</v>
      </c>
      <c r="D6" s="5">
        <v>80</v>
      </c>
      <c r="E6" s="5">
        <v>162</v>
      </c>
      <c r="F6" s="33">
        <v>0.8373333215713501</v>
      </c>
      <c r="G6" s="5">
        <v>65</v>
      </c>
      <c r="H6" s="5">
        <v>0.15024038461538461</v>
      </c>
      <c r="I6" s="5">
        <v>2</v>
      </c>
      <c r="J6" s="7">
        <v>4.6227810650887576E-3</v>
      </c>
      <c r="K6">
        <f t="shared" si="0"/>
        <v>2.0249999999999999</v>
      </c>
      <c r="L6">
        <f t="shared" si="1"/>
        <v>1.2307692307692308</v>
      </c>
    </row>
    <row r="7" spans="1:12" x14ac:dyDescent="0.35">
      <c r="A7" s="38">
        <v>22</v>
      </c>
      <c r="B7" s="5" t="s">
        <v>7</v>
      </c>
      <c r="C7" s="5">
        <v>64896</v>
      </c>
      <c r="D7" s="5">
        <v>100</v>
      </c>
      <c r="E7" s="5">
        <v>202</v>
      </c>
      <c r="F7" s="33">
        <v>0.83600002527236938</v>
      </c>
      <c r="G7" s="5">
        <v>84</v>
      </c>
      <c r="H7" s="5">
        <v>0.1294378698224852</v>
      </c>
      <c r="I7" s="5">
        <v>54863</v>
      </c>
      <c r="J7" s="7">
        <v>84.539879191321504</v>
      </c>
      <c r="K7">
        <f t="shared" si="0"/>
        <v>2.02</v>
      </c>
      <c r="L7">
        <f t="shared" si="1"/>
        <v>1.1904761904761905</v>
      </c>
    </row>
    <row r="8" spans="1:12" x14ac:dyDescent="0.35">
      <c r="A8" s="38">
        <v>26</v>
      </c>
      <c r="B8" s="5" t="s">
        <v>7</v>
      </c>
      <c r="C8" s="5">
        <v>64896</v>
      </c>
      <c r="D8" s="5">
        <v>100</v>
      </c>
      <c r="E8" s="5">
        <v>202</v>
      </c>
      <c r="F8" s="33">
        <v>0.69866669178009033</v>
      </c>
      <c r="G8" s="5">
        <v>81</v>
      </c>
      <c r="H8" s="5">
        <v>0.1248150887573965</v>
      </c>
      <c r="I8" s="5">
        <v>48363</v>
      </c>
      <c r="J8" s="7">
        <v>74.523853550295854</v>
      </c>
      <c r="K8">
        <f t="shared" si="0"/>
        <v>2.02</v>
      </c>
      <c r="L8">
        <f t="shared" si="1"/>
        <v>1.2345679012345678</v>
      </c>
    </row>
    <row r="9" spans="1:12" x14ac:dyDescent="0.35">
      <c r="A9" s="38">
        <v>30</v>
      </c>
      <c r="B9" s="5" t="s">
        <v>7</v>
      </c>
      <c r="C9" s="5">
        <v>43264</v>
      </c>
      <c r="D9" s="5">
        <v>80</v>
      </c>
      <c r="E9" s="5">
        <v>162</v>
      </c>
      <c r="F9" s="33">
        <v>0.65866667032241821</v>
      </c>
      <c r="G9" s="5">
        <v>66</v>
      </c>
      <c r="H9" s="5">
        <v>0.152551775147929</v>
      </c>
      <c r="I9" s="5">
        <v>42824</v>
      </c>
      <c r="J9" s="7">
        <v>98.982988165680467</v>
      </c>
      <c r="K9">
        <f t="shared" si="0"/>
        <v>2.0249999999999999</v>
      </c>
      <c r="L9">
        <f t="shared" si="1"/>
        <v>1.2121212121212122</v>
      </c>
    </row>
    <row r="10" spans="1:12" x14ac:dyDescent="0.35">
      <c r="A10" s="38">
        <v>32</v>
      </c>
      <c r="B10" s="5" t="s">
        <v>7</v>
      </c>
      <c r="C10" s="5">
        <v>9216</v>
      </c>
      <c r="D10" s="5">
        <v>24</v>
      </c>
      <c r="E10" s="5">
        <v>50</v>
      </c>
      <c r="F10" s="33">
        <v>0.67199999094009399</v>
      </c>
      <c r="G10" s="5">
        <v>17</v>
      </c>
      <c r="H10" s="5">
        <v>0.18446180555555561</v>
      </c>
      <c r="I10" s="5">
        <v>9036</v>
      </c>
      <c r="J10" s="7">
        <v>98.046875</v>
      </c>
      <c r="K10">
        <f t="shared" si="0"/>
        <v>2.0833333333333335</v>
      </c>
      <c r="L10">
        <f t="shared" si="1"/>
        <v>1.411764705882353</v>
      </c>
    </row>
    <row r="11" spans="1:12" x14ac:dyDescent="0.35">
      <c r="A11" s="38">
        <v>36</v>
      </c>
      <c r="B11" s="5" t="s">
        <v>7</v>
      </c>
      <c r="C11" s="5">
        <v>4096</v>
      </c>
      <c r="D11" s="5">
        <v>0</v>
      </c>
      <c r="E11" s="5">
        <v>0</v>
      </c>
      <c r="F11" s="33">
        <v>0.83333331346511841</v>
      </c>
      <c r="G11" s="5">
        <v>0</v>
      </c>
      <c r="H11" s="5">
        <v>0</v>
      </c>
      <c r="I11" s="5">
        <v>18</v>
      </c>
      <c r="J11" s="7">
        <v>0.439453125</v>
      </c>
      <c r="K11" t="e">
        <f t="shared" si="0"/>
        <v>#DIV/0!</v>
      </c>
      <c r="L11" t="e">
        <f t="shared" si="1"/>
        <v>#DIV/0!</v>
      </c>
    </row>
    <row r="12" spans="1:12" x14ac:dyDescent="0.35">
      <c r="A12" s="38">
        <v>39</v>
      </c>
      <c r="B12" s="5" t="s">
        <v>7</v>
      </c>
      <c r="C12" s="5">
        <v>4096</v>
      </c>
      <c r="D12" s="5">
        <v>0</v>
      </c>
      <c r="E12" s="5">
        <v>0</v>
      </c>
      <c r="F12" s="33">
        <v>0.83333331346511841</v>
      </c>
      <c r="G12" s="5">
        <v>0</v>
      </c>
      <c r="H12" s="5">
        <v>0</v>
      </c>
      <c r="I12" s="5">
        <v>5</v>
      </c>
      <c r="J12" s="7">
        <v>0.1220703125</v>
      </c>
      <c r="K12" t="e">
        <f t="shared" si="0"/>
        <v>#DIV/0!</v>
      </c>
      <c r="L12" t="e">
        <f t="shared" si="1"/>
        <v>#DIV/0!</v>
      </c>
    </row>
    <row r="13" spans="1:12" ht="15" thickBot="1" x14ac:dyDescent="0.4">
      <c r="A13" s="49">
        <v>43</v>
      </c>
      <c r="B13" s="8" t="s">
        <v>7</v>
      </c>
      <c r="C13" s="8">
        <v>8</v>
      </c>
      <c r="D13" s="8">
        <v>0</v>
      </c>
      <c r="E13" s="8">
        <v>0</v>
      </c>
      <c r="F13" s="8"/>
      <c r="G13" s="8">
        <v>0</v>
      </c>
      <c r="H13" s="8">
        <v>0</v>
      </c>
      <c r="I13" s="8">
        <v>5</v>
      </c>
      <c r="J13" s="9">
        <v>62.5</v>
      </c>
      <c r="K13" t="e">
        <f t="shared" si="0"/>
        <v>#DIV/0!</v>
      </c>
      <c r="L13" t="e">
        <f t="shared" si="1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8" sqref="G8"/>
    </sheetView>
  </sheetViews>
  <sheetFormatPr baseColWidth="10" defaultRowHeight="14.5" x14ac:dyDescent="0.35"/>
  <cols>
    <col min="5" max="5" width="12.54296875" customWidth="1"/>
  </cols>
  <sheetData>
    <row r="1" spans="1:6" x14ac:dyDescent="0.35">
      <c r="A1" s="27" t="s">
        <v>2</v>
      </c>
      <c r="B1" s="53" t="s">
        <v>13</v>
      </c>
      <c r="C1" s="54"/>
      <c r="D1" s="54"/>
      <c r="E1" s="54"/>
      <c r="F1" s="29"/>
    </row>
    <row r="2" spans="1:6" x14ac:dyDescent="0.35">
      <c r="A2" s="28" t="s">
        <v>8</v>
      </c>
      <c r="B2" s="53" t="s">
        <v>14</v>
      </c>
      <c r="C2" s="54"/>
      <c r="D2" s="54"/>
      <c r="E2" s="54"/>
      <c r="F2" s="29"/>
    </row>
    <row r="3" spans="1:6" x14ac:dyDescent="0.35">
      <c r="A3" s="28" t="s">
        <v>9</v>
      </c>
      <c r="B3" s="53" t="s">
        <v>15</v>
      </c>
      <c r="C3" s="54"/>
      <c r="D3" s="29"/>
      <c r="E3" s="29"/>
      <c r="F3" s="29"/>
    </row>
    <row r="4" spans="1:6" x14ac:dyDescent="0.35">
      <c r="A4" s="27" t="s">
        <v>3</v>
      </c>
      <c r="B4" s="29" t="s">
        <v>16</v>
      </c>
      <c r="C4" s="29"/>
      <c r="D4" s="29"/>
      <c r="E4" s="29"/>
      <c r="F4" s="29"/>
    </row>
    <row r="5" spans="1:6" x14ac:dyDescent="0.35">
      <c r="A5" s="27" t="s">
        <v>4</v>
      </c>
      <c r="B5" s="53" t="s">
        <v>17</v>
      </c>
      <c r="C5" s="54"/>
      <c r="D5" s="54"/>
      <c r="E5" s="54"/>
      <c r="F5" s="54"/>
    </row>
    <row r="6" spans="1:6" x14ac:dyDescent="0.35">
      <c r="A6" s="27" t="s">
        <v>5</v>
      </c>
      <c r="B6" s="53" t="s">
        <v>18</v>
      </c>
      <c r="C6" s="54"/>
      <c r="D6" s="54"/>
      <c r="E6" s="54"/>
      <c r="F6" s="54"/>
    </row>
    <row r="7" spans="1:6" x14ac:dyDescent="0.35">
      <c r="A7" s="27" t="s">
        <v>6</v>
      </c>
      <c r="B7" s="29" t="s">
        <v>19</v>
      </c>
      <c r="C7" s="29"/>
      <c r="D7" s="29"/>
      <c r="E7" s="29"/>
      <c r="F7" s="29"/>
    </row>
    <row r="8" spans="1:6" x14ac:dyDescent="0.35">
      <c r="A8" s="27" t="s">
        <v>5</v>
      </c>
      <c r="B8" s="30" t="s">
        <v>20</v>
      </c>
      <c r="C8" s="31"/>
      <c r="D8" s="31"/>
      <c r="E8" s="29"/>
      <c r="F8" s="29"/>
    </row>
  </sheetData>
  <mergeCells count="5">
    <mergeCell ref="B1:E1"/>
    <mergeCell ref="B2:E2"/>
    <mergeCell ref="B3:C3"/>
    <mergeCell ref="B5:F5"/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AlexNet</vt:lpstr>
      <vt:lpstr>DenseNet</vt:lpstr>
      <vt:lpstr>MobileNet</vt:lpstr>
      <vt:lpstr>PilotNet</vt:lpstr>
      <vt:lpstr>SqueezNet</vt:lpstr>
      <vt:lpstr>Vgg16</vt:lpstr>
      <vt:lpstr>FzNet</vt:lpstr>
      <vt:lpstr>Leyenda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2022-09-30T01:53:55Z</dcterms:created>
  <dcterms:modified xsi:type="dcterms:W3CDTF">2023-07-04T18:13:23Z</dcterms:modified>
</cp:coreProperties>
</file>