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Test Coverage" sheetId="5" r:id="rId1"/>
    <sheet name="Automation Status" sheetId="3" r:id="rId2"/>
    <sheet name="TestScenarios" sheetId="2" r:id="rId3"/>
    <sheet name="Defects" sheetId="7" r:id="rId4"/>
  </sheets>
  <definedNames>
    <definedName name="_xlnm._FilterDatabase" localSheetId="3" hidden="1">Defects!$B$6:$G$32</definedName>
    <definedName name="_xlnm._FilterDatabase" localSheetId="2" hidden="1">TestScenarios!$A$6:$G$150</definedName>
    <definedName name="Data">TestScenarios!$A$6:$F$145</definedName>
    <definedName name="names">TestScenarios!$6:$6</definedName>
    <definedName name="numbers">TestScenarios!$A:$A</definedName>
  </definedNames>
  <calcPr calcId="125725"/>
</workbook>
</file>

<file path=xl/calcChain.xml><?xml version="1.0" encoding="utf-8"?>
<calcChain xmlns="http://schemas.openxmlformats.org/spreadsheetml/2006/main">
  <c r="F50" i="3"/>
  <c r="E50"/>
  <c r="D50"/>
  <c r="E19" i="5"/>
  <c r="F49" i="3"/>
  <c r="E49"/>
  <c r="D49"/>
  <c r="F48"/>
  <c r="E48"/>
  <c r="D48"/>
  <c r="F47"/>
  <c r="E47"/>
  <c r="D47"/>
  <c r="F46"/>
  <c r="E46"/>
  <c r="D46"/>
  <c r="F45"/>
  <c r="F44"/>
  <c r="E45"/>
  <c r="D45"/>
  <c r="E44"/>
  <c r="D44"/>
  <c r="F43"/>
  <c r="E43"/>
  <c r="D43"/>
  <c r="F42"/>
  <c r="E42"/>
  <c r="D42"/>
  <c r="F41"/>
  <c r="E41"/>
  <c r="D41"/>
  <c r="F40"/>
  <c r="E40"/>
  <c r="D40"/>
  <c r="D39"/>
  <c r="F39"/>
  <c r="E39"/>
  <c r="E8"/>
  <c r="E18" i="5"/>
  <c r="E17"/>
  <c r="E16"/>
  <c r="E15"/>
  <c r="A113" i="2"/>
  <c r="E14" i="5"/>
  <c r="E13"/>
  <c r="E12"/>
  <c r="E11"/>
  <c r="E10"/>
  <c r="E9"/>
  <c r="E8"/>
  <c r="A147" i="2"/>
  <c r="A78"/>
  <c r="A50"/>
  <c r="E24" i="3"/>
  <c r="A101" i="2"/>
  <c r="A139"/>
  <c r="A117"/>
  <c r="A88"/>
  <c r="A60"/>
  <c r="A28"/>
  <c r="A13"/>
  <c r="A7"/>
  <c r="E26" i="3"/>
  <c r="E25"/>
  <c r="E9"/>
  <c r="G44" l="1"/>
  <c r="G49"/>
  <c r="G43"/>
  <c r="G47"/>
  <c r="G46"/>
  <c r="G41"/>
  <c r="G40"/>
  <c r="G48"/>
  <c r="D51"/>
  <c r="G42"/>
  <c r="G45"/>
  <c r="G50"/>
  <c r="F51"/>
  <c r="E51"/>
  <c r="G39"/>
  <c r="D10" i="5"/>
  <c r="F10" s="1"/>
  <c r="E20"/>
  <c r="D14"/>
  <c r="F14" s="1"/>
  <c r="D19"/>
  <c r="F19" s="1"/>
  <c r="D15"/>
  <c r="F15" s="1"/>
  <c r="D9"/>
  <c r="F9" s="1"/>
  <c r="D11"/>
  <c r="F11" s="1"/>
  <c r="D16"/>
  <c r="F16" s="1"/>
  <c r="D12"/>
  <c r="F12" s="1"/>
  <c r="D13"/>
  <c r="F13" s="1"/>
  <c r="D17"/>
  <c r="F17" s="1"/>
  <c r="D18"/>
  <c r="F18" s="1"/>
  <c r="E27" i="3"/>
  <c r="D8" i="5"/>
  <c r="F8" s="1"/>
  <c r="E7" i="3"/>
  <c r="G51" l="1"/>
  <c r="D20" i="5"/>
  <c r="F20" s="1"/>
</calcChain>
</file>

<file path=xl/comments1.xml><?xml version="1.0" encoding="utf-8"?>
<comments xmlns="http://schemas.openxmlformats.org/spreadsheetml/2006/main">
  <authors>
    <author>Prerna</author>
  </authors>
  <commentList>
    <comment ref="B73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>Minimum required character validation is neither present nor the validation message is proper.</t>
        </r>
      </text>
    </comment>
    <comment ref="B92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 xml:space="preserve">Minimum required validation message is not proper (it is same as required validation), as well as not displayed.
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 xml:space="preserve">Minimum required validation message is not proper (it is same as required validation), as well as not displayed.
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 xml:space="preserve">Anuj Kumar: </t>
        </r>
        <r>
          <rPr>
            <sz val="9"/>
            <color indexed="81"/>
            <rFont val="Tahoma"/>
            <family val="2"/>
          </rPr>
          <t>Minimum required validation message is not proper (it is same as required validation), as well as not displayed.</t>
        </r>
      </text>
    </comment>
  </commentList>
</comments>
</file>

<file path=xl/sharedStrings.xml><?xml version="1.0" encoding="utf-8"?>
<sst xmlns="http://schemas.openxmlformats.org/spreadsheetml/2006/main" count="1020" uniqueCount="422">
  <si>
    <t>Test Data</t>
  </si>
  <si>
    <t>S. No.</t>
  </si>
  <si>
    <t>Test Description</t>
  </si>
  <si>
    <t>Automated Test name</t>
  </si>
  <si>
    <t>Execution Status</t>
  </si>
  <si>
    <t>tc_01_testWelcomePage</t>
  </si>
  <si>
    <t>NA</t>
  </si>
  <si>
    <t>Automated</t>
  </si>
  <si>
    <t>Pass</t>
  </si>
  <si>
    <t>tc_02_testLoginLink</t>
  </si>
  <si>
    <t>Manual/Automated</t>
  </si>
  <si>
    <t>tc_03_testRegistrationLink</t>
  </si>
  <si>
    <t>tc_04_testAuthenticateMenuOption</t>
  </si>
  <si>
    <t>tc_05_testRegisterMenuOption</t>
  </si>
  <si>
    <t>Verify user should be able to navigate to welcome page successfully</t>
  </si>
  <si>
    <t>Verify user should be able to click and navigate to login page by clicking on Accounts -&gt; Authenticate in menu options</t>
  </si>
  <si>
    <t>tc_01_testLoginWithValidCredentials</t>
  </si>
  <si>
    <t>tc_02_testLoginWithInValidCredentials</t>
  </si>
  <si>
    <t>tc_04_testRegistrationLink</t>
  </si>
  <si>
    <t>tc_05_testLogout</t>
  </si>
  <si>
    <t>tc_06_testHomeTab</t>
  </si>
  <si>
    <t>tc_07_testLogoNavigation</t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</si>
  <si>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"admin", "admin" }</t>
    </r>
  </si>
  <si>
    <t>Verify user should be redirected to register new user page by clicking on registration link</t>
  </si>
  <si>
    <t>Verify user should get logged out and should be redirected to welcome page by clicking on logout button</t>
  </si>
  <si>
    <t>Verify user should be able to click and navigate to login page by clicking on login link</t>
  </si>
  <si>
    <t>Verify user should be able to click and navigate to register new user page by clicking on register link</t>
  </si>
  <si>
    <t>Verify user should be redirected to home page by clicking on Home tab</t>
  </si>
  <si>
    <t>Verify user should be redirected to home page by clicking on Gurukula logo</t>
  </si>
  <si>
    <t>tc_01_testBranchPage</t>
  </si>
  <si>
    <t>tc_02_testCreateNewBranch</t>
  </si>
  <si>
    <t>tc_03_testCreateNewBranchAndCancel</t>
  </si>
  <si>
    <t>tc_04_testBranchDetailsByIdLink</t>
  </si>
  <si>
    <t>tc_05_testBranchDetailsByView</t>
  </si>
  <si>
    <t>tc_06_testDetailsOnEditBranch</t>
  </si>
  <si>
    <t>tc_07_testEditBranchDetailsAndCancel</t>
  </si>
  <si>
    <t>tc_08_testEditBranchDetails</t>
  </si>
  <si>
    <t>tc_09_testDeleteBranchAndCancel</t>
  </si>
  <si>
    <t>tc_10_testDeleteBranch</t>
  </si>
  <si>
    <t>tc_11_testNewBranchFormValidations</t>
  </si>
  <si>
    <t>Verify user should be able to navigate to Entities &gt; Branch page</t>
  </si>
  <si>
    <r>
      <rPr>
        <b/>
        <sz val="11"/>
        <color theme="1"/>
        <rFont val="Calibri"/>
        <family val="2"/>
        <scheme val="minor"/>
      </rPr>
      <t>{ Branch Name, Code }</t>
    </r>
    <r>
      <rPr>
        <sz val="11"/>
        <color theme="1"/>
        <rFont val="Calibri"/>
        <family val="2"/>
        <scheme val="minor"/>
      </rPr>
      <t xml:space="preserve">
{ "Computer Science", "CS" }</t>
    </r>
  </si>
  <si>
    <t>Verify branch details on Branch Details page by clicking on View button corresponding to branch</t>
  </si>
  <si>
    <t>Verify branch details on Edit Branch Details form by clicking on Edit button corresponding to branch</t>
  </si>
  <si>
    <t>Verify updated branch details should not get saved if user clicks Cancel button after updating Edit Branch Form</t>
  </si>
  <si>
    <r>
      <rPr>
        <b/>
        <sz val="11"/>
        <color theme="1"/>
        <rFont val="Calibri"/>
        <family val="2"/>
        <scheme val="minor"/>
      </rPr>
      <t>{ Branch Name, Code, Updated Branch Name, Updated Code }</t>
    </r>
    <r>
      <rPr>
        <sz val="11"/>
        <color theme="1"/>
        <rFont val="Calibri"/>
        <family val="2"/>
        <scheme val="minor"/>
      </rPr>
      <t xml:space="preserve">
{ "Computer Science", "CS", "Branch CS Updated", "CS1" }</t>
    </r>
  </si>
  <si>
    <t>Verify branch details should get updated after user enters valid details and clicks on Save button on Edit Branch form</t>
  </si>
  <si>
    <t>Verify branch should not be deleted if user clicks on delete button corresponding to a branch and then clicks on Cancel button on Delete conformation pop-up</t>
  </si>
  <si>
    <t>Verify branch should be deleted if user clicks on delete button corresponding to a branch and then clicks on Delete on conformation pop-up</t>
  </si>
  <si>
    <t>Branch Id - Above created branch</t>
  </si>
  <si>
    <t>tc_01_testCreateMultipleBranches</t>
  </si>
  <si>
    <t>tc_02_testSearchBranch</t>
  </si>
  <si>
    <t>tc_06_testSearchBranchNoResult</t>
  </si>
  <si>
    <t>Verify no result should be displayed to user in case if none of the branches matches with searched parameter</t>
  </si>
  <si>
    <r>
      <rPr>
        <b/>
        <sz val="11"/>
        <color theme="1"/>
        <rFont val="Calibri"/>
        <family val="2"/>
        <scheme val="minor"/>
      </rPr>
      <t>{branch name, branch code}</t>
    </r>
    <r>
      <rPr>
        <sz val="11"/>
        <color theme="1"/>
        <rFont val="Calibri"/>
        <family val="2"/>
        <scheme val="minor"/>
      </rPr>
      <t xml:space="preserve">
{"Test Branch One", "T1"}
{"Test Branch Two", "T2"}
{"BranchThree", "T3"}</t>
    </r>
  </si>
  <si>
    <t>Verify user should be able to search for branches using partial branch name</t>
  </si>
  <si>
    <t>Verify user should be able to navigate to Entities &gt; Staff page</t>
  </si>
  <si>
    <r>
      <t xml:space="preserve">Verify staff details on </t>
    </r>
    <r>
      <rPr>
        <b/>
        <sz val="11"/>
        <color theme="1"/>
        <rFont val="Calibri"/>
        <family val="2"/>
        <scheme val="minor"/>
      </rPr>
      <t>Staff Details page</t>
    </r>
    <r>
      <rPr>
        <sz val="11"/>
        <color theme="1"/>
        <rFont val="Calibri"/>
        <family val="2"/>
        <scheme val="minor"/>
      </rPr>
      <t xml:space="preserve"> by clicking on Staff Id link corresponding to staff.</t>
    </r>
  </si>
  <si>
    <t>Verify updated staff details should not get saved if user clicks Cancel button after updating Edit Staff Form.</t>
  </si>
  <si>
    <t>Verify staff details should get updated after user enters valid details and clicks on Save button on Edit Staff form.</t>
  </si>
  <si>
    <t>Verify staff should not be deleted if user clicks on delete button corresponding to a staff and then clicks on Cancel button on Delete conformation pop-up.</t>
  </si>
  <si>
    <t>Verify staff should be deleted if user clicks on delete button corresponding to a staff and then clicks on Delete on conformation pop-up.</t>
  </si>
  <si>
    <t>tc_01_testCreateBranchAndMultipleSatffs</t>
  </si>
  <si>
    <t>tc_02_testSearchStaff</t>
  </si>
  <si>
    <t>tc_06_testSearchStaffNoResult</t>
  </si>
  <si>
    <t>Verify user should be able to search for staffs using staff name</t>
  </si>
  <si>
    <t>Verify no result should be displayed to user in case if none of the staffs matches with searched parameter</t>
  </si>
  <si>
    <t>Verify user should be able to search for staffs using branch name.</t>
  </si>
  <si>
    <t>Verify user should be able to search for staffs using partial staff name</t>
  </si>
  <si>
    <r>
      <rPr>
        <b/>
        <sz val="11"/>
        <color theme="1"/>
        <rFont val="Calibri"/>
        <family val="2"/>
        <scheme val="minor"/>
      </rPr>
      <t>{branch name, branch code}</t>
    </r>
    <r>
      <rPr>
        <sz val="11"/>
        <color theme="1"/>
        <rFont val="Calibri"/>
        <family val="2"/>
        <scheme val="minor"/>
      </rPr>
      <t xml:space="preserve">
{"Associated Branch", "AS"}
</t>
    </r>
    <r>
      <rPr>
        <b/>
        <sz val="11"/>
        <color theme="1"/>
        <rFont val="Calibri"/>
        <family val="2"/>
        <scheme val="minor"/>
      </rPr>
      <t>{staff name, branch name}</t>
    </r>
    <r>
      <rPr>
        <sz val="11"/>
        <color theme="1"/>
        <rFont val="Calibri"/>
        <family val="2"/>
        <scheme val="minor"/>
      </rPr>
      <t xml:space="preserve">
"Test Staff One", "Associated Branch"
"Test Staff Two", "Associated Branch"
"StaffThree", "Associated Branch"</t>
    </r>
  </si>
  <si>
    <r>
      <rPr>
        <b/>
        <sz val="11"/>
        <color theme="1"/>
        <rFont val="Calibri"/>
        <family val="2"/>
        <scheme val="minor"/>
      </rPr>
      <t>{ "staff name", "branch name" }</t>
    </r>
    <r>
      <rPr>
        <sz val="11"/>
        <color theme="1"/>
        <rFont val="Calibri"/>
        <family val="2"/>
        <scheme val="minor"/>
      </rPr>
      <t xml:space="preserve">
{ "Anuj Kumar", "Computer Science" }</t>
    </r>
  </si>
  <si>
    <r>
      <rPr>
        <b/>
        <sz val="11"/>
        <color theme="1"/>
        <rFont val="Calibri"/>
        <family val="2"/>
        <scheme val="minor"/>
      </rPr>
      <t>{ "staff name", "branch name", "updated staff name", "updated branch name" }</t>
    </r>
    <r>
      <rPr>
        <sz val="11"/>
        <color theme="1"/>
        <rFont val="Calibri"/>
        <family val="2"/>
        <scheme val="minor"/>
      </rPr>
      <t xml:space="preserve">
{ "Anuj Kumar", "Computer Science", "Robin", "Computer Science" }</t>
    </r>
  </si>
  <si>
    <t>tc_01_testSettingsPageHeading</t>
  </si>
  <si>
    <t>tc_02_testUpdateSettings</t>
  </si>
  <si>
    <t>tc_03_testSettingsFieldValidation</t>
  </si>
  <si>
    <t>Verify user should be able to navigate to Account &gt; Settings page</t>
  </si>
  <si>
    <t>Verify user should be able to update account information on Settings Page.</t>
  </si>
  <si>
    <r>
      <rPr>
        <b/>
        <sz val="11"/>
        <color theme="1"/>
        <rFont val="Calibri"/>
        <family val="2"/>
        <scheme val="minor"/>
      </rPr>
      <t>{ "First Name", "Last Name", "E-mail", "Language" }</t>
    </r>
    <r>
      <rPr>
        <sz val="11"/>
        <color theme="1"/>
        <rFont val="Calibri"/>
        <family val="2"/>
        <scheme val="minor"/>
      </rPr>
      <t xml:space="preserve">
{ "Anuj", "Kumar", "cdac.anuj@gamil.com", "English" }</t>
    </r>
  </si>
  <si>
    <t>tc_01_testUpdatePasswordPageHeading</t>
  </si>
  <si>
    <t>tc_02_testUpdatePassword</t>
  </si>
  <si>
    <t>tc_03_testUpdatePasswordFieldValidation</t>
  </si>
  <si>
    <t>tc_04_testPasswordRequiredValidation</t>
  </si>
  <si>
    <t>Verify user should be able to navigate to Account &gt; Password page</t>
  </si>
  <si>
    <t>Verify user should be able to update password.</t>
  </si>
  <si>
    <t>tc_05_testPasswordAndConfirmPasswordMatch</t>
  </si>
  <si>
    <r>
      <rPr>
        <b/>
        <sz val="11"/>
        <color theme="1"/>
        <rFont val="Calibri"/>
        <family val="2"/>
        <scheme val="minor"/>
      </rPr>
      <t>{password, confirm password}</t>
    </r>
    <r>
      <rPr>
        <sz val="11"/>
        <color theme="1"/>
        <rFont val="Calibri"/>
        <family val="2"/>
        <scheme val="minor"/>
      </rPr>
      <t xml:space="preserve">
{Test#123, Test#123}</t>
    </r>
  </si>
  <si>
    <r>
      <rPr>
        <b/>
        <sz val="11"/>
        <color theme="1"/>
        <rFont val="Calibri"/>
        <family val="2"/>
        <scheme val="minor"/>
      </rPr>
      <t>{password, confirm password}</t>
    </r>
    <r>
      <rPr>
        <sz val="11"/>
        <color theme="1"/>
        <rFont val="Calibri"/>
        <family val="2"/>
        <scheme val="minor"/>
      </rPr>
      <t xml:space="preserve">
{Test#123, Abc#123}</t>
    </r>
  </si>
  <si>
    <t>tc_01_testSessionsPageHeading</t>
  </si>
  <si>
    <t>tc_02_testInvalidateSession</t>
  </si>
  <si>
    <t>Verify user should be able to navigate to Account &gt; Sessions page</t>
  </si>
  <si>
    <t>Verify user should be able to invalidate the session.</t>
  </si>
  <si>
    <t>tc_01_testRegistrationPageHeader</t>
  </si>
  <si>
    <t>tc_02_testRegistrationFunctionality</t>
  </si>
  <si>
    <t>Verify user should be able to navigate to Registration Page</t>
  </si>
  <si>
    <t>Verify new user should be able to register in application.</t>
  </si>
  <si>
    <t>tc_05_testPasswordAndConfirmPassword</t>
  </si>
  <si>
    <r>
      <rPr>
        <b/>
        <sz val="11"/>
        <color theme="1"/>
        <rFont val="Calibri"/>
        <family val="2"/>
        <scheme val="minor"/>
      </rPr>
      <t>{ "login", "email", "password", "confirm password" }</t>
    </r>
    <r>
      <rPr>
        <sz val="11"/>
        <color theme="1"/>
        <rFont val="Calibri"/>
        <family val="2"/>
        <scheme val="minor"/>
      </rPr>
      <t xml:space="preserve">
{ "anuj", "cdac.anuj@gmail.com", "Test#123", "Test#123" }</t>
    </r>
  </si>
  <si>
    <t>tc_01_testResetPasswordPageHeading</t>
  </si>
  <si>
    <t>tc_02_testResetPasswordWithRegisteredEmail</t>
  </si>
  <si>
    <t>tc_03_testResetPasswordWithUnRegisteredEmail</t>
  </si>
  <si>
    <t>Verify user should be able to navigate to Reset Password Page</t>
  </si>
  <si>
    <t>Verify user should be able to reset password with registered email</t>
  </si>
  <si>
    <t>Verify user should not be able to reset password with un-registered email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</si>
  <si>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</si>
  <si>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</si>
  <si>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</si>
  <si>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</si>
  <si>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</si>
  <si>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</si>
  <si>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</si>
  <si>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</si>
  <si>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</si>
  <si>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</si>
  <si>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</si>
  <si>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</si>
  <si>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Total Number of test cases</t>
  </si>
  <si>
    <t>Manual</t>
  </si>
  <si>
    <t>Automation Execution Status</t>
  </si>
  <si>
    <t>Fail</t>
  </si>
  <si>
    <t>Skip</t>
  </si>
  <si>
    <t>Automation Coverage</t>
  </si>
  <si>
    <t>Test Coverage</t>
  </si>
  <si>
    <t>S.No.</t>
  </si>
  <si>
    <t>F1</t>
  </si>
  <si>
    <t>Welcome</t>
  </si>
  <si>
    <t>F2</t>
  </si>
  <si>
    <t>Login</t>
  </si>
  <si>
    <t>F3</t>
  </si>
  <si>
    <t>Branch</t>
  </si>
  <si>
    <t>F4</t>
  </si>
  <si>
    <t>Search Branch</t>
  </si>
  <si>
    <t>F5</t>
  </si>
  <si>
    <t>Staff</t>
  </si>
  <si>
    <t>F6</t>
  </si>
  <si>
    <t>Search Staff</t>
  </si>
  <si>
    <t>F7</t>
  </si>
  <si>
    <t>Settings</t>
  </si>
  <si>
    <t>F8</t>
  </si>
  <si>
    <t>Sessions</t>
  </si>
  <si>
    <t>F9</t>
  </si>
  <si>
    <t>Update Password</t>
  </si>
  <si>
    <t>F10</t>
  </si>
  <si>
    <t>Registration</t>
  </si>
  <si>
    <t>F11</t>
  </si>
  <si>
    <t>Reset Password</t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</si>
  <si>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"!nv@lid", "INVALID"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</si>
  <si>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"admin", "INVALID"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</si>
  <si>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"INVALID", "admin"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</si>
  <si>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"", "" }</t>
    </r>
  </si>
  <si>
    <t>TC_13</t>
  </si>
  <si>
    <t>TC_14</t>
  </si>
  <si>
    <t>TC_15</t>
  </si>
  <si>
    <t>TC_16</t>
  </si>
  <si>
    <t>TC_17</t>
  </si>
  <si>
    <t>TC_18</t>
  </si>
  <si>
    <r>
      <t xml:space="preserve">Verify that Password maximum characters field validation on Update Password page. - </t>
    </r>
    <r>
      <rPr>
        <b/>
        <sz val="11"/>
        <color theme="1"/>
        <rFont val="Calibri"/>
        <family val="2"/>
        <scheme val="minor"/>
      </rPr>
      <t>"Your password cannot be longer than 50 characters.".</t>
    </r>
  </si>
  <si>
    <r>
      <t xml:space="preserve">Verify that Confirm Password maximum characters field validation on Update Password page. - </t>
    </r>
    <r>
      <rPr>
        <b/>
        <sz val="11"/>
        <color theme="1"/>
        <rFont val="Calibri"/>
        <family val="2"/>
        <scheme val="minor"/>
      </rPr>
      <t>"Your confirmation password cannot be longer than 50 characters.".</t>
    </r>
  </si>
  <si>
    <r>
      <t xml:space="preserve">Verify password &amp; confirm password match validation on Updated Password page. - </t>
    </r>
    <r>
      <rPr>
        <b/>
        <sz val="11"/>
        <color theme="1"/>
        <rFont val="Calibri"/>
        <family val="2"/>
        <scheme val="minor"/>
      </rPr>
      <t>"The password and its confirmation do not match!"</t>
    </r>
    <r>
      <rPr>
        <sz val="11"/>
        <color theme="1"/>
        <rFont val="Calibri"/>
        <family val="2"/>
        <scheme val="minor"/>
      </rPr>
      <t>.</t>
    </r>
  </si>
  <si>
    <r>
      <t xml:space="preserve">Verify that Login required field validation on Registration Page. - </t>
    </r>
    <r>
      <rPr>
        <b/>
        <sz val="11"/>
        <color theme="1"/>
        <rFont val="Calibri"/>
        <family val="2"/>
        <scheme val="minor"/>
      </rPr>
      <t>"Your login is required.".</t>
    </r>
  </si>
  <si>
    <r>
      <t xml:space="preserve">Verify that Login maximum characters field validation on Registration Page. - </t>
    </r>
    <r>
      <rPr>
        <b/>
        <sz val="11"/>
        <color theme="1"/>
        <rFont val="Calibri"/>
        <family val="2"/>
        <scheme val="minor"/>
      </rPr>
      <t>"Your login cannot be longer than 50 characters.".</t>
    </r>
  </si>
  <si>
    <r>
      <t xml:space="preserve">Verify that Login lower case field validation on Registration Page. - </t>
    </r>
    <r>
      <rPr>
        <b/>
        <sz val="11"/>
        <color theme="1"/>
        <rFont val="Calibri"/>
        <family val="2"/>
        <scheme val="minor"/>
      </rPr>
      <t>"Your login can only contain lower-case letters and digits.".</t>
    </r>
  </si>
  <si>
    <r>
      <t xml:space="preserve">Verify that Password required field validation on Registration page. - </t>
    </r>
    <r>
      <rPr>
        <b/>
        <sz val="11"/>
        <color theme="1"/>
        <rFont val="Calibri"/>
        <family val="2"/>
        <scheme val="minor"/>
      </rPr>
      <t>"Your password is required.".</t>
    </r>
  </si>
  <si>
    <r>
      <t xml:space="preserve">Verify that Password minimum characters field validation on Registration page. - </t>
    </r>
    <r>
      <rPr>
        <b/>
        <sz val="11"/>
        <color theme="1"/>
        <rFont val="Calibri"/>
        <family val="2"/>
        <scheme val="minor"/>
      </rPr>
      <t>"Your password is required to be at least 5 characters.".</t>
    </r>
  </si>
  <si>
    <r>
      <t xml:space="preserve">Verify that Password maximum characters field validation on Registration page. - </t>
    </r>
    <r>
      <rPr>
        <b/>
        <sz val="11"/>
        <color theme="1"/>
        <rFont val="Calibri"/>
        <family val="2"/>
        <scheme val="minor"/>
      </rPr>
      <t>"Your password cannot be longer than 50 characters.".</t>
    </r>
  </si>
  <si>
    <r>
      <t xml:space="preserve">Verify that Confirm Password required field validation on Registration page. - </t>
    </r>
    <r>
      <rPr>
        <b/>
        <sz val="11"/>
        <color theme="1"/>
        <rFont val="Calibri"/>
        <family val="2"/>
        <scheme val="minor"/>
      </rPr>
      <t>"Your confirmation password is required.".</t>
    </r>
  </si>
  <si>
    <r>
      <t xml:space="preserve">Verify that Confirm Password minimum characters field validation on Registration page. - </t>
    </r>
    <r>
      <rPr>
        <b/>
        <sz val="11"/>
        <color theme="1"/>
        <rFont val="Calibri"/>
        <family val="2"/>
        <scheme val="minor"/>
      </rPr>
      <t>"Your confirmation password is required to be at least 5 characters.".</t>
    </r>
  </si>
  <si>
    <r>
      <t xml:space="preserve">Verify that Confirm Password maximum characters field validation on Registration page. - </t>
    </r>
    <r>
      <rPr>
        <b/>
        <sz val="11"/>
        <color theme="1"/>
        <rFont val="Calibri"/>
        <family val="2"/>
        <scheme val="minor"/>
      </rPr>
      <t>"Your confirmation password cannot be longer than 50 characters.".</t>
    </r>
  </si>
  <si>
    <r>
      <t xml:space="preserve">Verify password &amp; confirm password match validation on Registration page. - </t>
    </r>
    <r>
      <rPr>
        <b/>
        <sz val="11"/>
        <color theme="1"/>
        <rFont val="Calibri"/>
        <family val="2"/>
        <scheme val="minor"/>
      </rPr>
      <t>"The password and its confirmation do not match!"</t>
    </r>
    <r>
      <rPr>
        <sz val="11"/>
        <color theme="1"/>
        <rFont val="Calibri"/>
        <family val="2"/>
        <scheme val="minor"/>
      </rPr>
      <t>.</t>
    </r>
  </si>
  <si>
    <r>
      <t xml:space="preserve">Verify that E-mail required field validation on Registration Page. - </t>
    </r>
    <r>
      <rPr>
        <b/>
        <sz val="11"/>
        <color theme="1"/>
        <rFont val="Calibri"/>
        <family val="2"/>
        <scheme val="minor"/>
      </rPr>
      <t>"Your e-mail is required.".</t>
    </r>
  </si>
  <si>
    <r>
      <t xml:space="preserve">Verify that E-mail invalid field validation on Registration page - </t>
    </r>
    <r>
      <rPr>
        <b/>
        <sz val="11"/>
        <color theme="1"/>
        <rFont val="Calibri"/>
        <family val="2"/>
        <scheme val="minor"/>
      </rPr>
      <t>"Your e-mail is invalid.".</t>
    </r>
  </si>
  <si>
    <r>
      <t xml:space="preserve">Verify that E-mail minimum characters field validation on Registration Page. - </t>
    </r>
    <r>
      <rPr>
        <b/>
        <sz val="11"/>
        <color theme="1"/>
        <rFont val="Calibri"/>
        <family val="2"/>
        <scheme val="minor"/>
      </rPr>
      <t>"Your e-mail is required to be at least 5 characters.".</t>
    </r>
  </si>
  <si>
    <r>
      <t xml:space="preserve">Verify that E-mail maximum characters field validation on Registration page - </t>
    </r>
    <r>
      <rPr>
        <b/>
        <sz val="11"/>
        <color theme="1"/>
        <rFont val="Calibri"/>
        <family val="2"/>
        <scheme val="minor"/>
      </rPr>
      <t>"Your e-mail cannot be longer than 50 characters.".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</si>
  <si>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"admin", "" }</t>
    </r>
  </si>
  <si>
    <r>
      <rPr>
        <b/>
        <sz val="11"/>
        <color theme="1"/>
        <rFont val="Calibri"/>
        <family val="2"/>
        <scheme val="minor"/>
      </rPr>
      <t>{username, password}</t>
    </r>
    <r>
      <rPr>
        <sz val="11"/>
        <color theme="1"/>
        <rFont val="Calibri"/>
        <family val="2"/>
        <scheme val="minor"/>
      </rPr>
      <t xml:space="preserve">
{ "", "admin" }</t>
    </r>
  </si>
  <si>
    <t>Verify user should be able to create a new branch after providing necessary details.</t>
  </si>
  <si>
    <t>Verify a new branch should not be created if user enters details and clicks on Cancel button.</t>
  </si>
  <si>
    <r>
      <t xml:space="preserve">Verify branch details on </t>
    </r>
    <r>
      <rPr>
        <b/>
        <sz val="11"/>
        <color theme="1"/>
        <rFont val="Calibri"/>
        <family val="2"/>
        <scheme val="minor"/>
      </rPr>
      <t>Branch Details</t>
    </r>
    <r>
      <rPr>
        <sz val="11"/>
        <color theme="1"/>
        <rFont val="Calibri"/>
        <family val="2"/>
        <scheme val="minor"/>
      </rPr>
      <t xml:space="preserve"> page by clicking on Branch Id link corresponding to branch</t>
    </r>
  </si>
  <si>
    <t>branch name = ""</t>
  </si>
  <si>
    <t>branch name = "a"</t>
  </si>
  <si>
    <t>branch name = "test the maximum limit of text field"</t>
  </si>
  <si>
    <t>branch name = "test1"</t>
  </si>
  <si>
    <t>branch name = "test@"</t>
  </si>
  <si>
    <t>branch code = ""</t>
  </si>
  <si>
    <r>
      <t xml:space="preserve">Verify that Branch Code minimum characters field validation on Create and Edit Form. 
- </t>
    </r>
    <r>
      <rPr>
        <b/>
        <sz val="11"/>
        <color theme="1"/>
        <rFont val="Calibri"/>
        <family val="2"/>
        <scheme val="minor"/>
      </rPr>
      <t>"This field is required to be at least 2 characters."</t>
    </r>
  </si>
  <si>
    <r>
      <t xml:space="preserve">Verify that Branch Name required field validation on Create and Edit Form. - </t>
    </r>
    <r>
      <rPr>
        <b/>
        <sz val="11"/>
        <color theme="1"/>
        <rFont val="Calibri"/>
        <family val="2"/>
        <scheme val="minor"/>
      </rPr>
      <t>"This field is required."</t>
    </r>
  </si>
  <si>
    <r>
      <t xml:space="preserve">Verify that Branch Name minimum characters field validation on Create and Edit Form. - </t>
    </r>
    <r>
      <rPr>
        <b/>
        <sz val="11"/>
        <color theme="1"/>
        <rFont val="Calibri"/>
        <family val="2"/>
        <scheme val="minor"/>
      </rPr>
      <t>"This field is required to be at least 5 characters."</t>
    </r>
  </si>
  <si>
    <r>
      <t xml:space="preserve">Verify that Branch Name maximum characters field validation on Create and Edit Form. - </t>
    </r>
    <r>
      <rPr>
        <b/>
        <sz val="11"/>
        <color theme="1"/>
        <rFont val="Calibri"/>
        <family val="2"/>
        <scheme val="minor"/>
      </rPr>
      <t>""This field cannot be longer than 20 characters."</t>
    </r>
  </si>
  <si>
    <r>
      <t xml:space="preserve">Verify that Branch Name desired pattern field validation on Create and Edit Form. - with branch name having numbers.
 - </t>
    </r>
    <r>
      <rPr>
        <b/>
        <sz val="11"/>
        <color theme="1"/>
        <rFont val="Calibri"/>
        <family val="2"/>
        <scheme val="minor"/>
      </rPr>
      <t>"This field should follow pattern ^[a-zA-Z\s]*$."</t>
    </r>
  </si>
  <si>
    <r>
      <t xml:space="preserve">Verify that Branch Name desired pattern field validation on Create and Edit Form. - with branch name having special characters.
 - </t>
    </r>
    <r>
      <rPr>
        <b/>
        <sz val="11"/>
        <color theme="1"/>
        <rFont val="Calibri"/>
        <family val="2"/>
        <scheme val="minor"/>
      </rPr>
      <t>"This field should follow pattern ^[a-zA-Z\s]*$."</t>
    </r>
  </si>
  <si>
    <r>
      <t xml:space="preserve">Verify that Branch Code required field validation on Create and Edit Form.
 - </t>
    </r>
    <r>
      <rPr>
        <b/>
        <sz val="11"/>
        <color theme="1"/>
        <rFont val="Calibri"/>
        <family val="2"/>
        <scheme val="minor"/>
      </rPr>
      <t>"This field is required."</t>
    </r>
  </si>
  <si>
    <r>
      <t xml:space="preserve">Verify that Branch Code maximum characters field validation on Create and Edit Form. 
- </t>
    </r>
    <r>
      <rPr>
        <b/>
        <sz val="11"/>
        <color theme="1"/>
        <rFont val="Calibri"/>
        <family val="2"/>
        <scheme val="minor"/>
      </rPr>
      <t>"This field cannot be longer than 10 characters."</t>
    </r>
  </si>
  <si>
    <t>branch code = "A"</t>
  </si>
  <si>
    <t>branch code = "CS1234567890"</t>
  </si>
  <si>
    <t>branch code = "A@"</t>
  </si>
  <si>
    <t>branch code = "Ac"</t>
  </si>
  <si>
    <r>
      <t xml:space="preserve">Verify that Branch Code desired pattern field validation on Create and Edit Form.  -- with special character.
- </t>
    </r>
    <r>
      <rPr>
        <b/>
        <sz val="11"/>
        <color theme="1"/>
        <rFont val="Calibri"/>
        <family val="2"/>
        <scheme val="minor"/>
      </rPr>
      <t>"This field should follow pattern ^[A-Z0-9]*$.".</t>
    </r>
  </si>
  <si>
    <r>
      <t xml:space="preserve">Verify that Branch Code desired pattern field validation on Create and Edit Form. - with lower case character.
- </t>
    </r>
    <r>
      <rPr>
        <b/>
        <sz val="11"/>
        <color theme="1"/>
        <rFont val="Calibri"/>
        <family val="2"/>
        <scheme val="minor"/>
      </rPr>
      <t>"This field should follow pattern ^[A-Z0-9]*$.".</t>
    </r>
  </si>
  <si>
    <t>TC_19</t>
  </si>
  <si>
    <t>TC_20</t>
  </si>
  <si>
    <r>
      <t>Verify a new staff should not be created if user enters details and clicks on "</t>
    </r>
    <r>
      <rPr>
        <b/>
        <sz val="11"/>
        <color theme="1"/>
        <rFont val="Calibri"/>
        <family val="2"/>
        <scheme val="minor"/>
      </rPr>
      <t>Cancel"</t>
    </r>
    <r>
      <rPr>
        <sz val="11"/>
        <color theme="1"/>
        <rFont val="Calibri"/>
        <family val="2"/>
        <scheme val="minor"/>
      </rPr>
      <t xml:space="preserve"> button on "</t>
    </r>
    <r>
      <rPr>
        <b/>
        <sz val="11"/>
        <color theme="1"/>
        <rFont val="Calibri"/>
        <family val="2"/>
        <scheme val="minor"/>
      </rPr>
      <t>Create or Edit a Staff"</t>
    </r>
    <r>
      <rPr>
        <sz val="11"/>
        <color theme="1"/>
        <rFont val="Calibri"/>
        <family val="2"/>
        <scheme val="minor"/>
      </rPr>
      <t xml:space="preserve"> form</t>
    </r>
  </si>
  <si>
    <r>
      <t xml:space="preserve">Verify user should be able to create a new staff after providing necessary details on </t>
    </r>
    <r>
      <rPr>
        <b/>
        <sz val="11"/>
        <color theme="1"/>
        <rFont val="Calibri"/>
        <family val="2"/>
        <scheme val="minor"/>
      </rPr>
      <t xml:space="preserve">"Create or Edit a Staff" </t>
    </r>
    <r>
      <rPr>
        <sz val="11"/>
        <color theme="1"/>
        <rFont val="Calibri"/>
        <family val="2"/>
        <scheme val="minor"/>
      </rPr>
      <t>form.</t>
    </r>
  </si>
  <si>
    <r>
      <t xml:space="preserve">Verify staff details on </t>
    </r>
    <r>
      <rPr>
        <b/>
        <sz val="11"/>
        <color theme="1"/>
        <rFont val="Calibri"/>
        <family val="2"/>
        <scheme val="minor"/>
      </rPr>
      <t>Staff Details page</t>
    </r>
    <r>
      <rPr>
        <sz val="11"/>
        <color theme="1"/>
        <rFont val="Calibri"/>
        <family val="2"/>
        <scheme val="minor"/>
      </rPr>
      <t xml:space="preserve"> by clicking on </t>
    </r>
    <r>
      <rPr>
        <b/>
        <sz val="11"/>
        <color theme="1"/>
        <rFont val="Calibri"/>
        <family val="2"/>
        <scheme val="minor"/>
      </rPr>
      <t>View button</t>
    </r>
    <r>
      <rPr>
        <sz val="11"/>
        <color theme="1"/>
        <rFont val="Calibri"/>
        <family val="2"/>
        <scheme val="minor"/>
      </rPr>
      <t xml:space="preserve"> corresponding to staff.</t>
    </r>
  </si>
  <si>
    <r>
      <t xml:space="preserve">Verify staff details on </t>
    </r>
    <r>
      <rPr>
        <b/>
        <sz val="11"/>
        <color theme="1"/>
        <rFont val="Calibri"/>
        <family val="2"/>
        <scheme val="minor"/>
      </rPr>
      <t>Edit Staff Details form</t>
    </r>
    <r>
      <rPr>
        <sz val="11"/>
        <color theme="1"/>
        <rFont val="Calibri"/>
        <family val="2"/>
        <scheme val="minor"/>
      </rPr>
      <t xml:space="preserve"> by clicking on </t>
    </r>
    <r>
      <rPr>
        <b/>
        <sz val="11"/>
        <color theme="1"/>
        <rFont val="Calibri"/>
        <family val="2"/>
        <scheme val="minor"/>
      </rPr>
      <t>Edit button</t>
    </r>
    <r>
      <rPr>
        <sz val="11"/>
        <color theme="1"/>
        <rFont val="Calibri"/>
        <family val="2"/>
        <scheme val="minor"/>
      </rPr>
      <t xml:space="preserve"> corresponding to staff.</t>
    </r>
  </si>
  <si>
    <r>
      <rPr>
        <b/>
        <sz val="11"/>
        <color theme="1"/>
        <rFont val="Calibri"/>
        <family val="2"/>
        <scheme val="minor"/>
      </rPr>
      <t>Pre-requisite test:</t>
    </r>
    <r>
      <rPr>
        <sz val="11"/>
        <color theme="1"/>
        <rFont val="Calibri"/>
        <family val="2"/>
        <scheme val="minor"/>
      </rPr>
      <t xml:space="preserve"> 
Creating a branch in order to associate new staff.</t>
    </r>
  </si>
  <si>
    <t>tc_01_testCreateNewBranch</t>
  </si>
  <si>
    <t>tc_02_testStaffPage</t>
  </si>
  <si>
    <t>tc_03_testCreateNewStaff</t>
  </si>
  <si>
    <t>tc_04_testCreateNewStaffAndCancel</t>
  </si>
  <si>
    <t>tc_05_testStaffDetailsByIdLink</t>
  </si>
  <si>
    <t>tc_06_testStaffDetailsByView</t>
  </si>
  <si>
    <t>tc_07_testDetailsOnEditStaff</t>
  </si>
  <si>
    <t>tc_08_testEditStaffDetailsAndCancel</t>
  </si>
  <si>
    <t>tc_09_testEditStaffDetails</t>
  </si>
  <si>
    <t>tc_10_testDeleteStaffAndCancel</t>
  </si>
  <si>
    <t>tc_11_testDeleteStaff</t>
  </si>
  <si>
    <t>tc_12_testNewStaffFormValidations</t>
  </si>
  <si>
    <t xml:space="preserve">staff id -- above created staff </t>
  </si>
  <si>
    <r>
      <rPr>
        <b/>
        <sz val="11"/>
        <color theme="1"/>
        <rFont val="Calibri"/>
        <family val="2"/>
        <scheme val="minor"/>
      </rPr>
      <t>{ "id", "staff name", "branch name" }</t>
    </r>
    <r>
      <rPr>
        <sz val="11"/>
        <color theme="1"/>
        <rFont val="Calibri"/>
        <family val="2"/>
        <scheme val="minor"/>
      </rPr>
      <t xml:space="preserve">
staff id -- above created staff
{ "Anuj Kumar", "Computer Science" }</t>
    </r>
  </si>
  <si>
    <r>
      <t xml:space="preserve">Verify that Staff Name required field validation on "Create or edit a Staff" Form. 
- </t>
    </r>
    <r>
      <rPr>
        <b/>
        <sz val="11"/>
        <color theme="1"/>
        <rFont val="Calibri"/>
        <family val="2"/>
        <scheme val="minor"/>
      </rPr>
      <t>"This field is required.".</t>
    </r>
  </si>
  <si>
    <r>
      <t xml:space="preserve">Verify that Staff Name maximum characters field validation on "Create or edit a Staff" Form. 
- </t>
    </r>
    <r>
      <rPr>
        <b/>
        <sz val="11"/>
        <color theme="1"/>
        <rFont val="Calibri"/>
        <family val="2"/>
        <scheme val="minor"/>
      </rPr>
      <t>""This field cannot be longer than 50 characters.".</t>
    </r>
  </si>
  <si>
    <r>
      <t xml:space="preserve">Verify that Staff Name desired pattern field validation on Create and Edit Form.  - with staff name having number. 
- </t>
    </r>
    <r>
      <rPr>
        <b/>
        <sz val="11"/>
        <color theme="1"/>
        <rFont val="Calibri"/>
        <family val="2"/>
        <scheme val="minor"/>
      </rPr>
      <t>"This field should follow pattern ^[a-zA-Z\s]*$".</t>
    </r>
  </si>
  <si>
    <r>
      <t xml:space="preserve">Verify that Staff Name desired pattern field validation on Create and Edit Form.  - with staff name having special character. 
- </t>
    </r>
    <r>
      <rPr>
        <b/>
        <sz val="11"/>
        <color theme="1"/>
        <rFont val="Calibri"/>
        <family val="2"/>
        <scheme val="minor"/>
      </rPr>
      <t>"This field should follow pattern ^[a-zA-Z\s]*$".</t>
    </r>
  </si>
  <si>
    <t>staff name = ""</t>
  </si>
  <si>
    <t>staff name = "test1"</t>
  </si>
  <si>
    <t>staff name = "test@"</t>
  </si>
  <si>
    <t>staff name = "This field cannot be longer than 50 characters.", "test the maximum limit of text field on the staff edit form"</t>
  </si>
  <si>
    <t>staff name = "A"</t>
  </si>
  <si>
    <r>
      <t xml:space="preserve">Verify that Staff Name minimum characters field validation on "Create or edit a Staff" Form. 
</t>
    </r>
    <r>
      <rPr>
        <sz val="11"/>
        <color rgb="FFFF0000"/>
        <rFont val="Calibri"/>
        <family val="2"/>
        <scheme val="minor"/>
      </rPr>
      <t xml:space="preserve">- </t>
    </r>
    <r>
      <rPr>
        <b/>
        <sz val="11"/>
        <color rgb="FFFF0000"/>
        <rFont val="Calibri"/>
        <family val="2"/>
        <scheme val="minor"/>
      </rPr>
      <t>"This field is required to be at least 0 characters."</t>
    </r>
  </si>
  <si>
    <t>first name = "a"</t>
  </si>
  <si>
    <t>first name = "this text is to test the maximum limit of the First Name text field"</t>
  </si>
  <si>
    <t>first name = " "</t>
  </si>
  <si>
    <r>
      <t xml:space="preserve">Verify that First Name required field validation on Settings Page. 
- </t>
    </r>
    <r>
      <rPr>
        <b/>
        <sz val="11"/>
        <color theme="1"/>
        <rFont val="Calibri"/>
        <family val="2"/>
        <scheme val="minor"/>
      </rPr>
      <t>"Your first name is required."</t>
    </r>
  </si>
  <si>
    <r>
      <t xml:space="preserve">Verify that First Name minimum characters field validation on Settings Page. 
- </t>
    </r>
    <r>
      <rPr>
        <b/>
        <sz val="11"/>
        <color rgb="FFFF0000"/>
        <rFont val="Calibri"/>
        <family val="2"/>
        <scheme val="minor"/>
      </rPr>
      <t>"Your first name is required to be at least 1 character."</t>
    </r>
  </si>
  <si>
    <r>
      <t xml:space="preserve">Verify that First Name maximum characters field validation on Settings page 
- </t>
    </r>
    <r>
      <rPr>
        <b/>
        <sz val="11"/>
        <color theme="1"/>
        <rFont val="Calibri"/>
        <family val="2"/>
        <scheme val="minor"/>
      </rPr>
      <t>"Your first name cannot be longer than 50 characters.".</t>
    </r>
  </si>
  <si>
    <r>
      <t xml:space="preserve">Verify that Last Name required field validation on Settings Page. 
- </t>
    </r>
    <r>
      <rPr>
        <b/>
        <sz val="11"/>
        <color theme="1"/>
        <rFont val="Calibri"/>
        <family val="2"/>
        <scheme val="minor"/>
      </rPr>
      <t>"Your last name is required."</t>
    </r>
  </si>
  <si>
    <r>
      <t xml:space="preserve">Verify that Last Name minimum characters field validation on Settings Page. 
- </t>
    </r>
    <r>
      <rPr>
        <b/>
        <sz val="11"/>
        <color rgb="FFFF0000"/>
        <rFont val="Calibri"/>
        <family val="2"/>
        <scheme val="minor"/>
      </rPr>
      <t>"Your last name is required to be at least 1 character."</t>
    </r>
  </si>
  <si>
    <r>
      <t xml:space="preserve">Verify that Last Name maximum characters field validation on Settings page 
- </t>
    </r>
    <r>
      <rPr>
        <b/>
        <sz val="11"/>
        <color theme="1"/>
        <rFont val="Calibri"/>
        <family val="2"/>
        <scheme val="minor"/>
      </rPr>
      <t>"Your last name cannot be longer than 50 characters."</t>
    </r>
  </si>
  <si>
    <r>
      <t xml:space="preserve">Verify that E-mail required field validation on Settings Page. 
- </t>
    </r>
    <r>
      <rPr>
        <b/>
        <sz val="11"/>
        <color theme="1"/>
        <rFont val="Calibri"/>
        <family val="2"/>
        <scheme val="minor"/>
      </rPr>
      <t>"Your e-mail is required."</t>
    </r>
  </si>
  <si>
    <r>
      <t xml:space="preserve">Verify that E-mail invalid field validation on Settings page 
- </t>
    </r>
    <r>
      <rPr>
        <b/>
        <sz val="11"/>
        <color theme="1"/>
        <rFont val="Calibri"/>
        <family val="2"/>
        <scheme val="minor"/>
      </rPr>
      <t>"Your e-mail is invalid.".</t>
    </r>
  </si>
  <si>
    <r>
      <t xml:space="preserve">Verify that E-mail minimum characters field validation on Settings Page. 
- </t>
    </r>
    <r>
      <rPr>
        <b/>
        <sz val="11"/>
        <color theme="1"/>
        <rFont val="Calibri"/>
        <family val="2"/>
        <scheme val="minor"/>
      </rPr>
      <t>"Your e-mail is required to be at least 5 characters.".</t>
    </r>
  </si>
  <si>
    <r>
      <t xml:space="preserve">Verify that E-mail maximum characters field validation on Settings page 
- </t>
    </r>
    <r>
      <rPr>
        <b/>
        <sz val="11"/>
        <color theme="1"/>
        <rFont val="Calibri"/>
        <family val="2"/>
        <scheme val="minor"/>
      </rPr>
      <t>"Your e-mail cannot be longer than 50 characters.".</t>
    </r>
  </si>
  <si>
    <t>last name = " "</t>
  </si>
  <si>
    <t>last name = "a"</t>
  </si>
  <si>
    <t>last name = "this text is to test the maximum limit of the Last Name text field"</t>
  </si>
  <si>
    <t>email = " "</t>
  </si>
  <si>
    <t>email = "abcdef"</t>
  </si>
  <si>
    <t>email = "a@b"</t>
  </si>
  <si>
    <t>email = "ThisEmailIsToValidateTheMaximumLimitOfEmail@TextField.com"</t>
  </si>
  <si>
    <r>
      <t xml:space="preserve">Verify that Password required field validation on Update Password page. - </t>
    </r>
    <r>
      <rPr>
        <b/>
        <sz val="11"/>
        <color theme="1"/>
        <rFont val="Calibri"/>
        <family val="2"/>
        <scheme val="minor"/>
      </rPr>
      <t>"Your password is required."</t>
    </r>
  </si>
  <si>
    <r>
      <t xml:space="preserve">Verify that Confirm Password required field validation on Update Password page. - </t>
    </r>
    <r>
      <rPr>
        <b/>
        <sz val="11"/>
        <color theme="1"/>
        <rFont val="Calibri"/>
        <family val="2"/>
        <scheme val="minor"/>
      </rPr>
      <t>"Your confirmation password is required."</t>
    </r>
  </si>
  <si>
    <r>
      <t xml:space="preserve">Verify that Password minimum characters field validation on Update Password page. - </t>
    </r>
    <r>
      <rPr>
        <b/>
        <sz val="11"/>
        <color theme="1"/>
        <rFont val="Calibri"/>
        <family val="2"/>
        <scheme val="minor"/>
      </rPr>
      <t>"Your password is required to be at least 5 characters."</t>
    </r>
  </si>
  <si>
    <t>field name = "password", password = "A"</t>
  </si>
  <si>
    <t>field name = confirmPassword", 
confirm password = "A"</t>
  </si>
  <si>
    <r>
      <t xml:space="preserve">Verify that Confirm Password minimum characters field validation on Update Password page. - </t>
    </r>
    <r>
      <rPr>
        <b/>
        <sz val="11"/>
        <color theme="1"/>
        <rFont val="Calibri"/>
        <family val="2"/>
        <scheme val="minor"/>
      </rPr>
      <t>"Your confirmation password is required to be at least 5 characters."</t>
    </r>
  </si>
  <si>
    <t>field name = "password", password = "this text is to test the maximum limit of the password field test"</t>
  </si>
  <si>
    <t>field name = "confirmPassword", confirm Password = "this text is to test the maximum limit of the confirm password field"</t>
  </si>
  <si>
    <t>tc_04_testEmailFieldValidations</t>
  </si>
  <si>
    <t>tc_05_testRequiredEmailValidation</t>
  </si>
  <si>
    <r>
      <t xml:space="preserve">Verify that E-mail invalid field validation on Reset Password Page. 
- </t>
    </r>
    <r>
      <rPr>
        <b/>
        <sz val="11"/>
        <color theme="1"/>
        <rFont val="Calibri"/>
        <family val="2"/>
        <scheme val="minor"/>
      </rPr>
      <t>"Your e-mail is invalid.".</t>
    </r>
  </si>
  <si>
    <r>
      <t xml:space="preserve">Verify that E-mail minimum characters field validation on Reset Password Page. 
- </t>
    </r>
    <r>
      <rPr>
        <b/>
        <sz val="11"/>
        <color theme="1"/>
        <rFont val="Calibri"/>
        <family val="2"/>
        <scheme val="minor"/>
      </rPr>
      <t>"Your e-mail is required to be at least 5 characters.".</t>
    </r>
  </si>
  <si>
    <r>
      <t xml:space="preserve">Verify that E-mail maximum characters field validation on Reset Password Page. 
- </t>
    </r>
    <r>
      <rPr>
        <b/>
        <sz val="11"/>
        <color theme="1"/>
        <rFont val="Calibri"/>
        <family val="2"/>
        <scheme val="minor"/>
      </rPr>
      <t>"Your e-mail cannot be longer than 50 characters.".</t>
    </r>
  </si>
  <si>
    <t>email = "Your e-mail cannot be longer than 50 characters."</t>
  </si>
  <si>
    <r>
      <t xml:space="preserve">Verify that E-mail required field validation on Reset Password Page. 
- </t>
    </r>
    <r>
      <rPr>
        <b/>
        <sz val="11"/>
        <color theme="1"/>
        <rFont val="Calibri"/>
        <family val="2"/>
        <scheme val="minor"/>
      </rPr>
      <t>"Your e-mail is required.".</t>
    </r>
  </si>
  <si>
    <t xml:space="preserve">Total: </t>
  </si>
  <si>
    <t>F12</t>
  </si>
  <si>
    <t>Total</t>
  </si>
  <si>
    <t>Test Case count</t>
  </si>
  <si>
    <t>Verify session should be inactivated, if user invalidate an active session.</t>
  </si>
  <si>
    <t>Percentage</t>
  </si>
  <si>
    <t>Gurukula Application</t>
  </si>
  <si>
    <t>Verify password strength color should reflect according to password complexity.</t>
  </si>
  <si>
    <t>Verify confirm password strength color should reflect according to confirm password complexity.</t>
  </si>
  <si>
    <t>password = "admin"
password = "admin@123"
password = "Admin@123"</t>
  </si>
  <si>
    <t>confirm password = "admin"
confirm password = "admin@123"
confirm password = "Admin@123"</t>
  </si>
  <si>
    <t>TC_21</t>
  </si>
  <si>
    <t>Verify Pagination on Branch page</t>
  </si>
  <si>
    <t>Verify Pagination on Staff page</t>
  </si>
  <si>
    <t>Not Automated</t>
  </si>
  <si>
    <t>Defect Description</t>
  </si>
  <si>
    <t>Severity</t>
  </si>
  <si>
    <t xml:space="preserve">Registration </t>
  </si>
  <si>
    <t>Unable to register new user.</t>
  </si>
  <si>
    <t>Critical</t>
  </si>
  <si>
    <r>
      <t xml:space="preserve">Verify that Login minimum characters field validation on Registration Page.
 - </t>
    </r>
    <r>
      <rPr>
        <b/>
        <sz val="11"/>
        <color rgb="FFFF0000"/>
        <rFont val="Calibri"/>
        <family val="2"/>
        <scheme val="minor"/>
      </rPr>
      <t>"Your login is required to be at least 1 character."</t>
    </r>
    <r>
      <rPr>
        <b/>
        <sz val="11"/>
        <color theme="1"/>
        <rFont val="Calibri"/>
        <family val="2"/>
        <scheme val="minor"/>
      </rPr>
      <t>.</t>
    </r>
  </si>
  <si>
    <t>Login field validation for minimum characters is not being displayed.</t>
  </si>
  <si>
    <t>Minor</t>
  </si>
  <si>
    <t>Login field validation message for minimum characters is 
"Your login is required to be at least 1 character."
which implies as Required field validation ("Your login is required.").</t>
  </si>
  <si>
    <t>Comments</t>
  </si>
  <si>
    <t>Validation message: "Your login is required to be at least 1 character."
is present in html source code.</t>
  </si>
  <si>
    <t>E-mail field validation for maximum characters is not being displayed.</t>
  </si>
  <si>
    <t>Found By</t>
  </si>
  <si>
    <t>Automation</t>
  </si>
  <si>
    <t>Major</t>
  </si>
  <si>
    <t>This make it difficult for user to identify and select branch on "Create or Edit a Staff" form, as it is displayed by branch name.</t>
  </si>
  <si>
    <t>Application allows user to create new branch with same name &amp; code.</t>
  </si>
  <si>
    <t>Pagination is missing on branch page.</t>
  </si>
  <si>
    <t>Trivial</t>
  </si>
  <si>
    <t>Pagination symbol (&lt;&lt;) is displayed, even though no staffs are present</t>
  </si>
  <si>
    <t>Pagination is not working on Staff page.</t>
  </si>
  <si>
    <t>Name field validation for minimum characters is not being displayed on "Create or Edit Staff" form.</t>
  </si>
  <si>
    <t>Name field validation message for minimum characters is 
"This field is required to be at least 0 characters." on "Create or Edit Staff" form, which implies as Required field validation ("This field is required.").</t>
  </si>
  <si>
    <t>Validation message: "This field is required to be at least 0 characters."
is present in html source code.</t>
  </si>
  <si>
    <t>Branch name is not displayed on Staff search result.</t>
  </si>
  <si>
    <t>Search staffs by branch name is not working.</t>
  </si>
  <si>
    <t>Search Branch, Search Staff</t>
  </si>
  <si>
    <t>Search branch/staff results are unordered.</t>
  </si>
  <si>
    <t>Searched branch/staff results are not preserved, if user views branch/staff &amp; navigates back by clicking back button.</t>
  </si>
  <si>
    <t>First Name &amp; Last Name field validation for minimum characters is not being displayed on Settings Page.</t>
  </si>
  <si>
    <t>First Name &amp; Last Name field validation message for minimum characters is 
"Your first name/last name is required to be at least 1 character." on Settings page, which implies as Required field validation ("This field is required.").</t>
  </si>
  <si>
    <t>Validation message: "Your first name/last name is required to be at least 1 character."
is present in html source code.</t>
  </si>
  <si>
    <t>First Name, Last Name &amp; E-mail fields validation for maximum characters is not being displayed on Settings Page.</t>
  </si>
  <si>
    <t>User is not able to update account info from Settings page.</t>
  </si>
  <si>
    <t>User is not able to update password from Password page.</t>
  </si>
  <si>
    <t>User is not able to reset password from Reset Password page.</t>
  </si>
  <si>
    <t>E-mail fields validation for maximum characters is not being displayed on Reset Password Page.</t>
  </si>
  <si>
    <t>No message is displayed if user tries to delete branch associated with any staff.</t>
  </si>
  <si>
    <t>Reset password page appears, after user login into application from Reset Password page. After login user should be navigated to Welcome page.</t>
  </si>
  <si>
    <t>Password/Conform Password validation "Password should begin with a alphabet and should contain a number and a special character." is not displayed.</t>
  </si>
  <si>
    <t>Defects</t>
  </si>
  <si>
    <r>
      <t xml:space="preserve">Verify that Password maximum characters field validation on Registration page. - </t>
    </r>
    <r>
      <rPr>
        <b/>
        <sz val="11"/>
        <color theme="1"/>
        <rFont val="Calibri"/>
        <family val="2"/>
        <scheme val="minor"/>
      </rPr>
      <t>"Password should begin with a alphabet and should contain a number and a special character."</t>
    </r>
  </si>
  <si>
    <r>
      <t xml:space="preserve">Verify that Confirm Password maximum characters field validation on Registration page. - </t>
    </r>
    <r>
      <rPr>
        <b/>
        <sz val="11"/>
        <color theme="1"/>
        <rFont val="Calibri"/>
        <family val="2"/>
        <scheme val="minor"/>
      </rPr>
      <t>"Password should begin with a alphabet and should contain a number and a special character."</t>
    </r>
  </si>
  <si>
    <t>Verify user should be notified while deleting any branch associated with staff.</t>
  </si>
  <si>
    <t>%age</t>
  </si>
  <si>
    <t>Functionality</t>
  </si>
  <si>
    <t>tc_03_testSearchStaffByMultipleKeywords</t>
  </si>
  <si>
    <t>tc_04_testSearchStaffById</t>
  </si>
  <si>
    <t>tc_05_testSearchStaffShouldNotContain</t>
  </si>
  <si>
    <t>searchTxt= "STAFFTHREE"</t>
  </si>
  <si>
    <t>searchTxt = "One Two"</t>
  </si>
  <si>
    <t>searchTxt =  "Associated Branch"</t>
  </si>
  <si>
    <t>Verify user should be able to search for staffs using staff id</t>
  </si>
  <si>
    <t>Verify user should be able to search staff excluding given keyword( using ! mark)</t>
  </si>
  <si>
    <t>searchTxt = "!One"</t>
  </si>
  <si>
    <t>searchTxt = "1"</t>
  </si>
  <si>
    <t>searchTxt= "doesNotExist"</t>
  </si>
  <si>
    <t>searchTxt = "Staff"</t>
  </si>
  <si>
    <t>searchTxt = "StaffThree"</t>
  </si>
  <si>
    <t>tc_03_testSearchBranchByMultipleKeywords</t>
  </si>
  <si>
    <t>tc_04_testSearchBranchById</t>
  </si>
  <si>
    <t>tc_05_testSearchBranchShouldNotContain</t>
  </si>
  <si>
    <t>Verify user should be able to search for branch using branch name</t>
  </si>
  <si>
    <t>Verify user should be able to search for branches using branch code.</t>
  </si>
  <si>
    <t>Verify user should be able to search for branches using branch id</t>
  </si>
  <si>
    <t>Verify user should be able to search branches excluding given keyword( using ! mark)</t>
  </si>
  <si>
    <t>searchTxt = "BranchThree"</t>
  </si>
  <si>
    <t>searchTxt = "Branch"</t>
  </si>
  <si>
    <t>searchTxt = "BRANCHTHREE"</t>
  </si>
  <si>
    <t>searchTxt = "T1"</t>
  </si>
  <si>
    <t>searchTxt = "doesNotExist"</t>
  </si>
  <si>
    <t>Miscellaneous Scenarios</t>
  </si>
  <si>
    <t>Test Scenarios</t>
  </si>
  <si>
    <t>defect_1</t>
  </si>
  <si>
    <t>defect_2</t>
  </si>
  <si>
    <t>defect_3</t>
  </si>
  <si>
    <t>defect_4</t>
  </si>
  <si>
    <t>defect_5</t>
  </si>
  <si>
    <t>defect_6</t>
  </si>
  <si>
    <t>defect_7</t>
  </si>
  <si>
    <t>defect_8</t>
  </si>
  <si>
    <t>defect_9</t>
  </si>
  <si>
    <t>defect_10</t>
  </si>
  <si>
    <t>defect_11</t>
  </si>
  <si>
    <t>defect_12</t>
  </si>
  <si>
    <t>defect_13</t>
  </si>
  <si>
    <t>defect_14</t>
  </si>
  <si>
    <t>defect_15</t>
  </si>
  <si>
    <t>defect_16</t>
  </si>
  <si>
    <t>defect_17</t>
  </si>
  <si>
    <t>defect_18</t>
  </si>
  <si>
    <t>defect_19</t>
  </si>
  <si>
    <t>defect_20</t>
  </si>
  <si>
    <t>defect_21</t>
  </si>
  <si>
    <t>defect_22</t>
  </si>
  <si>
    <t>defect_23</t>
  </si>
  <si>
    <t>defect_24</t>
  </si>
  <si>
    <t>defect_25</t>
  </si>
  <si>
    <t>defect_26</t>
  </si>
  <si>
    <t>Defect Id</t>
  </si>
  <si>
    <t>Login/Reset Password</t>
  </si>
  <si>
    <t>S No.</t>
  </si>
  <si>
    <t>Verify user should be able to see updated branch name in staff after updating branch name associated with the staff.</t>
  </si>
  <si>
    <t>tc_01_testUpdatedBranchNameOnStaff</t>
  </si>
  <si>
    <t>tc_02_testDeleteBranchAssociatedWithStaff</t>
  </si>
  <si>
    <t>Verify user should be redirected to Reset Password page by clicking on forgot password link</t>
  </si>
  <si>
    <t>tc_03_testForgotPasswordLink</t>
  </si>
  <si>
    <t>tc_04_testRequiredFieldValidation</t>
  </si>
  <si>
    <t>tc_03_testRegistrationFieldValidation</t>
  </si>
  <si>
    <t>password  = ""</t>
  </si>
  <si>
    <t>confirmation password = ""</t>
  </si>
  <si>
    <t>login = "a"</t>
  </si>
  <si>
    <t>login = ""</t>
  </si>
  <si>
    <t>login = "thisistotestthemaxlimitofthetextfieldonregistration"</t>
  </si>
  <si>
    <t>login = "Anuj"</t>
  </si>
  <si>
    <t>password = "A"</t>
  </si>
  <si>
    <t>password = "this text is to test the max limit of the password1"</t>
  </si>
  <si>
    <t>confirmation password = "A"</t>
  </si>
  <si>
    <t>confirmation password = "this text is to test the max limit of the password1"</t>
  </si>
  <si>
    <t>password = ""</t>
  </si>
  <si>
    <t>email = ""</t>
  </si>
  <si>
    <t>email = "ThisEmailIsToValidateTheMaxLimitEmail@TextField.com"</t>
  </si>
  <si>
    <t>password = "1admin"</t>
  </si>
  <si>
    <t>confirmation password = "1admin"</t>
  </si>
  <si>
    <t>Branch name = "Mechanical", 
Branch code = "ME", 
Staff Name = "Anuj"</t>
  </si>
  <si>
    <t>Verify user should be able to click and navigate to register new user page by clicking on Accounts -&gt; Register in menu options</t>
  </si>
  <si>
    <t>Verify user should be able to login into application with valid credentials</t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</si>
  <si>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both user name and password are invalid.
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</si>
  <si>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invalid password. -</t>
    </r>
    <r>
      <rPr>
        <b/>
        <sz val="11"/>
        <color theme="1"/>
        <rFont val="Calibri"/>
        <family val="2"/>
        <scheme val="minor"/>
      </rPr>
      <t xml:space="preserve"> 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</si>
  <si>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invalid username.</t>
    </r>
    <r>
      <rPr>
        <b/>
        <sz val="11"/>
        <color theme="1"/>
        <rFont val="Calibri"/>
        <family val="2"/>
        <scheme val="minor"/>
      </rPr>
      <t xml:space="preserve"> - 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</si>
  <si>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both user name and password are blank.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</si>
  <si>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blank password.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</si>
  <si>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able to login into application with invalid credentials - blank username. - </t>
    </r>
    <r>
      <rPr>
        <b/>
        <sz val="11"/>
        <color theme="1"/>
        <rFont val="Calibri"/>
        <family val="2"/>
        <scheme val="minor"/>
      </rPr>
      <t>"Authentication failed! Please check your credentials and try again."</t>
    </r>
  </si>
  <si>
    <r>
      <t xml:space="preserve">Verify user should remain logged in on re-opening browser, if </t>
    </r>
    <r>
      <rPr>
        <b/>
        <sz val="11"/>
        <color theme="1"/>
        <rFont val="Calibri"/>
        <family val="2"/>
        <scheme val="minor"/>
      </rPr>
      <t xml:space="preserve">remember me </t>
    </r>
    <r>
      <rPr>
        <sz val="11"/>
        <color theme="1"/>
        <rFont val="Calibri"/>
        <family val="2"/>
        <scheme val="minor"/>
      </rPr>
      <t>checkbox was checked while login.</t>
    </r>
  </si>
  <si>
    <r>
      <t xml:space="preserve">Verify user should not be logged in on re-opening browser, if </t>
    </r>
    <r>
      <rPr>
        <b/>
        <sz val="11"/>
        <color theme="1"/>
        <rFont val="Calibri"/>
        <family val="2"/>
        <scheme val="minor"/>
      </rPr>
      <t xml:space="preserve">remember me </t>
    </r>
    <r>
      <rPr>
        <sz val="11"/>
        <color theme="1"/>
        <rFont val="Calibri"/>
        <family val="2"/>
        <scheme val="minor"/>
      </rPr>
      <t>checkbox was un-checked while login.</t>
    </r>
  </si>
  <si>
    <r>
      <rPr>
        <b/>
        <sz val="11"/>
        <color theme="1"/>
        <rFont val="Calibri"/>
        <family val="2"/>
        <scheme val="minor"/>
      </rPr>
      <t>Pre-requisite test:</t>
    </r>
    <r>
      <rPr>
        <sz val="11"/>
        <color theme="1"/>
        <rFont val="Calibri"/>
        <family val="2"/>
        <scheme val="minor"/>
      </rPr>
      <t xml:space="preserve"> 
Creating multiple branches in order to perform search branch functionality against various search criteria</t>
    </r>
  </si>
  <si>
    <t>Verify search branch functionality should work properly for case insensitive search criteria.</t>
  </si>
  <si>
    <t>Verify user should be able to search for branches using multiple keywords separated by space</t>
  </si>
  <si>
    <r>
      <rPr>
        <b/>
        <sz val="11"/>
        <color theme="1"/>
        <rFont val="Calibri"/>
        <family val="2"/>
        <scheme val="minor"/>
      </rPr>
      <t xml:space="preserve">Pre-requisite test: 
</t>
    </r>
    <r>
      <rPr>
        <sz val="11"/>
        <color theme="1"/>
        <rFont val="Calibri"/>
        <family val="2"/>
        <scheme val="minor"/>
      </rPr>
      <t>Creating branch and multiple staffs in order to perform search staff functionality against various search criteria.</t>
    </r>
  </si>
  <si>
    <t>Verify search staff functionality should work properly for case insensitive search criteria.</t>
  </si>
  <si>
    <t>Verify user should be able to search for staffs using multiple keywords separated by space</t>
  </si>
  <si>
    <t>email = "abcde"</t>
  </si>
  <si>
    <t>While searching with staff id, branch id is also considered. Resulting in incorrect search results.</t>
  </si>
  <si>
    <t>Session is not invalidated, even though user has invalidated session from Sessions page.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</si>
</sst>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/>
      <top style="thin">
        <color theme="3" tint="-0.499984740745262"/>
      </top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/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0" xfId="0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5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2" fontId="4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2" fontId="3" fillId="0" borderId="2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5" fillId="0" borderId="9" xfId="0" applyFont="1" applyBorder="1" applyAlignment="1">
      <alignment horizontal="center" vertical="top" wrapText="1"/>
    </xf>
    <xf numFmtId="0" fontId="12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17" fillId="0" borderId="2" xfId="1" applyBorder="1" applyAlignment="1" applyProtection="1">
      <alignment horizontal="center" vertical="top" wrapText="1"/>
    </xf>
    <xf numFmtId="0" fontId="17" fillId="0" borderId="2" xfId="1" applyBorder="1" applyAlignment="1" applyProtection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Test Coverage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'Test Coverage'!$D$7</c:f>
              <c:strCache>
                <c:ptCount val="1"/>
                <c:pt idx="0">
                  <c:v>Test Case count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'Test Coverage'!$C$8:$C$19</c:f>
              <c:strCache>
                <c:ptCount val="12"/>
                <c:pt idx="0">
                  <c:v>Welcome</c:v>
                </c:pt>
                <c:pt idx="1">
                  <c:v>Login</c:v>
                </c:pt>
                <c:pt idx="2">
                  <c:v>Branch</c:v>
                </c:pt>
                <c:pt idx="3">
                  <c:v>Search Branch</c:v>
                </c:pt>
                <c:pt idx="4">
                  <c:v>Staff</c:v>
                </c:pt>
                <c:pt idx="5">
                  <c:v>Search Staff</c:v>
                </c:pt>
                <c:pt idx="6">
                  <c:v>Settings</c:v>
                </c:pt>
                <c:pt idx="7">
                  <c:v>Update Password</c:v>
                </c:pt>
                <c:pt idx="8">
                  <c:v>Sessions</c:v>
                </c:pt>
                <c:pt idx="9">
                  <c:v>Registration</c:v>
                </c:pt>
                <c:pt idx="10">
                  <c:v>Reset Password</c:v>
                </c:pt>
                <c:pt idx="11">
                  <c:v>Miscellaneous Scenarios</c:v>
                </c:pt>
              </c:strCache>
            </c:strRef>
          </c:cat>
          <c:val>
            <c:numRef>
              <c:f>'Test Coverage'!$D$8:$D$19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21</c:v>
                </c:pt>
                <c:pt idx="3">
                  <c:v>9</c:v>
                </c:pt>
                <c:pt idx="4">
                  <c:v>17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21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ser>
          <c:idx val="2"/>
          <c:order val="1"/>
          <c:tx>
            <c:strRef>
              <c:f>'Test Coverage'!$E$7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strRef>
              <c:f>'Test Coverage'!$C$8:$C$19</c:f>
              <c:strCache>
                <c:ptCount val="12"/>
                <c:pt idx="0">
                  <c:v>Welcome</c:v>
                </c:pt>
                <c:pt idx="1">
                  <c:v>Login</c:v>
                </c:pt>
                <c:pt idx="2">
                  <c:v>Branch</c:v>
                </c:pt>
                <c:pt idx="3">
                  <c:v>Search Branch</c:v>
                </c:pt>
                <c:pt idx="4">
                  <c:v>Staff</c:v>
                </c:pt>
                <c:pt idx="5">
                  <c:v>Search Staff</c:v>
                </c:pt>
                <c:pt idx="6">
                  <c:v>Settings</c:v>
                </c:pt>
                <c:pt idx="7">
                  <c:v>Update Password</c:v>
                </c:pt>
                <c:pt idx="8">
                  <c:v>Sessions</c:v>
                </c:pt>
                <c:pt idx="9">
                  <c:v>Registration</c:v>
                </c:pt>
                <c:pt idx="10">
                  <c:v>Reset Password</c:v>
                </c:pt>
                <c:pt idx="11">
                  <c:v>Miscellaneous Scenarios</c:v>
                </c:pt>
              </c:strCache>
            </c:strRef>
          </c:cat>
          <c:val>
            <c:numRef>
              <c:f>'Test Coverage'!$E$8:$E$19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20</c:v>
                </c:pt>
                <c:pt idx="3">
                  <c:v>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9</c:v>
                </c:pt>
                <c:pt idx="8">
                  <c:v>2</c:v>
                </c:pt>
                <c:pt idx="9">
                  <c:v>19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axId val="85321984"/>
        <c:axId val="85463040"/>
      </c:barChart>
      <c:catAx>
        <c:axId val="85321984"/>
        <c:scaling>
          <c:orientation val="minMax"/>
        </c:scaling>
        <c:axPos val="b"/>
        <c:majorTickMark val="none"/>
        <c:tickLblPos val="nextTo"/>
        <c:crossAx val="85463040"/>
        <c:crosses val="autoZero"/>
        <c:auto val="1"/>
        <c:lblAlgn val="ctr"/>
        <c:lblOffset val="100"/>
      </c:catAx>
      <c:valAx>
        <c:axId val="854630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532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9"/>
  <c:chart>
    <c:title>
      <c:tx>
        <c:rich>
          <a:bodyPr/>
          <a:lstStyle/>
          <a:p>
            <a:pPr>
              <a:defRPr sz="1800" baseline="0"/>
            </a:pPr>
            <a:r>
              <a:rPr lang="en-IN" sz="1800" baseline="0"/>
              <a:t>Automation Coverage</a:t>
            </a:r>
          </a:p>
          <a:p>
            <a:pPr>
              <a:defRPr sz="1800" baseline="0"/>
            </a:pPr>
            <a:endParaRPr lang="en-IN" sz="1800" baseline="0"/>
          </a:p>
        </c:rich>
      </c:tx>
      <c:layout>
        <c:manualLayout>
          <c:xMode val="edge"/>
          <c:yMode val="edge"/>
          <c:x val="0.27401640419947576"/>
          <c:y val="5.1415573053368385E-2"/>
        </c:manualLayout>
      </c:layout>
    </c:title>
    <c:plotArea>
      <c:layout>
        <c:manualLayout>
          <c:layoutTarget val="inner"/>
          <c:xMode val="edge"/>
          <c:yMode val="edge"/>
          <c:x val="9.3055555555555836E-2"/>
          <c:y val="0.33398403324584613"/>
          <c:w val="0.81388888888888999"/>
          <c:h val="0.55865230387868181"/>
        </c:manualLayout>
      </c:layout>
      <c:pieChart>
        <c:varyColors val="1"/>
        <c:ser>
          <c:idx val="0"/>
          <c:order val="0"/>
          <c:tx>
            <c:strRef>
              <c:f>'Automation Status'!$D$6</c:f>
              <c:strCache>
                <c:ptCount val="1"/>
                <c:pt idx="0">
                  <c:v>Automation Coverage</c:v>
                </c:pt>
              </c:strCache>
            </c:strRef>
          </c:tx>
          <c:dPt>
            <c:idx val="0"/>
            <c:spPr>
              <a:solidFill>
                <a:schemeClr val="bg2">
                  <a:lumMod val="75000"/>
                </a:schemeClr>
              </a:solidFill>
            </c:spPr>
          </c:dPt>
          <c:dPt>
            <c:idx val="1"/>
            <c:spPr>
              <a:solidFill>
                <a:schemeClr val="accent3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0.10810395279896499"/>
                  <c:y val="8.4775335918831254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9.238998250218719E-2"/>
                  <c:y val="-0.1733796296296293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sz="1200" b="0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'Automation Status'!$D$8:$D$9</c:f>
              <c:strCache>
                <c:ptCount val="2"/>
                <c:pt idx="0">
                  <c:v>Not Automated</c:v>
                </c:pt>
                <c:pt idx="1">
                  <c:v>Automated</c:v>
                </c:pt>
              </c:strCache>
            </c:strRef>
          </c:cat>
          <c:val>
            <c:numRef>
              <c:f>'Automation Status'!$E$8:$E$9</c:f>
              <c:numCache>
                <c:formatCode>General</c:formatCode>
                <c:ptCount val="2"/>
                <c:pt idx="0">
                  <c:v>9</c:v>
                </c:pt>
                <c:pt idx="1">
                  <c:v>122</c:v>
                </c:pt>
              </c:numCache>
            </c:numRef>
          </c:val>
        </c:ser>
        <c:firstSliceAng val="0"/>
      </c:pieChart>
    </c:plotArea>
    <c:plotVisOnly val="1"/>
    <c:dispBlanksAs val="zero"/>
  </c:chart>
  <c:spPr>
    <a:ln>
      <a:solidFill>
        <a:schemeClr val="accent4">
          <a:lumMod val="75000"/>
        </a:schemeClr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9"/>
  <c:chart>
    <c:title>
      <c:tx>
        <c:rich>
          <a:bodyPr/>
          <a:lstStyle/>
          <a:p>
            <a:pPr>
              <a:defRPr sz="1800" baseline="0"/>
            </a:pPr>
            <a:r>
              <a:rPr lang="en-IN" sz="1800" baseline="0"/>
              <a:t>Automation Execution Status</a:t>
            </a:r>
          </a:p>
          <a:p>
            <a:pPr>
              <a:defRPr sz="1800" baseline="0"/>
            </a:pPr>
            <a:endParaRPr lang="en-IN" sz="1800" baseline="0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'Automation Status'!$D$23</c:f>
              <c:strCache>
                <c:ptCount val="1"/>
                <c:pt idx="0">
                  <c:v>Automation Execution Status</c:v>
                </c:pt>
              </c:strCache>
            </c:strRef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75000"/>
                </a:schemeClr>
              </a:solidFill>
            </c:spPr>
          </c:dPt>
          <c:dLbls>
            <c:dLbl>
              <c:idx val="1"/>
              <c:layout>
                <c:manualLayout>
                  <c:x val="-9.3737379542885926E-2"/>
                  <c:y val="9.6125748157530277E-2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0.15101979040941096"/>
                  <c:y val="2.9938711793820481E-2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sz="1200" b="0" baseline="0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'Automation Status'!$D$24:$D$26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'Automation Status'!$E$24:$E$26</c:f>
              <c:numCache>
                <c:formatCode>General</c:formatCode>
                <c:ptCount val="3"/>
                <c:pt idx="0">
                  <c:v>105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solidFill>
        <a:schemeClr val="accent4">
          <a:lumMod val="75000"/>
        </a:schemeClr>
      </a:solidFill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3</xdr:row>
      <xdr:rowOff>38101</xdr:rowOff>
    </xdr:from>
    <xdr:to>
      <xdr:col>17</xdr:col>
      <xdr:colOff>190499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9527</xdr:colOff>
      <xdr:row>0</xdr:row>
      <xdr:rowOff>28577</xdr:rowOff>
    </xdr:from>
    <xdr:to>
      <xdr:col>2</xdr:col>
      <xdr:colOff>1028700</xdr:colOff>
      <xdr:row>3</xdr:row>
      <xdr:rowOff>104150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7777" y="28577"/>
          <a:ext cx="1019173" cy="751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600076</xdr:colOff>
      <xdr:row>3</xdr:row>
      <xdr:rowOff>171450</xdr:rowOff>
    </xdr:from>
    <xdr:to>
      <xdr:col>15</xdr:col>
      <xdr:colOff>295276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600077</xdr:colOff>
      <xdr:row>20</xdr:row>
      <xdr:rowOff>171450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19050</xdr:colOff>
      <xdr:row>0</xdr:row>
      <xdr:rowOff>95250</xdr:rowOff>
    </xdr:from>
    <xdr:to>
      <xdr:col>2</xdr:col>
      <xdr:colOff>1038223</xdr:colOff>
      <xdr:row>4</xdr:row>
      <xdr:rowOff>85098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95250"/>
          <a:ext cx="1019173" cy="751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0</xdr:row>
      <xdr:rowOff>85725</xdr:rowOff>
    </xdr:from>
    <xdr:to>
      <xdr:col>1</xdr:col>
      <xdr:colOff>1428748</xdr:colOff>
      <xdr:row>4</xdr:row>
      <xdr:rowOff>75573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0" y="85725"/>
          <a:ext cx="1019173" cy="751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180975</xdr:rowOff>
    </xdr:from>
    <xdr:to>
      <xdr:col>2</xdr:col>
      <xdr:colOff>1028698</xdr:colOff>
      <xdr:row>4</xdr:row>
      <xdr:rowOff>27948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180975"/>
          <a:ext cx="1019173" cy="751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0"/>
  <sheetViews>
    <sheetView tabSelected="1" workbookViewId="0"/>
  </sheetViews>
  <sheetFormatPr defaultRowHeight="15"/>
  <cols>
    <col min="1" max="1" width="9.140625" style="8"/>
    <col min="2" max="2" width="9.42578125" style="10" customWidth="1"/>
    <col min="3" max="3" width="22.5703125" style="8" bestFit="1" customWidth="1"/>
    <col min="4" max="4" width="16.28515625" style="10" bestFit="1" customWidth="1"/>
    <col min="5" max="5" width="13.28515625" style="10" customWidth="1"/>
    <col min="6" max="6" width="12.85546875" style="10" customWidth="1"/>
    <col min="7" max="16384" width="9.140625" style="8"/>
  </cols>
  <sheetData>
    <row r="2" spans="2:16" ht="23.25">
      <c r="B2" s="24" t="s">
        <v>269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5" spans="2:16" ht="18.75" customHeight="1">
      <c r="B5" s="25" t="s">
        <v>121</v>
      </c>
      <c r="C5" s="26"/>
      <c r="D5" s="26"/>
      <c r="E5" s="26"/>
      <c r="F5" s="27"/>
    </row>
    <row r="6" spans="2:16">
      <c r="B6" s="28"/>
      <c r="C6" s="29"/>
      <c r="D6" s="29"/>
      <c r="E6" s="29"/>
      <c r="F6" s="30"/>
    </row>
    <row r="7" spans="2:16" ht="15.75">
      <c r="B7" s="13" t="s">
        <v>122</v>
      </c>
      <c r="C7" s="13" t="s">
        <v>323</v>
      </c>
      <c r="D7" s="13" t="s">
        <v>266</v>
      </c>
      <c r="E7" s="13" t="s">
        <v>7</v>
      </c>
      <c r="F7" s="13" t="s">
        <v>268</v>
      </c>
    </row>
    <row r="8" spans="2:16">
      <c r="B8" s="14" t="s">
        <v>123</v>
      </c>
      <c r="C8" s="12" t="s">
        <v>124</v>
      </c>
      <c r="D8" s="11">
        <f>ABS(MATCH('Test Coverage'!C8, TestScenarios!A:A, 0)-MATCH('Test Coverage'!C9, TestScenarios!A:A, 0))-1</f>
        <v>5</v>
      </c>
      <c r="E8" s="11">
        <f>COUNTIF(TestScenarios!D8:D12, "Automated")</f>
        <v>5</v>
      </c>
      <c r="F8" s="11">
        <f>E8/D8*100</f>
        <v>100</v>
      </c>
    </row>
    <row r="9" spans="2:16">
      <c r="B9" s="14" t="s">
        <v>125</v>
      </c>
      <c r="C9" s="12" t="s">
        <v>126</v>
      </c>
      <c r="D9" s="11">
        <f>ABS(MATCH('Test Coverage'!C9, TestScenarios!A:A, 0)-MATCH('Test Coverage'!C10, TestScenarios!A:A, 0))-1</f>
        <v>14</v>
      </c>
      <c r="E9" s="11">
        <f>COUNTIF(TestScenarios!D14:D26, "Automated")</f>
        <v>12</v>
      </c>
      <c r="F9" s="15">
        <f t="shared" ref="F9:F20" si="0">E9/D9*100</f>
        <v>85.714285714285708</v>
      </c>
    </row>
    <row r="10" spans="2:16">
      <c r="B10" s="14" t="s">
        <v>127</v>
      </c>
      <c r="C10" s="12" t="s">
        <v>128</v>
      </c>
      <c r="D10" s="11">
        <f>ABS(MATCH('Test Coverage'!C10, TestScenarios!A:A, 0)-MATCH('Test Coverage'!C11, TestScenarios!A:A, 0))-1</f>
        <v>21</v>
      </c>
      <c r="E10" s="11">
        <f>COUNTIF(TestScenarios!D29:D48, "Automated")</f>
        <v>20</v>
      </c>
      <c r="F10" s="15">
        <f t="shared" si="0"/>
        <v>95.238095238095227</v>
      </c>
    </row>
    <row r="11" spans="2:16">
      <c r="B11" s="14" t="s">
        <v>129</v>
      </c>
      <c r="C11" s="12" t="s">
        <v>130</v>
      </c>
      <c r="D11" s="11">
        <f>ABS(MATCH('Test Coverage'!C11, TestScenarios!A:A, 0)-MATCH('Test Coverage'!C12, TestScenarios!A:A, 0))-1</f>
        <v>9</v>
      </c>
      <c r="E11" s="11">
        <f>COUNTIF(TestScenarios!D51:D59, "Automated")</f>
        <v>9</v>
      </c>
      <c r="F11" s="11">
        <f t="shared" si="0"/>
        <v>100</v>
      </c>
    </row>
    <row r="12" spans="2:16">
      <c r="B12" s="14" t="s">
        <v>131</v>
      </c>
      <c r="C12" s="12" t="s">
        <v>132</v>
      </c>
      <c r="D12" s="11">
        <f>ABS(MATCH('Test Coverage'!C12, TestScenarios!A:A, 0)-MATCH('Test Coverage'!C13, TestScenarios!A:A, 0))-1</f>
        <v>17</v>
      </c>
      <c r="E12" s="11">
        <f>COUNTIF(TestScenarios!D61:D76, "Automated")</f>
        <v>16</v>
      </c>
      <c r="F12" s="15">
        <f t="shared" si="0"/>
        <v>94.117647058823522</v>
      </c>
    </row>
    <row r="13" spans="2:16">
      <c r="B13" s="14" t="s">
        <v>133</v>
      </c>
      <c r="C13" s="12" t="s">
        <v>134</v>
      </c>
      <c r="D13" s="11">
        <f>ABS(MATCH('Test Coverage'!C13, TestScenarios!A:A, 0)-MATCH('Test Coverage'!C14, TestScenarios!A:A, 0))-1</f>
        <v>9</v>
      </c>
      <c r="E13" s="11">
        <f>COUNTIF(TestScenarios!D79:D87, "Automated")</f>
        <v>9</v>
      </c>
      <c r="F13" s="11">
        <f t="shared" si="0"/>
        <v>100</v>
      </c>
    </row>
    <row r="14" spans="2:16">
      <c r="B14" s="14" t="s">
        <v>135</v>
      </c>
      <c r="C14" s="12" t="s">
        <v>136</v>
      </c>
      <c r="D14" s="11">
        <f>ABS(MATCH('Test Coverage'!C14, TestScenarios!A:A, 0)-MATCH('Test Coverage'!C15, TestScenarios!A:A, 0))-1</f>
        <v>12</v>
      </c>
      <c r="E14" s="11">
        <f>COUNTIF(TestScenarios!D89:D100, "Automated")</f>
        <v>12</v>
      </c>
      <c r="F14" s="11">
        <f t="shared" si="0"/>
        <v>100</v>
      </c>
    </row>
    <row r="15" spans="2:16">
      <c r="B15" s="14" t="s">
        <v>137</v>
      </c>
      <c r="C15" s="12" t="s">
        <v>140</v>
      </c>
      <c r="D15" s="11">
        <f>ABS(MATCH('Test Coverage'!C15, TestScenarios!A:A, 0)-MATCH('Test Coverage'!C16, TestScenarios!A:A, 0))-1</f>
        <v>11</v>
      </c>
      <c r="E15" s="11">
        <f>COUNTIF(TestScenarios!D102:D110, "Automated")</f>
        <v>9</v>
      </c>
      <c r="F15" s="15">
        <f t="shared" si="0"/>
        <v>81.818181818181827</v>
      </c>
    </row>
    <row r="16" spans="2:16">
      <c r="B16" s="14" t="s">
        <v>139</v>
      </c>
      <c r="C16" s="12" t="s">
        <v>138</v>
      </c>
      <c r="D16" s="11">
        <f>ABS(MATCH('Test Coverage'!C16, TestScenarios!A:A, 0)-MATCH('Test Coverage'!C17, TestScenarios!A:A, 0))-1</f>
        <v>3</v>
      </c>
      <c r="E16" s="11">
        <f>COUNTIF(TestScenarios!D114:D115, "Automated")</f>
        <v>2</v>
      </c>
      <c r="F16" s="15">
        <f t="shared" si="0"/>
        <v>66.666666666666657</v>
      </c>
    </row>
    <row r="17" spans="1:6">
      <c r="B17" s="14" t="s">
        <v>141</v>
      </c>
      <c r="C17" s="12" t="s">
        <v>142</v>
      </c>
      <c r="D17" s="11">
        <f>ABS(MATCH('Test Coverage'!C17, TestScenarios!A:A, 0)-MATCH('Test Coverage'!C18, TestScenarios!A:A, 0))-1</f>
        <v>21</v>
      </c>
      <c r="E17" s="11">
        <f>COUNTIF(TestScenarios!D118:D136, "Automated")</f>
        <v>19</v>
      </c>
      <c r="F17" s="15">
        <f t="shared" si="0"/>
        <v>90.476190476190482</v>
      </c>
    </row>
    <row r="18" spans="1:6">
      <c r="B18" s="14" t="s">
        <v>143</v>
      </c>
      <c r="C18" s="12" t="s">
        <v>144</v>
      </c>
      <c r="D18" s="11">
        <f>ABS(MATCH('Test Coverage'!C18, TestScenarios!A:A, 0)-MATCH('Test Coverage'!C19, TestScenarios!A:A, 0))-1</f>
        <v>7</v>
      </c>
      <c r="E18" s="11">
        <f>COUNTIF(TestScenarios!D140:D146, "Automated")</f>
        <v>7</v>
      </c>
      <c r="F18" s="11">
        <f t="shared" si="0"/>
        <v>100</v>
      </c>
    </row>
    <row r="19" spans="1:6">
      <c r="B19" s="14" t="s">
        <v>264</v>
      </c>
      <c r="C19" s="12" t="s">
        <v>349</v>
      </c>
      <c r="D19" s="11">
        <f>ABS(MATCH('Test Coverage'!C19, TestScenarios!A:A, 0)-MATCH('Test Coverage'!C20, TestScenarios!A:A, 0))-1</f>
        <v>2</v>
      </c>
      <c r="E19" s="11">
        <f>COUNTIF(TestScenarios!D148:D149, "Automated")</f>
        <v>2</v>
      </c>
      <c r="F19" s="11">
        <f t="shared" si="0"/>
        <v>100</v>
      </c>
    </row>
    <row r="20" spans="1:6">
      <c r="A20" s="9"/>
      <c r="B20" s="14"/>
      <c r="C20" s="16" t="s">
        <v>265</v>
      </c>
      <c r="D20" s="14">
        <f>SUM(D8:D19)</f>
        <v>131</v>
      </c>
      <c r="E20" s="14">
        <f>SUM(E8:E19)</f>
        <v>122</v>
      </c>
      <c r="F20" s="17">
        <f t="shared" si="0"/>
        <v>93.129770992366417</v>
      </c>
    </row>
  </sheetData>
  <mergeCells count="2">
    <mergeCell ref="B2:P2"/>
    <mergeCell ref="B5: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52"/>
  <sheetViews>
    <sheetView workbookViewId="0"/>
  </sheetViews>
  <sheetFormatPr defaultRowHeight="15"/>
  <cols>
    <col min="1" max="2" width="9.140625" style="3"/>
    <col min="3" max="3" width="23" style="3" bestFit="1" customWidth="1"/>
    <col min="4" max="4" width="24.85546875" style="3" bestFit="1" customWidth="1"/>
    <col min="5" max="5" width="28.7109375" style="3" bestFit="1" customWidth="1"/>
    <col min="6" max="16384" width="9.140625" style="3"/>
  </cols>
  <sheetData>
    <row r="2" spans="3:13" ht="15" customHeight="1"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3:13"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6" spans="3:13" ht="18.75">
      <c r="D6" s="32" t="s">
        <v>120</v>
      </c>
      <c r="E6" s="32"/>
    </row>
    <row r="7" spans="3:13">
      <c r="D7" s="4" t="s">
        <v>115</v>
      </c>
      <c r="E7" s="5">
        <f>COUNTIF(TestScenarios!A:A, "TC*")</f>
        <v>131</v>
      </c>
    </row>
    <row r="8" spans="3:13">
      <c r="D8" s="4" t="s">
        <v>277</v>
      </c>
      <c r="E8" s="5">
        <f>COUNTIF(TestScenarios!D:D, "Manual")</f>
        <v>9</v>
      </c>
    </row>
    <row r="9" spans="3:13">
      <c r="D9" s="4" t="s">
        <v>7</v>
      </c>
      <c r="E9" s="5">
        <f>COUNTIF(TestScenarios!D:D, "Automated")</f>
        <v>122</v>
      </c>
    </row>
    <row r="23" spans="4:5" ht="18.75">
      <c r="D23" s="32" t="s">
        <v>117</v>
      </c>
      <c r="E23" s="32"/>
    </row>
    <row r="24" spans="4:5">
      <c r="D24" s="4" t="s">
        <v>8</v>
      </c>
      <c r="E24" s="5">
        <f>COUNTIFS(TestScenarios!D:D, D9,TestScenarios!F:F, D24)</f>
        <v>105</v>
      </c>
    </row>
    <row r="25" spans="4:5">
      <c r="D25" s="4" t="s">
        <v>118</v>
      </c>
      <c r="E25" s="5">
        <f>COUNTIFS(TestScenarios!D:D, D9,TestScenarios!F:F, D25)</f>
        <v>17</v>
      </c>
    </row>
    <row r="26" spans="4:5">
      <c r="D26" s="4" t="s">
        <v>119</v>
      </c>
      <c r="E26" s="5">
        <f>COUNTIFS(TestScenarios!D:D, D9,TestScenarios!F:F, D26)</f>
        <v>0</v>
      </c>
    </row>
    <row r="27" spans="4:5">
      <c r="D27" s="4" t="s">
        <v>263</v>
      </c>
      <c r="E27" s="5">
        <f>SUM(E24:E26)</f>
        <v>122</v>
      </c>
    </row>
    <row r="36" spans="2:7" ht="15.75" customHeight="1">
      <c r="B36" s="34" t="s">
        <v>117</v>
      </c>
      <c r="C36" s="34"/>
      <c r="D36" s="34"/>
      <c r="E36" s="34"/>
      <c r="F36" s="34"/>
      <c r="G36" s="34"/>
    </row>
    <row r="37" spans="2:7" ht="15.75" customHeight="1">
      <c r="B37" s="34"/>
      <c r="C37" s="34"/>
      <c r="D37" s="34"/>
      <c r="E37" s="34"/>
      <c r="F37" s="34"/>
      <c r="G37" s="34"/>
    </row>
    <row r="38" spans="2:7" ht="15.75">
      <c r="B38" s="13" t="s">
        <v>379</v>
      </c>
      <c r="C38" s="13" t="s">
        <v>323</v>
      </c>
      <c r="D38" s="13" t="s">
        <v>265</v>
      </c>
      <c r="E38" s="13" t="s">
        <v>8</v>
      </c>
      <c r="F38" s="13" t="s">
        <v>118</v>
      </c>
      <c r="G38" s="13" t="s">
        <v>322</v>
      </c>
    </row>
    <row r="39" spans="2:7">
      <c r="B39" s="35" t="s">
        <v>123</v>
      </c>
      <c r="C39" s="12" t="s">
        <v>124</v>
      </c>
      <c r="D39" s="11">
        <f>COUNTIFS(TestScenarios!D8:D12, "Automated")</f>
        <v>5</v>
      </c>
      <c r="E39" s="11">
        <f>COUNTIFS(TestScenarios!D8:D12, "Automated", TestScenarios!F8:F12, "Pass")</f>
        <v>5</v>
      </c>
      <c r="F39" s="11">
        <f>COUNTIFS(TestScenarios!D8:D12, "Automated", TestScenarios!F8:F12, "Fail")</f>
        <v>0</v>
      </c>
      <c r="G39" s="11">
        <f>E39/D39*100</f>
        <v>100</v>
      </c>
    </row>
    <row r="40" spans="2:7">
      <c r="B40" s="35" t="s">
        <v>125</v>
      </c>
      <c r="C40" s="12" t="s">
        <v>126</v>
      </c>
      <c r="D40" s="11">
        <f>COUNTIFS(TestScenarios!D14:D27, "Automated")</f>
        <v>12</v>
      </c>
      <c r="E40" s="11">
        <f>COUNTIFS(TestScenarios!D14:D27, "Automated", TestScenarios!F14:F27, "Pass")</f>
        <v>12</v>
      </c>
      <c r="F40" s="11">
        <f>COUNTIFS(TestScenarios!D14:D27, "Automated", TestScenarios!F14:F27, "Fail")</f>
        <v>0</v>
      </c>
      <c r="G40" s="11">
        <f t="shared" ref="G40:G51" si="0">E40/D40*100</f>
        <v>100</v>
      </c>
    </row>
    <row r="41" spans="2:7">
      <c r="B41" s="35" t="s">
        <v>127</v>
      </c>
      <c r="C41" s="12" t="s">
        <v>128</v>
      </c>
      <c r="D41" s="11">
        <f>COUNTIFS(TestScenarios!D29:D49, "Automated")</f>
        <v>20</v>
      </c>
      <c r="E41" s="11">
        <f>COUNTIFS(TestScenarios!D28:D48, "Automated", TestScenarios!F28:F48, "Pass")</f>
        <v>20</v>
      </c>
      <c r="F41" s="11">
        <f>COUNTIFS(TestScenarios!D29:D49, "Automated", TestScenarios!F29:F49, "Fail")</f>
        <v>0</v>
      </c>
      <c r="G41" s="11">
        <f t="shared" si="0"/>
        <v>100</v>
      </c>
    </row>
    <row r="42" spans="2:7">
      <c r="B42" s="35" t="s">
        <v>129</v>
      </c>
      <c r="C42" s="12" t="s">
        <v>130</v>
      </c>
      <c r="D42" s="11">
        <f>COUNTIFS(TestScenarios!D51:D59, "Automated")</f>
        <v>9</v>
      </c>
      <c r="E42" s="11">
        <f>COUNTIFS(TestScenarios!D51:D59, "Automated", TestScenarios!F51:F59, "Pass")</f>
        <v>9</v>
      </c>
      <c r="F42" s="11">
        <f>COUNTIFS(TestScenarios!D51:D59, "Automated", TestScenarios!F51:F59, "Fail")</f>
        <v>0</v>
      </c>
      <c r="G42" s="11">
        <f t="shared" si="0"/>
        <v>100</v>
      </c>
    </row>
    <row r="43" spans="2:7">
      <c r="B43" s="35" t="s">
        <v>131</v>
      </c>
      <c r="C43" s="12" t="s">
        <v>132</v>
      </c>
      <c r="D43" s="11">
        <f>COUNTIFS(TestScenarios!D61:D77, "Automated")</f>
        <v>16</v>
      </c>
      <c r="E43" s="11">
        <f>COUNTIFS(TestScenarios!D61:D77, "Automated", TestScenarios!F61:F77, "Pass")</f>
        <v>15</v>
      </c>
      <c r="F43" s="11">
        <f>COUNTIFS(TestScenarios!D61:D77, "Automated", TestScenarios!F61:F77, "Fail")</f>
        <v>1</v>
      </c>
      <c r="G43" s="15">
        <f t="shared" si="0"/>
        <v>93.75</v>
      </c>
    </row>
    <row r="44" spans="2:7">
      <c r="B44" s="35" t="s">
        <v>133</v>
      </c>
      <c r="C44" s="12" t="s">
        <v>134</v>
      </c>
      <c r="D44" s="11">
        <f>COUNTIFS(TestScenarios!D79:D87, "Automated")</f>
        <v>9</v>
      </c>
      <c r="E44" s="11">
        <f>COUNTIFS(TestScenarios!D79:D87, "Automated", TestScenarios!F79:F87, "Pass")</f>
        <v>8</v>
      </c>
      <c r="F44" s="11">
        <f>COUNTIFS(TestScenarios!D79:D87, "Automated", TestScenarios!F79:F87, "Fail")</f>
        <v>1</v>
      </c>
      <c r="G44" s="15">
        <f t="shared" si="0"/>
        <v>88.888888888888886</v>
      </c>
    </row>
    <row r="45" spans="2:7">
      <c r="B45" s="35" t="s">
        <v>135</v>
      </c>
      <c r="C45" s="12" t="s">
        <v>136</v>
      </c>
      <c r="D45" s="11">
        <f>COUNTIFS(TestScenarios!D89:D100, "Automated")</f>
        <v>12</v>
      </c>
      <c r="E45" s="11">
        <f>COUNTIFS(TestScenarios!D89:D100, "Automated", TestScenarios!F89:F100, "Pass")</f>
        <v>6</v>
      </c>
      <c r="F45" s="11">
        <f>COUNTIFS(TestScenarios!D89:D100, "Automated", TestScenarios!F89:F100, "Fail")</f>
        <v>6</v>
      </c>
      <c r="G45" s="11">
        <f t="shared" si="0"/>
        <v>50</v>
      </c>
    </row>
    <row r="46" spans="2:7">
      <c r="B46" s="35" t="s">
        <v>137</v>
      </c>
      <c r="C46" s="12" t="s">
        <v>140</v>
      </c>
      <c r="D46" s="11">
        <f>COUNTIFS(TestScenarios!D102:D112, "Automated")</f>
        <v>9</v>
      </c>
      <c r="E46" s="11">
        <f>COUNTIFS(TestScenarios!D102:D112, "Automated", TestScenarios!F102:F112, "Pass")</f>
        <v>8</v>
      </c>
      <c r="F46" s="11">
        <f>COUNTIFS(TestScenarios!D102:D112, "Automated", TestScenarios!F102:F112, "Fail")</f>
        <v>1</v>
      </c>
      <c r="G46" s="15">
        <f t="shared" si="0"/>
        <v>88.888888888888886</v>
      </c>
    </row>
    <row r="47" spans="2:7">
      <c r="B47" s="35" t="s">
        <v>139</v>
      </c>
      <c r="C47" s="12" t="s">
        <v>138</v>
      </c>
      <c r="D47" s="11">
        <f>COUNTIFS(TestScenarios!D114:D116, "Automated")</f>
        <v>2</v>
      </c>
      <c r="E47" s="11">
        <f>COUNTIFS(TestScenarios!D114:D116, "Automated", TestScenarios!F114:F116, "Pass")</f>
        <v>2</v>
      </c>
      <c r="F47" s="11">
        <f>COUNTIFS(TestScenarios!D114:D116, "Automated", TestScenarios!F114:F116, "Fail")</f>
        <v>0</v>
      </c>
      <c r="G47" s="11">
        <f t="shared" si="0"/>
        <v>100</v>
      </c>
    </row>
    <row r="48" spans="2:7">
      <c r="B48" s="35" t="s">
        <v>141</v>
      </c>
      <c r="C48" s="12" t="s">
        <v>142</v>
      </c>
      <c r="D48" s="11">
        <f>COUNTIFS(TestScenarios!D118:D138, "Automated")</f>
        <v>19</v>
      </c>
      <c r="E48" s="11">
        <f>COUNTIFS(TestScenarios!D118:D138, "Automated", TestScenarios!F118:F138, "Pass")</f>
        <v>14</v>
      </c>
      <c r="F48" s="11">
        <f>COUNTIFS(TestScenarios!D118:D138, "Automated", TestScenarios!F118:F138, "Fail")</f>
        <v>5</v>
      </c>
      <c r="G48" s="11">
        <f t="shared" si="0"/>
        <v>73.68421052631578</v>
      </c>
    </row>
    <row r="49" spans="2:10">
      <c r="B49" s="35" t="s">
        <v>143</v>
      </c>
      <c r="C49" s="12" t="s">
        <v>144</v>
      </c>
      <c r="D49" s="11">
        <f>COUNTIFS(TestScenarios!D140:D146, "Automated")</f>
        <v>7</v>
      </c>
      <c r="E49" s="11">
        <f>COUNTIFS(TestScenarios!D140:D146, "Automated", TestScenarios!F140:F146, "Pass")</f>
        <v>5</v>
      </c>
      <c r="F49" s="11">
        <f>COUNTIFS(TestScenarios!D140:D146, "Automated", TestScenarios!F140:F146, "Fail")</f>
        <v>2</v>
      </c>
      <c r="G49" s="15">
        <f t="shared" si="0"/>
        <v>71.428571428571431</v>
      </c>
    </row>
    <row r="50" spans="2:10">
      <c r="B50" s="35" t="s">
        <v>264</v>
      </c>
      <c r="C50" s="12" t="s">
        <v>349</v>
      </c>
      <c r="D50" s="11">
        <f>COUNTIFS(TestScenarios!D148:D149, "Automated")</f>
        <v>2</v>
      </c>
      <c r="E50" s="11">
        <f>COUNTIFS(TestScenarios!D148:D149, "Automated", TestScenarios!F148:F149, "Pass")</f>
        <v>1</v>
      </c>
      <c r="F50" s="11">
        <f>COUNTIFS(TestScenarios!D148:D149, "Automated", TestScenarios!F148:F149, "Fail")</f>
        <v>1</v>
      </c>
      <c r="G50" s="11">
        <f t="shared" si="0"/>
        <v>50</v>
      </c>
    </row>
    <row r="51" spans="2:10">
      <c r="B51" s="35"/>
      <c r="C51" s="16" t="s">
        <v>265</v>
      </c>
      <c r="D51" s="14">
        <f>SUM(D39:D50)</f>
        <v>122</v>
      </c>
      <c r="E51" s="14">
        <f t="shared" ref="E51:F51" si="1">SUM(E39:E50)</f>
        <v>105</v>
      </c>
      <c r="F51" s="14">
        <f t="shared" si="1"/>
        <v>17</v>
      </c>
      <c r="G51" s="17">
        <f t="shared" si="0"/>
        <v>86.065573770491795</v>
      </c>
    </row>
    <row r="52" spans="2:10">
      <c r="J52" s="15"/>
    </row>
  </sheetData>
  <mergeCells count="4">
    <mergeCell ref="C2:M3"/>
    <mergeCell ref="D6:E6"/>
    <mergeCell ref="D23:E23"/>
    <mergeCell ref="B36:G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G150"/>
  <sheetViews>
    <sheetView zoomScaleNormal="100" workbookViewId="0">
      <pane ySplit="6" topLeftCell="A7" activePane="bottomLeft" state="frozen"/>
      <selection pane="bottomLeft"/>
    </sheetView>
  </sheetViews>
  <sheetFormatPr defaultRowHeight="15"/>
  <cols>
    <col min="1" max="1" width="6.7109375" style="1" customWidth="1"/>
    <col min="2" max="2" width="53.7109375" style="1" customWidth="1"/>
    <col min="3" max="3" width="31.5703125" style="1" customWidth="1"/>
    <col min="4" max="4" width="23.42578125" style="6" bestFit="1" customWidth="1"/>
    <col min="5" max="5" width="44.140625" style="1" bestFit="1" customWidth="1"/>
    <col min="6" max="6" width="15.7109375" style="6" bestFit="1" customWidth="1"/>
    <col min="7" max="7" width="12" style="6" customWidth="1"/>
    <col min="8" max="16384" width="9.140625" style="1"/>
  </cols>
  <sheetData>
    <row r="2" spans="1:7" ht="15" customHeight="1">
      <c r="A2" s="36" t="s">
        <v>350</v>
      </c>
      <c r="B2" s="37"/>
      <c r="C2" s="37"/>
      <c r="D2" s="37"/>
      <c r="E2" s="37"/>
      <c r="F2" s="37"/>
      <c r="G2" s="37"/>
    </row>
    <row r="3" spans="1:7" ht="15" customHeight="1">
      <c r="A3" s="36"/>
      <c r="B3" s="37"/>
      <c r="C3" s="37"/>
      <c r="D3" s="37"/>
      <c r="E3" s="37"/>
      <c r="F3" s="37"/>
      <c r="G3" s="37"/>
    </row>
    <row r="4" spans="1:7" ht="15" customHeight="1">
      <c r="A4" s="36"/>
      <c r="B4" s="37"/>
      <c r="C4" s="37"/>
      <c r="D4" s="37"/>
      <c r="E4" s="37"/>
      <c r="F4" s="37"/>
      <c r="G4" s="37"/>
    </row>
    <row r="5" spans="1:7" ht="15" customHeight="1">
      <c r="A5" s="38"/>
      <c r="B5" s="38"/>
      <c r="C5" s="38"/>
      <c r="D5" s="38"/>
      <c r="E5" s="38"/>
      <c r="F5" s="38"/>
      <c r="G5" s="44"/>
    </row>
    <row r="6" spans="1:7" s="2" customFormat="1" ht="23.25" customHeight="1">
      <c r="A6" s="40" t="s">
        <v>1</v>
      </c>
      <c r="B6" s="40" t="s">
        <v>2</v>
      </c>
      <c r="C6" s="40" t="s">
        <v>0</v>
      </c>
      <c r="D6" s="40" t="s">
        <v>10</v>
      </c>
      <c r="E6" s="40" t="s">
        <v>3</v>
      </c>
      <c r="F6" s="40" t="s">
        <v>4</v>
      </c>
      <c r="G6" s="40" t="s">
        <v>377</v>
      </c>
    </row>
    <row r="7" spans="1:7" ht="15.75" customHeight="1">
      <c r="A7" s="41" t="str">
        <f>'Test Coverage'!C8</f>
        <v>Welcome</v>
      </c>
      <c r="B7" s="41"/>
      <c r="C7" s="41"/>
      <c r="D7" s="42"/>
      <c r="E7" s="43"/>
      <c r="F7" s="42"/>
      <c r="G7" s="42"/>
    </row>
    <row r="8" spans="1:7" ht="30">
      <c r="A8" s="39" t="s">
        <v>103</v>
      </c>
      <c r="B8" s="39" t="s">
        <v>14</v>
      </c>
      <c r="C8" s="39" t="s">
        <v>6</v>
      </c>
      <c r="D8" s="44" t="s">
        <v>7</v>
      </c>
      <c r="E8" s="39" t="s">
        <v>5</v>
      </c>
      <c r="F8" s="44" t="s">
        <v>8</v>
      </c>
      <c r="G8" s="44"/>
    </row>
    <row r="9" spans="1:7" ht="30">
      <c r="A9" s="39" t="s">
        <v>104</v>
      </c>
      <c r="B9" s="39" t="s">
        <v>25</v>
      </c>
      <c r="C9" s="39" t="s">
        <v>6</v>
      </c>
      <c r="D9" s="44" t="s">
        <v>7</v>
      </c>
      <c r="E9" s="39" t="s">
        <v>9</v>
      </c>
      <c r="F9" s="44" t="s">
        <v>8</v>
      </c>
      <c r="G9" s="44"/>
    </row>
    <row r="10" spans="1:7" ht="30">
      <c r="A10" s="39" t="s">
        <v>105</v>
      </c>
      <c r="B10" s="39" t="s">
        <v>26</v>
      </c>
      <c r="C10" s="39" t="s">
        <v>6</v>
      </c>
      <c r="D10" s="44" t="s">
        <v>7</v>
      </c>
      <c r="E10" s="39" t="s">
        <v>11</v>
      </c>
      <c r="F10" s="44" t="s">
        <v>8</v>
      </c>
      <c r="G10" s="44"/>
    </row>
    <row r="11" spans="1:7" ht="30">
      <c r="A11" s="39" t="s">
        <v>106</v>
      </c>
      <c r="B11" s="39" t="s">
        <v>15</v>
      </c>
      <c r="C11" s="39" t="s">
        <v>6</v>
      </c>
      <c r="D11" s="44" t="s">
        <v>7</v>
      </c>
      <c r="E11" s="39" t="s">
        <v>12</v>
      </c>
      <c r="F11" s="44" t="s">
        <v>8</v>
      </c>
      <c r="G11" s="44"/>
    </row>
    <row r="12" spans="1:7" ht="45">
      <c r="A12" s="39" t="s">
        <v>107</v>
      </c>
      <c r="B12" s="39" t="s">
        <v>403</v>
      </c>
      <c r="C12" s="39" t="s">
        <v>6</v>
      </c>
      <c r="D12" s="44" t="s">
        <v>7</v>
      </c>
      <c r="E12" s="39" t="s">
        <v>13</v>
      </c>
      <c r="F12" s="44" t="s">
        <v>8</v>
      </c>
      <c r="G12" s="44"/>
    </row>
    <row r="13" spans="1:7" ht="15.75">
      <c r="A13" s="41" t="str">
        <f>'Test Coverage'!C9</f>
        <v>Login</v>
      </c>
      <c r="B13" s="41"/>
      <c r="C13" s="41"/>
      <c r="D13" s="42"/>
      <c r="E13" s="43"/>
      <c r="F13" s="42"/>
      <c r="G13" s="42"/>
    </row>
    <row r="14" spans="1:7" ht="30">
      <c r="A14" s="39" t="s">
        <v>103</v>
      </c>
      <c r="B14" s="39" t="s">
        <v>404</v>
      </c>
      <c r="C14" s="39" t="s">
        <v>22</v>
      </c>
      <c r="D14" s="44" t="s">
        <v>7</v>
      </c>
      <c r="E14" s="39" t="s">
        <v>16</v>
      </c>
      <c r="F14" s="44" t="s">
        <v>8</v>
      </c>
      <c r="G14" s="44"/>
    </row>
    <row r="15" spans="1:7" ht="75">
      <c r="A15" s="39" t="s">
        <v>104</v>
      </c>
      <c r="B15" s="39" t="s">
        <v>405</v>
      </c>
      <c r="C15" s="39" t="s">
        <v>145</v>
      </c>
      <c r="D15" s="44" t="s">
        <v>7</v>
      </c>
      <c r="E15" s="39" t="s">
        <v>17</v>
      </c>
      <c r="F15" s="44" t="s">
        <v>8</v>
      </c>
      <c r="G15" s="44"/>
    </row>
    <row r="16" spans="1:7" ht="60">
      <c r="A16" s="39" t="s">
        <v>105</v>
      </c>
      <c r="B16" s="39" t="s">
        <v>406</v>
      </c>
      <c r="C16" s="39" t="s">
        <v>146</v>
      </c>
      <c r="D16" s="44" t="s">
        <v>7</v>
      </c>
      <c r="E16" s="39" t="s">
        <v>17</v>
      </c>
      <c r="F16" s="44" t="s">
        <v>8</v>
      </c>
      <c r="G16" s="44"/>
    </row>
    <row r="17" spans="1:7" ht="60">
      <c r="A17" s="39" t="s">
        <v>106</v>
      </c>
      <c r="B17" s="39" t="s">
        <v>407</v>
      </c>
      <c r="C17" s="39" t="s">
        <v>147</v>
      </c>
      <c r="D17" s="44" t="s">
        <v>7</v>
      </c>
      <c r="E17" s="39" t="s">
        <v>17</v>
      </c>
      <c r="F17" s="44" t="s">
        <v>8</v>
      </c>
      <c r="G17" s="44"/>
    </row>
    <row r="18" spans="1:7" ht="60">
      <c r="A18" s="39" t="s">
        <v>107</v>
      </c>
      <c r="B18" s="39" t="s">
        <v>408</v>
      </c>
      <c r="C18" s="39" t="s">
        <v>148</v>
      </c>
      <c r="D18" s="44" t="s">
        <v>7</v>
      </c>
      <c r="E18" s="39" t="s">
        <v>17</v>
      </c>
      <c r="F18" s="44" t="s">
        <v>8</v>
      </c>
      <c r="G18" s="44"/>
    </row>
    <row r="19" spans="1:7" ht="60">
      <c r="A19" s="39" t="s">
        <v>108</v>
      </c>
      <c r="B19" s="39" t="s">
        <v>409</v>
      </c>
      <c r="C19" s="39" t="s">
        <v>172</v>
      </c>
      <c r="D19" s="44" t="s">
        <v>7</v>
      </c>
      <c r="E19" s="39" t="s">
        <v>17</v>
      </c>
      <c r="F19" s="44" t="s">
        <v>8</v>
      </c>
      <c r="G19" s="44"/>
    </row>
    <row r="20" spans="1:7" ht="60">
      <c r="A20" s="39" t="s">
        <v>109</v>
      </c>
      <c r="B20" s="39" t="s">
        <v>410</v>
      </c>
      <c r="C20" s="39" t="s">
        <v>173</v>
      </c>
      <c r="D20" s="44" t="s">
        <v>7</v>
      </c>
      <c r="E20" s="39" t="s">
        <v>17</v>
      </c>
      <c r="F20" s="44" t="s">
        <v>8</v>
      </c>
      <c r="G20" s="44"/>
    </row>
    <row r="21" spans="1:7" ht="30">
      <c r="A21" s="39" t="s">
        <v>110</v>
      </c>
      <c r="B21" s="39" t="s">
        <v>383</v>
      </c>
      <c r="C21" s="39" t="s">
        <v>6</v>
      </c>
      <c r="D21" s="44" t="s">
        <v>7</v>
      </c>
      <c r="E21" s="39" t="s">
        <v>384</v>
      </c>
      <c r="F21" s="44" t="s">
        <v>8</v>
      </c>
      <c r="G21" s="44"/>
    </row>
    <row r="22" spans="1:7" ht="30">
      <c r="A22" s="39" t="s">
        <v>111</v>
      </c>
      <c r="B22" s="39" t="s">
        <v>23</v>
      </c>
      <c r="C22" s="39" t="s">
        <v>6</v>
      </c>
      <c r="D22" s="44" t="s">
        <v>7</v>
      </c>
      <c r="E22" s="39" t="s">
        <v>18</v>
      </c>
      <c r="F22" s="44" t="s">
        <v>8</v>
      </c>
      <c r="G22" s="44"/>
    </row>
    <row r="23" spans="1:7" ht="30">
      <c r="A23" s="39" t="s">
        <v>112</v>
      </c>
      <c r="B23" s="39" t="s">
        <v>24</v>
      </c>
      <c r="C23" s="39" t="s">
        <v>6</v>
      </c>
      <c r="D23" s="44" t="s">
        <v>7</v>
      </c>
      <c r="E23" s="39" t="s">
        <v>19</v>
      </c>
      <c r="F23" s="44" t="s">
        <v>8</v>
      </c>
      <c r="G23" s="44"/>
    </row>
    <row r="24" spans="1:7" ht="30">
      <c r="A24" s="39" t="s">
        <v>113</v>
      </c>
      <c r="B24" s="39" t="s">
        <v>27</v>
      </c>
      <c r="C24" s="39" t="s">
        <v>6</v>
      </c>
      <c r="D24" s="44" t="s">
        <v>7</v>
      </c>
      <c r="E24" s="39" t="s">
        <v>20</v>
      </c>
      <c r="F24" s="44" t="s">
        <v>8</v>
      </c>
      <c r="G24" s="44"/>
    </row>
    <row r="25" spans="1:7" ht="30" customHeight="1">
      <c r="A25" s="39" t="s">
        <v>114</v>
      </c>
      <c r="B25" s="39" t="s">
        <v>28</v>
      </c>
      <c r="C25" s="39" t="s">
        <v>6</v>
      </c>
      <c r="D25" s="44" t="s">
        <v>7</v>
      </c>
      <c r="E25" s="39" t="s">
        <v>21</v>
      </c>
      <c r="F25" s="44" t="s">
        <v>8</v>
      </c>
      <c r="G25" s="44"/>
    </row>
    <row r="26" spans="1:7" ht="30" customHeight="1">
      <c r="A26" s="39" t="s">
        <v>149</v>
      </c>
      <c r="B26" s="39" t="s">
        <v>411</v>
      </c>
      <c r="C26" s="39" t="s">
        <v>22</v>
      </c>
      <c r="D26" s="44" t="s">
        <v>116</v>
      </c>
      <c r="E26" s="39"/>
      <c r="F26" s="44" t="s">
        <v>8</v>
      </c>
      <c r="G26" s="44"/>
    </row>
    <row r="27" spans="1:7" ht="30" customHeight="1">
      <c r="A27" s="39" t="s">
        <v>150</v>
      </c>
      <c r="B27" s="39" t="s">
        <v>412</v>
      </c>
      <c r="C27" s="39" t="s">
        <v>22</v>
      </c>
      <c r="D27" s="44" t="s">
        <v>116</v>
      </c>
      <c r="E27" s="39"/>
      <c r="F27" s="44" t="s">
        <v>8</v>
      </c>
      <c r="G27" s="44"/>
    </row>
    <row r="28" spans="1:7" ht="15.75">
      <c r="A28" s="41" t="str">
        <f>'Test Coverage'!C10</f>
        <v>Branch</v>
      </c>
      <c r="B28" s="41"/>
      <c r="C28" s="41"/>
      <c r="D28" s="41"/>
      <c r="E28" s="41"/>
      <c r="F28" s="41"/>
      <c r="G28" s="42"/>
    </row>
    <row r="29" spans="1:7">
      <c r="A29" s="39" t="s">
        <v>103</v>
      </c>
      <c r="B29" s="39" t="s">
        <v>40</v>
      </c>
      <c r="C29" s="39" t="s">
        <v>6</v>
      </c>
      <c r="D29" s="44" t="s">
        <v>7</v>
      </c>
      <c r="E29" s="39" t="s">
        <v>29</v>
      </c>
      <c r="F29" s="44" t="s">
        <v>8</v>
      </c>
      <c r="G29" s="44"/>
    </row>
    <row r="30" spans="1:7" ht="30">
      <c r="A30" s="39" t="s">
        <v>104</v>
      </c>
      <c r="B30" s="39" t="s">
        <v>174</v>
      </c>
      <c r="C30" s="39" t="s">
        <v>41</v>
      </c>
      <c r="D30" s="44" t="s">
        <v>7</v>
      </c>
      <c r="E30" s="39" t="s">
        <v>30</v>
      </c>
      <c r="F30" s="44" t="s">
        <v>8</v>
      </c>
      <c r="G30" s="44"/>
    </row>
    <row r="31" spans="1:7" ht="30">
      <c r="A31" s="39" t="s">
        <v>105</v>
      </c>
      <c r="B31" s="39" t="s">
        <v>175</v>
      </c>
      <c r="C31" s="39" t="s">
        <v>41</v>
      </c>
      <c r="D31" s="44" t="s">
        <v>7</v>
      </c>
      <c r="E31" s="39" t="s">
        <v>31</v>
      </c>
      <c r="F31" s="44" t="s">
        <v>8</v>
      </c>
      <c r="G31" s="44"/>
    </row>
    <row r="32" spans="1:7" ht="30">
      <c r="A32" s="39" t="s">
        <v>106</v>
      </c>
      <c r="B32" s="39" t="s">
        <v>176</v>
      </c>
      <c r="C32" s="39" t="s">
        <v>41</v>
      </c>
      <c r="D32" s="44" t="s">
        <v>7</v>
      </c>
      <c r="E32" s="39" t="s">
        <v>32</v>
      </c>
      <c r="F32" s="44" t="s">
        <v>8</v>
      </c>
      <c r="G32" s="44"/>
    </row>
    <row r="33" spans="1:7" ht="30">
      <c r="A33" s="39" t="s">
        <v>107</v>
      </c>
      <c r="B33" s="39" t="s">
        <v>42</v>
      </c>
      <c r="C33" s="39" t="s">
        <v>41</v>
      </c>
      <c r="D33" s="44" t="s">
        <v>7</v>
      </c>
      <c r="E33" s="39" t="s">
        <v>33</v>
      </c>
      <c r="F33" s="44" t="s">
        <v>8</v>
      </c>
      <c r="G33" s="44"/>
    </row>
    <row r="34" spans="1:7" ht="30">
      <c r="A34" s="39" t="s">
        <v>108</v>
      </c>
      <c r="B34" s="39" t="s">
        <v>43</v>
      </c>
      <c r="C34" s="39" t="s">
        <v>41</v>
      </c>
      <c r="D34" s="44" t="s">
        <v>7</v>
      </c>
      <c r="E34" s="39" t="s">
        <v>34</v>
      </c>
      <c r="F34" s="44" t="s">
        <v>8</v>
      </c>
      <c r="G34" s="44"/>
    </row>
    <row r="35" spans="1:7" ht="60">
      <c r="A35" s="39" t="s">
        <v>109</v>
      </c>
      <c r="B35" s="39" t="s">
        <v>44</v>
      </c>
      <c r="C35" s="39" t="s">
        <v>45</v>
      </c>
      <c r="D35" s="44" t="s">
        <v>7</v>
      </c>
      <c r="E35" s="39" t="s">
        <v>35</v>
      </c>
      <c r="F35" s="44" t="s">
        <v>8</v>
      </c>
      <c r="G35" s="44"/>
    </row>
    <row r="36" spans="1:7" ht="60">
      <c r="A36" s="39" t="s">
        <v>110</v>
      </c>
      <c r="B36" s="39" t="s">
        <v>46</v>
      </c>
      <c r="C36" s="39" t="s">
        <v>45</v>
      </c>
      <c r="D36" s="44" t="s">
        <v>7</v>
      </c>
      <c r="E36" s="39" t="s">
        <v>36</v>
      </c>
      <c r="F36" s="44" t="s">
        <v>8</v>
      </c>
      <c r="G36" s="44"/>
    </row>
    <row r="37" spans="1:7" ht="45">
      <c r="A37" s="39" t="s">
        <v>111</v>
      </c>
      <c r="B37" s="39" t="s">
        <v>47</v>
      </c>
      <c r="C37" s="39" t="s">
        <v>49</v>
      </c>
      <c r="D37" s="44" t="s">
        <v>7</v>
      </c>
      <c r="E37" s="39" t="s">
        <v>37</v>
      </c>
      <c r="F37" s="44" t="s">
        <v>8</v>
      </c>
      <c r="G37" s="44"/>
    </row>
    <row r="38" spans="1:7" ht="45">
      <c r="A38" s="39" t="s">
        <v>112</v>
      </c>
      <c r="B38" s="39" t="s">
        <v>48</v>
      </c>
      <c r="C38" s="39" t="s">
        <v>49</v>
      </c>
      <c r="D38" s="44" t="s">
        <v>7</v>
      </c>
      <c r="E38" s="39" t="s">
        <v>38</v>
      </c>
      <c r="F38" s="44" t="s">
        <v>8</v>
      </c>
      <c r="G38" s="44"/>
    </row>
    <row r="39" spans="1:7" ht="30">
      <c r="A39" s="39" t="s">
        <v>113</v>
      </c>
      <c r="B39" s="39" t="s">
        <v>184</v>
      </c>
      <c r="C39" s="39" t="s">
        <v>177</v>
      </c>
      <c r="D39" s="44" t="s">
        <v>7</v>
      </c>
      <c r="E39" s="39" t="s">
        <v>39</v>
      </c>
      <c r="F39" s="44" t="s">
        <v>8</v>
      </c>
      <c r="G39" s="44"/>
    </row>
    <row r="40" spans="1:7" ht="45">
      <c r="A40" s="39" t="s">
        <v>114</v>
      </c>
      <c r="B40" s="39" t="s">
        <v>185</v>
      </c>
      <c r="C40" s="39" t="s">
        <v>178</v>
      </c>
      <c r="D40" s="44" t="s">
        <v>7</v>
      </c>
      <c r="E40" s="39" t="s">
        <v>39</v>
      </c>
      <c r="F40" s="44" t="s">
        <v>8</v>
      </c>
      <c r="G40" s="44"/>
    </row>
    <row r="41" spans="1:7" ht="45">
      <c r="A41" s="39" t="s">
        <v>149</v>
      </c>
      <c r="B41" s="39" t="s">
        <v>186</v>
      </c>
      <c r="C41" s="39" t="s">
        <v>179</v>
      </c>
      <c r="D41" s="44" t="s">
        <v>7</v>
      </c>
      <c r="E41" s="39" t="s">
        <v>39</v>
      </c>
      <c r="F41" s="44" t="s">
        <v>8</v>
      </c>
      <c r="G41" s="44"/>
    </row>
    <row r="42" spans="1:7" ht="45">
      <c r="A42" s="39" t="s">
        <v>150</v>
      </c>
      <c r="B42" s="39" t="s">
        <v>187</v>
      </c>
      <c r="C42" s="39" t="s">
        <v>180</v>
      </c>
      <c r="D42" s="44" t="s">
        <v>7</v>
      </c>
      <c r="E42" s="39" t="s">
        <v>39</v>
      </c>
      <c r="F42" s="44" t="s">
        <v>8</v>
      </c>
      <c r="G42" s="44"/>
    </row>
    <row r="43" spans="1:7" ht="60">
      <c r="A43" s="39" t="s">
        <v>151</v>
      </c>
      <c r="B43" s="39" t="s">
        <v>188</v>
      </c>
      <c r="C43" s="39" t="s">
        <v>181</v>
      </c>
      <c r="D43" s="44" t="s">
        <v>7</v>
      </c>
      <c r="E43" s="39" t="s">
        <v>39</v>
      </c>
      <c r="F43" s="44" t="s">
        <v>8</v>
      </c>
      <c r="G43" s="44"/>
    </row>
    <row r="44" spans="1:7" ht="45">
      <c r="A44" s="39" t="s">
        <v>152</v>
      </c>
      <c r="B44" s="39" t="s">
        <v>189</v>
      </c>
      <c r="C44" s="39" t="s">
        <v>182</v>
      </c>
      <c r="D44" s="44" t="s">
        <v>7</v>
      </c>
      <c r="E44" s="39" t="s">
        <v>39</v>
      </c>
      <c r="F44" s="44" t="s">
        <v>8</v>
      </c>
      <c r="G44" s="44"/>
    </row>
    <row r="45" spans="1:7" ht="45">
      <c r="A45" s="39" t="s">
        <v>153</v>
      </c>
      <c r="B45" s="39" t="s">
        <v>183</v>
      </c>
      <c r="C45" s="39" t="s">
        <v>191</v>
      </c>
      <c r="D45" s="44" t="s">
        <v>7</v>
      </c>
      <c r="E45" s="39" t="s">
        <v>39</v>
      </c>
      <c r="F45" s="44" t="s">
        <v>8</v>
      </c>
      <c r="G45" s="44"/>
    </row>
    <row r="46" spans="1:7" ht="45">
      <c r="A46" s="39" t="s">
        <v>154</v>
      </c>
      <c r="B46" s="39" t="s">
        <v>190</v>
      </c>
      <c r="C46" s="39" t="s">
        <v>192</v>
      </c>
      <c r="D46" s="44" t="s">
        <v>7</v>
      </c>
      <c r="E46" s="39" t="s">
        <v>39</v>
      </c>
      <c r="F46" s="44" t="s">
        <v>8</v>
      </c>
      <c r="G46" s="44"/>
    </row>
    <row r="47" spans="1:7" ht="45">
      <c r="A47" s="39" t="s">
        <v>197</v>
      </c>
      <c r="B47" s="39" t="s">
        <v>195</v>
      </c>
      <c r="C47" s="39" t="s">
        <v>193</v>
      </c>
      <c r="D47" s="44" t="s">
        <v>7</v>
      </c>
      <c r="E47" s="39" t="s">
        <v>39</v>
      </c>
      <c r="F47" s="44" t="s">
        <v>8</v>
      </c>
      <c r="G47" s="44"/>
    </row>
    <row r="48" spans="1:7" ht="45">
      <c r="A48" s="39" t="s">
        <v>198</v>
      </c>
      <c r="B48" s="39" t="s">
        <v>196</v>
      </c>
      <c r="C48" s="39" t="s">
        <v>194</v>
      </c>
      <c r="D48" s="44" t="s">
        <v>7</v>
      </c>
      <c r="E48" s="39" t="s">
        <v>39</v>
      </c>
      <c r="F48" s="44" t="s">
        <v>8</v>
      </c>
      <c r="G48" s="44"/>
    </row>
    <row r="49" spans="1:7">
      <c r="A49" s="39" t="s">
        <v>274</v>
      </c>
      <c r="B49" s="39" t="s">
        <v>275</v>
      </c>
      <c r="C49" s="39" t="s">
        <v>6</v>
      </c>
      <c r="D49" s="44" t="s">
        <v>116</v>
      </c>
      <c r="E49" s="39"/>
      <c r="F49" s="44" t="s">
        <v>118</v>
      </c>
      <c r="G49" s="45" t="s">
        <v>357</v>
      </c>
    </row>
    <row r="50" spans="1:7" ht="15.75" customHeight="1">
      <c r="A50" s="41" t="str">
        <f>'Test Coverage'!C11</f>
        <v>Search Branch</v>
      </c>
      <c r="B50" s="41"/>
      <c r="C50" s="41"/>
      <c r="D50" s="41"/>
      <c r="E50" s="41"/>
      <c r="F50" s="41"/>
      <c r="G50" s="42"/>
    </row>
    <row r="51" spans="1:7" ht="60">
      <c r="A51" s="39" t="s">
        <v>103</v>
      </c>
      <c r="B51" s="39" t="s">
        <v>413</v>
      </c>
      <c r="C51" s="39" t="s">
        <v>54</v>
      </c>
      <c r="D51" s="44" t="s">
        <v>7</v>
      </c>
      <c r="E51" s="39" t="s">
        <v>50</v>
      </c>
      <c r="F51" s="44" t="s">
        <v>8</v>
      </c>
      <c r="G51" s="44"/>
    </row>
    <row r="52" spans="1:7" ht="30">
      <c r="A52" s="39" t="s">
        <v>104</v>
      </c>
      <c r="B52" s="39" t="s">
        <v>340</v>
      </c>
      <c r="C52" s="39" t="s">
        <v>344</v>
      </c>
      <c r="D52" s="44" t="s">
        <v>7</v>
      </c>
      <c r="E52" s="39" t="s">
        <v>51</v>
      </c>
      <c r="F52" s="44" t="s">
        <v>8</v>
      </c>
      <c r="G52" s="44"/>
    </row>
    <row r="53" spans="1:7" ht="30">
      <c r="A53" s="39" t="s">
        <v>105</v>
      </c>
      <c r="B53" s="39" t="s">
        <v>55</v>
      </c>
      <c r="C53" s="39" t="s">
        <v>345</v>
      </c>
      <c r="D53" s="44" t="s">
        <v>7</v>
      </c>
      <c r="E53" s="39" t="s">
        <v>51</v>
      </c>
      <c r="F53" s="44" t="s">
        <v>8</v>
      </c>
      <c r="G53" s="44"/>
    </row>
    <row r="54" spans="1:7" ht="30">
      <c r="A54" s="39" t="s">
        <v>106</v>
      </c>
      <c r="B54" s="39" t="s">
        <v>414</v>
      </c>
      <c r="C54" s="39" t="s">
        <v>346</v>
      </c>
      <c r="D54" s="44" t="s">
        <v>7</v>
      </c>
      <c r="E54" s="39" t="s">
        <v>51</v>
      </c>
      <c r="F54" s="44" t="s">
        <v>8</v>
      </c>
      <c r="G54" s="44"/>
    </row>
    <row r="55" spans="1:7" ht="30">
      <c r="A55" s="39" t="s">
        <v>107</v>
      </c>
      <c r="B55" s="39" t="s">
        <v>341</v>
      </c>
      <c r="C55" s="39" t="s">
        <v>347</v>
      </c>
      <c r="D55" s="44" t="s">
        <v>7</v>
      </c>
      <c r="E55" s="39" t="s">
        <v>51</v>
      </c>
      <c r="F55" s="44" t="s">
        <v>8</v>
      </c>
      <c r="G55" s="44"/>
    </row>
    <row r="56" spans="1:7" ht="30">
      <c r="A56" s="39" t="s">
        <v>108</v>
      </c>
      <c r="B56" s="39" t="s">
        <v>415</v>
      </c>
      <c r="C56" s="39" t="s">
        <v>328</v>
      </c>
      <c r="D56" s="44" t="s">
        <v>7</v>
      </c>
      <c r="E56" s="39" t="s">
        <v>337</v>
      </c>
      <c r="F56" s="44" t="s">
        <v>8</v>
      </c>
      <c r="G56" s="44"/>
    </row>
    <row r="57" spans="1:7" ht="30">
      <c r="A57" s="39" t="s">
        <v>109</v>
      </c>
      <c r="B57" s="39" t="s">
        <v>342</v>
      </c>
      <c r="C57" s="39" t="s">
        <v>333</v>
      </c>
      <c r="D57" s="44" t="s">
        <v>7</v>
      </c>
      <c r="E57" s="39" t="s">
        <v>338</v>
      </c>
      <c r="F57" s="44" t="s">
        <v>8</v>
      </c>
      <c r="G57" s="44"/>
    </row>
    <row r="58" spans="1:7" ht="30">
      <c r="A58" s="39" t="s">
        <v>110</v>
      </c>
      <c r="B58" s="39" t="s">
        <v>343</v>
      </c>
      <c r="C58" s="39" t="s">
        <v>332</v>
      </c>
      <c r="D58" s="44" t="s">
        <v>7</v>
      </c>
      <c r="E58" s="39" t="s">
        <v>339</v>
      </c>
      <c r="F58" s="44" t="s">
        <v>8</v>
      </c>
      <c r="G58" s="44"/>
    </row>
    <row r="59" spans="1:7" ht="30">
      <c r="A59" s="39" t="s">
        <v>111</v>
      </c>
      <c r="B59" s="39" t="s">
        <v>53</v>
      </c>
      <c r="C59" s="39" t="s">
        <v>348</v>
      </c>
      <c r="D59" s="44" t="s">
        <v>7</v>
      </c>
      <c r="E59" s="39" t="s">
        <v>52</v>
      </c>
      <c r="F59" s="44" t="s">
        <v>8</v>
      </c>
      <c r="G59" s="44"/>
    </row>
    <row r="60" spans="1:7" ht="15.75">
      <c r="A60" s="41" t="str">
        <f>'Test Coverage'!C12</f>
        <v>Staff</v>
      </c>
      <c r="B60" s="41"/>
      <c r="C60" s="41"/>
      <c r="D60" s="41"/>
      <c r="E60" s="41"/>
      <c r="F60" s="41"/>
      <c r="G60" s="42"/>
    </row>
    <row r="61" spans="1:7" ht="30">
      <c r="A61" s="39" t="s">
        <v>103</v>
      </c>
      <c r="B61" s="39" t="s">
        <v>203</v>
      </c>
      <c r="C61" s="39" t="s">
        <v>6</v>
      </c>
      <c r="D61" s="44" t="s">
        <v>7</v>
      </c>
      <c r="E61" s="39" t="s">
        <v>204</v>
      </c>
      <c r="F61" s="44" t="s">
        <v>8</v>
      </c>
      <c r="G61" s="44"/>
    </row>
    <row r="62" spans="1:7" ht="30">
      <c r="A62" s="39" t="s">
        <v>104</v>
      </c>
      <c r="B62" s="39" t="s">
        <v>56</v>
      </c>
      <c r="C62" s="39" t="s">
        <v>6</v>
      </c>
      <c r="D62" s="44" t="s">
        <v>7</v>
      </c>
      <c r="E62" s="39" t="s">
        <v>205</v>
      </c>
      <c r="F62" s="44" t="s">
        <v>8</v>
      </c>
      <c r="G62" s="44"/>
    </row>
    <row r="63" spans="1:7" ht="30">
      <c r="A63" s="39" t="s">
        <v>105</v>
      </c>
      <c r="B63" s="39" t="s">
        <v>200</v>
      </c>
      <c r="C63" s="39" t="s">
        <v>70</v>
      </c>
      <c r="D63" s="44" t="s">
        <v>7</v>
      </c>
      <c r="E63" s="39" t="s">
        <v>206</v>
      </c>
      <c r="F63" s="44" t="s">
        <v>8</v>
      </c>
      <c r="G63" s="44"/>
    </row>
    <row r="64" spans="1:7" ht="30">
      <c r="A64" s="39" t="s">
        <v>106</v>
      </c>
      <c r="B64" s="39" t="s">
        <v>199</v>
      </c>
      <c r="C64" s="39" t="s">
        <v>70</v>
      </c>
      <c r="D64" s="44" t="s">
        <v>7</v>
      </c>
      <c r="E64" s="39" t="s">
        <v>207</v>
      </c>
      <c r="F64" s="44" t="s">
        <v>8</v>
      </c>
      <c r="G64" s="44"/>
    </row>
    <row r="65" spans="1:7" ht="30">
      <c r="A65" s="39" t="s">
        <v>107</v>
      </c>
      <c r="B65" s="39" t="s">
        <v>57</v>
      </c>
      <c r="C65" s="39" t="s">
        <v>70</v>
      </c>
      <c r="D65" s="44" t="s">
        <v>7</v>
      </c>
      <c r="E65" s="39" t="s">
        <v>208</v>
      </c>
      <c r="F65" s="44" t="s">
        <v>8</v>
      </c>
      <c r="G65" s="44"/>
    </row>
    <row r="66" spans="1:7" ht="30">
      <c r="A66" s="39" t="s">
        <v>108</v>
      </c>
      <c r="B66" s="39" t="s">
        <v>201</v>
      </c>
      <c r="C66" s="39" t="s">
        <v>70</v>
      </c>
      <c r="D66" s="44" t="s">
        <v>7</v>
      </c>
      <c r="E66" s="39" t="s">
        <v>209</v>
      </c>
      <c r="F66" s="44" t="s">
        <v>8</v>
      </c>
      <c r="G66" s="44"/>
    </row>
    <row r="67" spans="1:7" ht="30">
      <c r="A67" s="39" t="s">
        <v>109</v>
      </c>
      <c r="B67" s="39" t="s">
        <v>202</v>
      </c>
      <c r="C67" s="39" t="s">
        <v>70</v>
      </c>
      <c r="D67" s="44" t="s">
        <v>7</v>
      </c>
      <c r="E67" s="39" t="s">
        <v>210</v>
      </c>
      <c r="F67" s="44" t="s">
        <v>8</v>
      </c>
      <c r="G67" s="44"/>
    </row>
    <row r="68" spans="1:7" ht="75">
      <c r="A68" s="39" t="s">
        <v>110</v>
      </c>
      <c r="B68" s="39" t="s">
        <v>58</v>
      </c>
      <c r="C68" s="39" t="s">
        <v>71</v>
      </c>
      <c r="D68" s="44" t="s">
        <v>7</v>
      </c>
      <c r="E68" s="39" t="s">
        <v>211</v>
      </c>
      <c r="F68" s="44" t="s">
        <v>8</v>
      </c>
      <c r="G68" s="44"/>
    </row>
    <row r="69" spans="1:7" ht="75">
      <c r="A69" s="39" t="s">
        <v>111</v>
      </c>
      <c r="B69" s="39" t="s">
        <v>59</v>
      </c>
      <c r="C69" s="39" t="s">
        <v>71</v>
      </c>
      <c r="D69" s="44" t="s">
        <v>7</v>
      </c>
      <c r="E69" s="39" t="s">
        <v>212</v>
      </c>
      <c r="F69" s="44" t="s">
        <v>8</v>
      </c>
      <c r="G69" s="44"/>
    </row>
    <row r="70" spans="1:7" ht="45">
      <c r="A70" s="39" t="s">
        <v>112</v>
      </c>
      <c r="B70" s="39" t="s">
        <v>60</v>
      </c>
      <c r="C70" s="39" t="s">
        <v>216</v>
      </c>
      <c r="D70" s="44" t="s">
        <v>7</v>
      </c>
      <c r="E70" s="39" t="s">
        <v>213</v>
      </c>
      <c r="F70" s="44" t="s">
        <v>8</v>
      </c>
      <c r="G70" s="44"/>
    </row>
    <row r="71" spans="1:7" ht="45">
      <c r="A71" s="39" t="s">
        <v>113</v>
      </c>
      <c r="B71" s="39" t="s">
        <v>61</v>
      </c>
      <c r="C71" s="39" t="s">
        <v>217</v>
      </c>
      <c r="D71" s="44" t="s">
        <v>7</v>
      </c>
      <c r="E71" s="39" t="s">
        <v>214</v>
      </c>
      <c r="F71" s="44" t="s">
        <v>8</v>
      </c>
      <c r="G71" s="44"/>
    </row>
    <row r="72" spans="1:7" ht="45">
      <c r="A72" s="39" t="s">
        <v>114</v>
      </c>
      <c r="B72" s="39" t="s">
        <v>218</v>
      </c>
      <c r="C72" s="39" t="s">
        <v>222</v>
      </c>
      <c r="D72" s="44" t="s">
        <v>7</v>
      </c>
      <c r="E72" s="39" t="s">
        <v>215</v>
      </c>
      <c r="F72" s="44" t="s">
        <v>8</v>
      </c>
      <c r="G72" s="44"/>
    </row>
    <row r="73" spans="1:7" ht="45">
      <c r="A73" s="39" t="s">
        <v>149</v>
      </c>
      <c r="B73" s="39" t="s">
        <v>227</v>
      </c>
      <c r="C73" s="39" t="s">
        <v>226</v>
      </c>
      <c r="D73" s="44" t="s">
        <v>7</v>
      </c>
      <c r="E73" s="39" t="s">
        <v>215</v>
      </c>
      <c r="F73" s="44" t="s">
        <v>118</v>
      </c>
      <c r="G73" s="45" t="s">
        <v>363</v>
      </c>
    </row>
    <row r="74" spans="1:7" ht="60">
      <c r="A74" s="39" t="s">
        <v>150</v>
      </c>
      <c r="B74" s="39" t="s">
        <v>219</v>
      </c>
      <c r="C74" s="39" t="s">
        <v>225</v>
      </c>
      <c r="D74" s="44" t="s">
        <v>7</v>
      </c>
      <c r="E74" s="39" t="s">
        <v>215</v>
      </c>
      <c r="F74" s="44" t="s">
        <v>8</v>
      </c>
      <c r="G74" s="44"/>
    </row>
    <row r="75" spans="1:7" ht="45">
      <c r="A75" s="39" t="s">
        <v>151</v>
      </c>
      <c r="B75" s="39" t="s">
        <v>220</v>
      </c>
      <c r="C75" s="39" t="s">
        <v>223</v>
      </c>
      <c r="D75" s="44" t="s">
        <v>7</v>
      </c>
      <c r="E75" s="39" t="s">
        <v>215</v>
      </c>
      <c r="F75" s="44" t="s">
        <v>8</v>
      </c>
      <c r="G75" s="44"/>
    </row>
    <row r="76" spans="1:7" ht="60">
      <c r="A76" s="39" t="s">
        <v>152</v>
      </c>
      <c r="B76" s="39" t="s">
        <v>221</v>
      </c>
      <c r="C76" s="39" t="s">
        <v>224</v>
      </c>
      <c r="D76" s="44" t="s">
        <v>7</v>
      </c>
      <c r="E76" s="39" t="s">
        <v>215</v>
      </c>
      <c r="F76" s="44" t="s">
        <v>8</v>
      </c>
      <c r="G76" s="44"/>
    </row>
    <row r="77" spans="1:7">
      <c r="A77" s="39" t="s">
        <v>153</v>
      </c>
      <c r="B77" s="39" t="s">
        <v>276</v>
      </c>
      <c r="C77" s="39" t="s">
        <v>6</v>
      </c>
      <c r="D77" s="44" t="s">
        <v>116</v>
      </c>
      <c r="E77" s="39"/>
      <c r="F77" s="44" t="s">
        <v>118</v>
      </c>
      <c r="G77" s="45" t="s">
        <v>361</v>
      </c>
    </row>
    <row r="78" spans="1:7" ht="15.75" customHeight="1">
      <c r="A78" s="41" t="str">
        <f>'Test Coverage'!C13</f>
        <v>Search Staff</v>
      </c>
      <c r="B78" s="41"/>
      <c r="C78" s="41"/>
      <c r="D78" s="41"/>
      <c r="E78" s="41"/>
      <c r="F78" s="41"/>
      <c r="G78" s="42"/>
    </row>
    <row r="79" spans="1:7" ht="135">
      <c r="A79" s="39" t="s">
        <v>103</v>
      </c>
      <c r="B79" s="39" t="s">
        <v>416</v>
      </c>
      <c r="C79" s="39" t="s">
        <v>69</v>
      </c>
      <c r="D79" s="44" t="s">
        <v>7</v>
      </c>
      <c r="E79" s="39" t="s">
        <v>62</v>
      </c>
      <c r="F79" s="44" t="s">
        <v>8</v>
      </c>
      <c r="G79" s="44"/>
    </row>
    <row r="80" spans="1:7">
      <c r="A80" s="39" t="s">
        <v>104</v>
      </c>
      <c r="B80" s="39" t="s">
        <v>65</v>
      </c>
      <c r="C80" s="39" t="s">
        <v>336</v>
      </c>
      <c r="D80" s="44" t="s">
        <v>7</v>
      </c>
      <c r="E80" s="39" t="s">
        <v>63</v>
      </c>
      <c r="F80" s="44" t="s">
        <v>8</v>
      </c>
      <c r="G80" s="44"/>
    </row>
    <row r="81" spans="1:7" ht="30">
      <c r="A81" s="39" t="s">
        <v>105</v>
      </c>
      <c r="B81" s="39" t="s">
        <v>68</v>
      </c>
      <c r="C81" s="39" t="s">
        <v>335</v>
      </c>
      <c r="D81" s="44" t="s">
        <v>7</v>
      </c>
      <c r="E81" s="39" t="s">
        <v>63</v>
      </c>
      <c r="F81" s="44" t="s">
        <v>8</v>
      </c>
      <c r="G81" s="44"/>
    </row>
    <row r="82" spans="1:7" ht="30">
      <c r="A82" s="39" t="s">
        <v>106</v>
      </c>
      <c r="B82" s="39" t="s">
        <v>417</v>
      </c>
      <c r="C82" s="39" t="s">
        <v>327</v>
      </c>
      <c r="D82" s="44" t="s">
        <v>7</v>
      </c>
      <c r="E82" s="39" t="s">
        <v>63</v>
      </c>
      <c r="F82" s="44" t="s">
        <v>8</v>
      </c>
      <c r="G82" s="44"/>
    </row>
    <row r="83" spans="1:7" ht="30">
      <c r="A83" s="39" t="s">
        <v>107</v>
      </c>
      <c r="B83" s="39" t="s">
        <v>67</v>
      </c>
      <c r="C83" s="39" t="s">
        <v>329</v>
      </c>
      <c r="D83" s="44" t="s">
        <v>7</v>
      </c>
      <c r="E83" s="39" t="s">
        <v>63</v>
      </c>
      <c r="F83" s="44" t="s">
        <v>118</v>
      </c>
      <c r="G83" s="45" t="s">
        <v>365</v>
      </c>
    </row>
    <row r="84" spans="1:7" ht="30">
      <c r="A84" s="39" t="s">
        <v>108</v>
      </c>
      <c r="B84" s="39" t="s">
        <v>418</v>
      </c>
      <c r="C84" s="39" t="s">
        <v>328</v>
      </c>
      <c r="D84" s="44" t="s">
        <v>7</v>
      </c>
      <c r="E84" s="39" t="s">
        <v>324</v>
      </c>
      <c r="F84" s="44" t="s">
        <v>8</v>
      </c>
      <c r="G84" s="44"/>
    </row>
    <row r="85" spans="1:7">
      <c r="A85" s="39" t="s">
        <v>109</v>
      </c>
      <c r="B85" s="39" t="s">
        <v>330</v>
      </c>
      <c r="C85" s="39" t="s">
        <v>333</v>
      </c>
      <c r="D85" s="44" t="s">
        <v>7</v>
      </c>
      <c r="E85" s="39" t="s">
        <v>325</v>
      </c>
      <c r="F85" s="44" t="s">
        <v>8</v>
      </c>
      <c r="G85" s="44"/>
    </row>
    <row r="86" spans="1:7" ht="30">
      <c r="A86" s="39" t="s">
        <v>110</v>
      </c>
      <c r="B86" s="39" t="s">
        <v>331</v>
      </c>
      <c r="C86" s="39" t="s">
        <v>332</v>
      </c>
      <c r="D86" s="44" t="s">
        <v>7</v>
      </c>
      <c r="E86" s="39" t="s">
        <v>326</v>
      </c>
      <c r="F86" s="44" t="s">
        <v>8</v>
      </c>
      <c r="G86" s="44"/>
    </row>
    <row r="87" spans="1:7" ht="30">
      <c r="A87" s="39" t="s">
        <v>111</v>
      </c>
      <c r="B87" s="39" t="s">
        <v>66</v>
      </c>
      <c r="C87" s="39" t="s">
        <v>334</v>
      </c>
      <c r="D87" s="44" t="s">
        <v>7</v>
      </c>
      <c r="E87" s="39" t="s">
        <v>64</v>
      </c>
      <c r="F87" s="44" t="s">
        <v>8</v>
      </c>
      <c r="G87" s="44"/>
    </row>
    <row r="88" spans="1:7" ht="15.75">
      <c r="A88" s="41" t="str">
        <f>'Test Coverage'!C14</f>
        <v>Settings</v>
      </c>
      <c r="B88" s="41"/>
      <c r="C88" s="41"/>
      <c r="D88" s="41"/>
      <c r="E88" s="41"/>
      <c r="F88" s="41"/>
      <c r="G88" s="42"/>
    </row>
    <row r="89" spans="1:7" ht="30">
      <c r="A89" s="39" t="s">
        <v>103</v>
      </c>
      <c r="B89" s="39" t="s">
        <v>75</v>
      </c>
      <c r="C89" s="39" t="s">
        <v>6</v>
      </c>
      <c r="D89" s="44" t="s">
        <v>7</v>
      </c>
      <c r="E89" s="39" t="s">
        <v>72</v>
      </c>
      <c r="F89" s="44" t="s">
        <v>8</v>
      </c>
      <c r="G89" s="44"/>
    </row>
    <row r="90" spans="1:7" ht="60">
      <c r="A90" s="39" t="s">
        <v>104</v>
      </c>
      <c r="B90" s="39" t="s">
        <v>76</v>
      </c>
      <c r="C90" s="39" t="s">
        <v>77</v>
      </c>
      <c r="D90" s="44" t="s">
        <v>7</v>
      </c>
      <c r="E90" s="39" t="s">
        <v>73</v>
      </c>
      <c r="F90" s="44" t="s">
        <v>118</v>
      </c>
      <c r="G90" s="45" t="s">
        <v>367</v>
      </c>
    </row>
    <row r="91" spans="1:7" ht="45">
      <c r="A91" s="39" t="s">
        <v>105</v>
      </c>
      <c r="B91" s="39" t="s">
        <v>231</v>
      </c>
      <c r="C91" s="39" t="s">
        <v>230</v>
      </c>
      <c r="D91" s="44" t="s">
        <v>7</v>
      </c>
      <c r="E91" s="39" t="s">
        <v>74</v>
      </c>
      <c r="F91" s="44" t="s">
        <v>8</v>
      </c>
      <c r="G91" s="44"/>
    </row>
    <row r="92" spans="1:7" ht="45">
      <c r="A92" s="39" t="s">
        <v>106</v>
      </c>
      <c r="B92" s="39" t="s">
        <v>232</v>
      </c>
      <c r="C92" s="39" t="s">
        <v>228</v>
      </c>
      <c r="D92" s="44" t="s">
        <v>7</v>
      </c>
      <c r="E92" s="39" t="s">
        <v>74</v>
      </c>
      <c r="F92" s="44" t="s">
        <v>118</v>
      </c>
      <c r="G92" s="45" t="s">
        <v>368</v>
      </c>
    </row>
    <row r="93" spans="1:7" ht="45">
      <c r="A93" s="39" t="s">
        <v>107</v>
      </c>
      <c r="B93" s="39" t="s">
        <v>233</v>
      </c>
      <c r="C93" s="39" t="s">
        <v>229</v>
      </c>
      <c r="D93" s="44" t="s">
        <v>7</v>
      </c>
      <c r="E93" s="39" t="s">
        <v>74</v>
      </c>
      <c r="F93" s="44" t="s">
        <v>118</v>
      </c>
      <c r="G93" s="46" t="s">
        <v>370</v>
      </c>
    </row>
    <row r="94" spans="1:7" ht="45">
      <c r="A94" s="39" t="s">
        <v>108</v>
      </c>
      <c r="B94" s="39" t="s">
        <v>234</v>
      </c>
      <c r="C94" s="39" t="s">
        <v>241</v>
      </c>
      <c r="D94" s="44" t="s">
        <v>7</v>
      </c>
      <c r="E94" s="39" t="s">
        <v>74</v>
      </c>
      <c r="F94" s="44" t="s">
        <v>8</v>
      </c>
      <c r="G94" s="44"/>
    </row>
    <row r="95" spans="1:7" ht="45">
      <c r="A95" s="39" t="s">
        <v>109</v>
      </c>
      <c r="B95" s="39" t="s">
        <v>235</v>
      </c>
      <c r="C95" s="39" t="s">
        <v>242</v>
      </c>
      <c r="D95" s="44" t="s">
        <v>7</v>
      </c>
      <c r="E95" s="39" t="s">
        <v>74</v>
      </c>
      <c r="F95" s="44" t="s">
        <v>118</v>
      </c>
      <c r="G95" s="45" t="s">
        <v>368</v>
      </c>
    </row>
    <row r="96" spans="1:7" ht="45">
      <c r="A96" s="39" t="s">
        <v>110</v>
      </c>
      <c r="B96" s="39" t="s">
        <v>236</v>
      </c>
      <c r="C96" s="39" t="s">
        <v>243</v>
      </c>
      <c r="D96" s="44" t="s">
        <v>7</v>
      </c>
      <c r="E96" s="39" t="s">
        <v>74</v>
      </c>
      <c r="F96" s="44" t="s">
        <v>118</v>
      </c>
      <c r="G96" s="46" t="s">
        <v>370</v>
      </c>
    </row>
    <row r="97" spans="1:7" ht="30">
      <c r="A97" s="39" t="s">
        <v>111</v>
      </c>
      <c r="B97" s="39" t="s">
        <v>237</v>
      </c>
      <c r="C97" s="39" t="s">
        <v>244</v>
      </c>
      <c r="D97" s="44" t="s">
        <v>7</v>
      </c>
      <c r="E97" s="39" t="s">
        <v>74</v>
      </c>
      <c r="F97" s="44" t="s">
        <v>8</v>
      </c>
      <c r="G97" s="44"/>
    </row>
    <row r="98" spans="1:7" ht="30">
      <c r="A98" s="39" t="s">
        <v>112</v>
      </c>
      <c r="B98" s="39" t="s">
        <v>238</v>
      </c>
      <c r="C98" s="39" t="s">
        <v>245</v>
      </c>
      <c r="D98" s="44" t="s">
        <v>7</v>
      </c>
      <c r="E98" s="39" t="s">
        <v>74</v>
      </c>
      <c r="F98" s="44" t="s">
        <v>8</v>
      </c>
      <c r="G98" s="44"/>
    </row>
    <row r="99" spans="1:7" ht="45">
      <c r="A99" s="39" t="s">
        <v>113</v>
      </c>
      <c r="B99" s="39" t="s">
        <v>239</v>
      </c>
      <c r="C99" s="39" t="s">
        <v>246</v>
      </c>
      <c r="D99" s="44" t="s">
        <v>7</v>
      </c>
      <c r="E99" s="39" t="s">
        <v>74</v>
      </c>
      <c r="F99" s="44" t="s">
        <v>8</v>
      </c>
      <c r="G99" s="44"/>
    </row>
    <row r="100" spans="1:7" ht="45">
      <c r="A100" s="39" t="s">
        <v>114</v>
      </c>
      <c r="B100" s="39" t="s">
        <v>240</v>
      </c>
      <c r="C100" s="39" t="s">
        <v>247</v>
      </c>
      <c r="D100" s="44" t="s">
        <v>7</v>
      </c>
      <c r="E100" s="39" t="s">
        <v>74</v>
      </c>
      <c r="F100" s="44" t="s">
        <v>118</v>
      </c>
      <c r="G100" s="46" t="s">
        <v>370</v>
      </c>
    </row>
    <row r="101" spans="1:7" ht="15.75">
      <c r="A101" s="41" t="str">
        <f>'Test Coverage'!C15</f>
        <v>Update Password</v>
      </c>
      <c r="B101" s="41"/>
      <c r="C101" s="41"/>
      <c r="D101" s="41"/>
      <c r="E101" s="41"/>
      <c r="F101" s="41"/>
      <c r="G101" s="42"/>
    </row>
    <row r="102" spans="1:7" ht="30">
      <c r="A102" s="39" t="s">
        <v>103</v>
      </c>
      <c r="B102" s="39" t="s">
        <v>82</v>
      </c>
      <c r="C102" s="39" t="s">
        <v>6</v>
      </c>
      <c r="D102" s="44" t="s">
        <v>7</v>
      </c>
      <c r="E102" s="39" t="s">
        <v>78</v>
      </c>
      <c r="F102" s="44" t="s">
        <v>8</v>
      </c>
      <c r="G102" s="44"/>
    </row>
    <row r="103" spans="1:7" ht="30">
      <c r="A103" s="39" t="s">
        <v>104</v>
      </c>
      <c r="B103" s="39" t="s">
        <v>83</v>
      </c>
      <c r="C103" s="39" t="s">
        <v>85</v>
      </c>
      <c r="D103" s="44" t="s">
        <v>7</v>
      </c>
      <c r="E103" s="39" t="s">
        <v>79</v>
      </c>
      <c r="F103" s="44" t="s">
        <v>118</v>
      </c>
      <c r="G103" s="45" t="s">
        <v>371</v>
      </c>
    </row>
    <row r="104" spans="1:7" ht="45">
      <c r="A104" s="39" t="s">
        <v>105</v>
      </c>
      <c r="B104" s="39" t="s">
        <v>250</v>
      </c>
      <c r="C104" s="39" t="s">
        <v>251</v>
      </c>
      <c r="D104" s="44" t="s">
        <v>7</v>
      </c>
      <c r="E104" s="39" t="s">
        <v>80</v>
      </c>
      <c r="F104" s="44" t="s">
        <v>8</v>
      </c>
      <c r="G104" s="44"/>
    </row>
    <row r="105" spans="1:7" ht="45">
      <c r="A105" s="39" t="s">
        <v>106</v>
      </c>
      <c r="B105" s="39" t="s">
        <v>155</v>
      </c>
      <c r="C105" s="39" t="s">
        <v>254</v>
      </c>
      <c r="D105" s="44" t="s">
        <v>7</v>
      </c>
      <c r="E105" s="39" t="s">
        <v>80</v>
      </c>
      <c r="F105" s="44" t="s">
        <v>8</v>
      </c>
      <c r="G105" s="44"/>
    </row>
    <row r="106" spans="1:7" ht="45">
      <c r="A106" s="39" t="s">
        <v>107</v>
      </c>
      <c r="B106" s="39" t="s">
        <v>253</v>
      </c>
      <c r="C106" s="39" t="s">
        <v>252</v>
      </c>
      <c r="D106" s="44" t="s">
        <v>7</v>
      </c>
      <c r="E106" s="39" t="s">
        <v>80</v>
      </c>
      <c r="F106" s="44" t="s">
        <v>8</v>
      </c>
      <c r="G106" s="44"/>
    </row>
    <row r="107" spans="1:7" ht="60">
      <c r="A107" s="39" t="s">
        <v>108</v>
      </c>
      <c r="B107" s="39" t="s">
        <v>156</v>
      </c>
      <c r="C107" s="39" t="s">
        <v>255</v>
      </c>
      <c r="D107" s="44" t="s">
        <v>7</v>
      </c>
      <c r="E107" s="39" t="s">
        <v>80</v>
      </c>
      <c r="F107" s="44" t="s">
        <v>8</v>
      </c>
      <c r="G107" s="44"/>
    </row>
    <row r="108" spans="1:7" ht="30">
      <c r="A108" s="39" t="s">
        <v>109</v>
      </c>
      <c r="B108" s="39" t="s">
        <v>248</v>
      </c>
      <c r="C108" s="39" t="s">
        <v>387</v>
      </c>
      <c r="D108" s="44" t="s">
        <v>7</v>
      </c>
      <c r="E108" s="39" t="s">
        <v>81</v>
      </c>
      <c r="F108" s="44" t="s">
        <v>8</v>
      </c>
      <c r="G108" s="44"/>
    </row>
    <row r="109" spans="1:7" ht="45">
      <c r="A109" s="39" t="s">
        <v>110</v>
      </c>
      <c r="B109" s="39" t="s">
        <v>249</v>
      </c>
      <c r="C109" s="39" t="s">
        <v>388</v>
      </c>
      <c r="D109" s="44" t="s">
        <v>7</v>
      </c>
      <c r="E109" s="39" t="s">
        <v>81</v>
      </c>
      <c r="F109" s="44" t="s">
        <v>8</v>
      </c>
      <c r="G109" s="44"/>
    </row>
    <row r="110" spans="1:7" ht="45">
      <c r="A110" s="39" t="s">
        <v>111</v>
      </c>
      <c r="B110" s="39" t="s">
        <v>157</v>
      </c>
      <c r="C110" s="39" t="s">
        <v>86</v>
      </c>
      <c r="D110" s="44" t="s">
        <v>7</v>
      </c>
      <c r="E110" s="39" t="s">
        <v>84</v>
      </c>
      <c r="F110" s="44" t="s">
        <v>8</v>
      </c>
      <c r="G110" s="44"/>
    </row>
    <row r="111" spans="1:7" ht="45">
      <c r="A111" s="39" t="s">
        <v>112</v>
      </c>
      <c r="B111" s="39" t="s">
        <v>270</v>
      </c>
      <c r="C111" s="39" t="s">
        <v>272</v>
      </c>
      <c r="D111" s="44" t="s">
        <v>116</v>
      </c>
      <c r="E111" s="39"/>
      <c r="F111" s="44" t="s">
        <v>8</v>
      </c>
      <c r="G111" s="44"/>
    </row>
    <row r="112" spans="1:7" ht="45">
      <c r="A112" s="39" t="s">
        <v>113</v>
      </c>
      <c r="B112" s="39" t="s">
        <v>271</v>
      </c>
      <c r="C112" s="39" t="s">
        <v>273</v>
      </c>
      <c r="D112" s="44" t="s">
        <v>116</v>
      </c>
      <c r="E112" s="39"/>
      <c r="F112" s="44" t="s">
        <v>8</v>
      </c>
      <c r="G112" s="44"/>
    </row>
    <row r="113" spans="1:7" ht="15.75">
      <c r="A113" s="41" t="str">
        <f>'Test Coverage'!C16</f>
        <v>Sessions</v>
      </c>
      <c r="B113" s="41"/>
      <c r="C113" s="41"/>
      <c r="D113" s="41"/>
      <c r="E113" s="41"/>
      <c r="F113" s="41"/>
      <c r="G113" s="42"/>
    </row>
    <row r="114" spans="1:7" ht="30">
      <c r="A114" s="39" t="s">
        <v>103</v>
      </c>
      <c r="B114" s="39" t="s">
        <v>89</v>
      </c>
      <c r="C114" s="39" t="s">
        <v>6</v>
      </c>
      <c r="D114" s="44" t="s">
        <v>7</v>
      </c>
      <c r="E114" s="39" t="s">
        <v>87</v>
      </c>
      <c r="F114" s="44" t="s">
        <v>8</v>
      </c>
      <c r="G114" s="44"/>
    </row>
    <row r="115" spans="1:7">
      <c r="A115" s="39" t="s">
        <v>104</v>
      </c>
      <c r="B115" s="39" t="s">
        <v>90</v>
      </c>
      <c r="C115" s="39" t="s">
        <v>6</v>
      </c>
      <c r="D115" s="44" t="s">
        <v>7</v>
      </c>
      <c r="E115" s="39" t="s">
        <v>88</v>
      </c>
      <c r="F115" s="44" t="s">
        <v>8</v>
      </c>
      <c r="G115" s="44"/>
    </row>
    <row r="116" spans="1:7" ht="30">
      <c r="A116" s="39" t="s">
        <v>105</v>
      </c>
      <c r="B116" s="39" t="s">
        <v>267</v>
      </c>
      <c r="C116" s="39" t="s">
        <v>6</v>
      </c>
      <c r="D116" s="44" t="s">
        <v>116</v>
      </c>
      <c r="E116" s="39"/>
      <c r="F116" s="44" t="s">
        <v>118</v>
      </c>
      <c r="G116" s="45" t="s">
        <v>372</v>
      </c>
    </row>
    <row r="117" spans="1:7" ht="15.75">
      <c r="A117" s="41" t="str">
        <f>'Test Coverage'!C17</f>
        <v>Registration</v>
      </c>
      <c r="B117" s="41"/>
      <c r="C117" s="41"/>
      <c r="D117" s="41"/>
      <c r="E117" s="41"/>
      <c r="F117" s="41"/>
      <c r="G117" s="42"/>
    </row>
    <row r="118" spans="1:7" ht="30">
      <c r="A118" s="39" t="s">
        <v>103</v>
      </c>
      <c r="B118" s="39" t="s">
        <v>93</v>
      </c>
      <c r="C118" s="39" t="s">
        <v>6</v>
      </c>
      <c r="D118" s="44" t="s">
        <v>7</v>
      </c>
      <c r="E118" s="39" t="s">
        <v>91</v>
      </c>
      <c r="F118" s="44" t="s">
        <v>8</v>
      </c>
      <c r="G118" s="44"/>
    </row>
    <row r="119" spans="1:7" ht="60">
      <c r="A119" s="39" t="s">
        <v>104</v>
      </c>
      <c r="B119" s="39" t="s">
        <v>94</v>
      </c>
      <c r="C119" s="39" t="s">
        <v>96</v>
      </c>
      <c r="D119" s="44" t="s">
        <v>7</v>
      </c>
      <c r="E119" s="39" t="s">
        <v>92</v>
      </c>
      <c r="F119" s="44" t="s">
        <v>118</v>
      </c>
      <c r="G119" s="45" t="s">
        <v>351</v>
      </c>
    </row>
    <row r="120" spans="1:7" ht="45">
      <c r="A120" s="39" t="s">
        <v>105</v>
      </c>
      <c r="B120" s="39" t="s">
        <v>283</v>
      </c>
      <c r="C120" s="39" t="s">
        <v>389</v>
      </c>
      <c r="D120" s="44" t="s">
        <v>7</v>
      </c>
      <c r="E120" s="39" t="s">
        <v>386</v>
      </c>
      <c r="F120" s="44" t="s">
        <v>118</v>
      </c>
      <c r="G120" s="45" t="s">
        <v>352</v>
      </c>
    </row>
    <row r="121" spans="1:7" ht="45">
      <c r="A121" s="39" t="s">
        <v>106</v>
      </c>
      <c r="B121" s="39" t="s">
        <v>159</v>
      </c>
      <c r="C121" s="39" t="s">
        <v>391</v>
      </c>
      <c r="D121" s="44" t="s">
        <v>7</v>
      </c>
      <c r="E121" s="39" t="s">
        <v>386</v>
      </c>
      <c r="F121" s="44" t="s">
        <v>8</v>
      </c>
      <c r="G121" s="44"/>
    </row>
    <row r="122" spans="1:7" ht="45">
      <c r="A122" s="39" t="s">
        <v>107</v>
      </c>
      <c r="B122" s="39" t="s">
        <v>160</v>
      </c>
      <c r="C122" s="39" t="s">
        <v>392</v>
      </c>
      <c r="D122" s="44" t="s">
        <v>7</v>
      </c>
      <c r="E122" s="39" t="s">
        <v>386</v>
      </c>
      <c r="F122" s="44" t="s">
        <v>8</v>
      </c>
      <c r="G122" s="44"/>
    </row>
    <row r="123" spans="1:7" ht="30">
      <c r="A123" s="39" t="s">
        <v>108</v>
      </c>
      <c r="B123" s="39" t="s">
        <v>169</v>
      </c>
      <c r="C123" s="39" t="s">
        <v>245</v>
      </c>
      <c r="D123" s="44" t="s">
        <v>7</v>
      </c>
      <c r="E123" s="39" t="s">
        <v>386</v>
      </c>
      <c r="F123" s="44" t="s">
        <v>8</v>
      </c>
      <c r="G123" s="44"/>
    </row>
    <row r="124" spans="1:7" ht="45">
      <c r="A124" s="39" t="s">
        <v>109</v>
      </c>
      <c r="B124" s="39" t="s">
        <v>170</v>
      </c>
      <c r="C124" s="39" t="s">
        <v>246</v>
      </c>
      <c r="D124" s="44" t="s">
        <v>7</v>
      </c>
      <c r="E124" s="39" t="s">
        <v>386</v>
      </c>
      <c r="F124" s="44" t="s">
        <v>8</v>
      </c>
      <c r="G124" s="44"/>
    </row>
    <row r="125" spans="1:7" ht="45">
      <c r="A125" s="39" t="s">
        <v>110</v>
      </c>
      <c r="B125" s="39" t="s">
        <v>171</v>
      </c>
      <c r="C125" s="39" t="s">
        <v>399</v>
      </c>
      <c r="D125" s="44" t="s">
        <v>7</v>
      </c>
      <c r="E125" s="39" t="s">
        <v>386</v>
      </c>
      <c r="F125" s="44" t="s">
        <v>118</v>
      </c>
      <c r="G125" s="45" t="s">
        <v>354</v>
      </c>
    </row>
    <row r="126" spans="1:7" ht="45">
      <c r="A126" s="39" t="s">
        <v>111</v>
      </c>
      <c r="B126" s="39" t="s">
        <v>162</v>
      </c>
      <c r="C126" s="39" t="s">
        <v>393</v>
      </c>
      <c r="D126" s="44" t="s">
        <v>7</v>
      </c>
      <c r="E126" s="39" t="s">
        <v>386</v>
      </c>
      <c r="F126" s="44" t="s">
        <v>8</v>
      </c>
      <c r="G126" s="44"/>
    </row>
    <row r="127" spans="1:7" ht="45">
      <c r="A127" s="39" t="s">
        <v>112</v>
      </c>
      <c r="B127" s="39" t="s">
        <v>163</v>
      </c>
      <c r="C127" s="39" t="s">
        <v>394</v>
      </c>
      <c r="D127" s="44" t="s">
        <v>7</v>
      </c>
      <c r="E127" s="39" t="s">
        <v>386</v>
      </c>
      <c r="F127" s="44" t="s">
        <v>8</v>
      </c>
      <c r="G127" s="44"/>
    </row>
    <row r="128" spans="1:7" ht="60">
      <c r="A128" s="39" t="s">
        <v>113</v>
      </c>
      <c r="B128" s="39" t="s">
        <v>319</v>
      </c>
      <c r="C128" s="1" t="s">
        <v>400</v>
      </c>
      <c r="D128" s="44" t="s">
        <v>7</v>
      </c>
      <c r="E128" s="39" t="s">
        <v>386</v>
      </c>
      <c r="F128" s="44" t="s">
        <v>118</v>
      </c>
      <c r="G128" s="45" t="s">
        <v>355</v>
      </c>
    </row>
    <row r="129" spans="1:7" ht="45">
      <c r="A129" s="39" t="s">
        <v>114</v>
      </c>
      <c r="B129" s="39" t="s">
        <v>165</v>
      </c>
      <c r="C129" s="39" t="s">
        <v>395</v>
      </c>
      <c r="D129" s="44" t="s">
        <v>7</v>
      </c>
      <c r="E129" s="39" t="s">
        <v>386</v>
      </c>
      <c r="F129" s="44" t="s">
        <v>8</v>
      </c>
      <c r="G129" s="44"/>
    </row>
    <row r="130" spans="1:7" ht="45">
      <c r="A130" s="39" t="s">
        <v>149</v>
      </c>
      <c r="B130" s="39" t="s">
        <v>166</v>
      </c>
      <c r="C130" s="39" t="s">
        <v>396</v>
      </c>
      <c r="D130" s="44" t="s">
        <v>7</v>
      </c>
      <c r="E130" s="39" t="s">
        <v>386</v>
      </c>
      <c r="F130" s="44" t="s">
        <v>8</v>
      </c>
      <c r="G130" s="44"/>
    </row>
    <row r="131" spans="1:7" ht="60">
      <c r="A131" s="39" t="s">
        <v>150</v>
      </c>
      <c r="B131" s="39" t="s">
        <v>320</v>
      </c>
      <c r="C131" s="1" t="s">
        <v>401</v>
      </c>
      <c r="D131" s="44" t="s">
        <v>7</v>
      </c>
      <c r="E131" s="39" t="s">
        <v>386</v>
      </c>
      <c r="F131" s="44" t="s">
        <v>118</v>
      </c>
      <c r="G131" s="45" t="s">
        <v>355</v>
      </c>
    </row>
    <row r="132" spans="1:7" ht="30">
      <c r="A132" s="39" t="s">
        <v>151</v>
      </c>
      <c r="B132" s="39" t="s">
        <v>158</v>
      </c>
      <c r="C132" s="39" t="s">
        <v>390</v>
      </c>
      <c r="D132" s="44" t="s">
        <v>7</v>
      </c>
      <c r="E132" s="39" t="s">
        <v>385</v>
      </c>
      <c r="F132" s="44" t="s">
        <v>8</v>
      </c>
      <c r="G132" s="44"/>
    </row>
    <row r="133" spans="1:7" ht="30">
      <c r="A133" s="39" t="s">
        <v>152</v>
      </c>
      <c r="B133" s="39" t="s">
        <v>168</v>
      </c>
      <c r="C133" s="39" t="s">
        <v>398</v>
      </c>
      <c r="D133" s="44" t="s">
        <v>7</v>
      </c>
      <c r="E133" s="39" t="s">
        <v>385</v>
      </c>
      <c r="F133" s="44" t="s">
        <v>8</v>
      </c>
      <c r="G133" s="44"/>
    </row>
    <row r="134" spans="1:7" ht="30">
      <c r="A134" s="39" t="s">
        <v>153</v>
      </c>
      <c r="B134" s="39" t="s">
        <v>161</v>
      </c>
      <c r="C134" s="39" t="s">
        <v>397</v>
      </c>
      <c r="D134" s="44" t="s">
        <v>7</v>
      </c>
      <c r="E134" s="39" t="s">
        <v>385</v>
      </c>
      <c r="F134" s="44" t="s">
        <v>8</v>
      </c>
      <c r="G134" s="44"/>
    </row>
    <row r="135" spans="1:7" ht="45">
      <c r="A135" s="39" t="s">
        <v>154</v>
      </c>
      <c r="B135" s="39" t="s">
        <v>164</v>
      </c>
      <c r="C135" s="39" t="s">
        <v>388</v>
      </c>
      <c r="D135" s="44" t="s">
        <v>7</v>
      </c>
      <c r="E135" s="39" t="s">
        <v>385</v>
      </c>
      <c r="F135" s="44" t="s">
        <v>8</v>
      </c>
      <c r="G135" s="44"/>
    </row>
    <row r="136" spans="1:7" ht="45">
      <c r="A136" s="39" t="s">
        <v>197</v>
      </c>
      <c r="B136" s="39" t="s">
        <v>167</v>
      </c>
      <c r="C136" s="39" t="s">
        <v>86</v>
      </c>
      <c r="D136" s="44" t="s">
        <v>7</v>
      </c>
      <c r="E136" s="39" t="s">
        <v>95</v>
      </c>
      <c r="F136" s="44" t="s">
        <v>8</v>
      </c>
      <c r="G136" s="44"/>
    </row>
    <row r="137" spans="1:7" ht="45">
      <c r="A137" s="39" t="s">
        <v>198</v>
      </c>
      <c r="B137" s="39" t="s">
        <v>270</v>
      </c>
      <c r="C137" s="39" t="s">
        <v>272</v>
      </c>
      <c r="D137" s="44" t="s">
        <v>116</v>
      </c>
      <c r="E137" s="39"/>
      <c r="F137" s="44" t="s">
        <v>8</v>
      </c>
      <c r="G137" s="44"/>
    </row>
    <row r="138" spans="1:7" ht="60">
      <c r="A138" s="39" t="s">
        <v>274</v>
      </c>
      <c r="B138" s="39" t="s">
        <v>271</v>
      </c>
      <c r="C138" s="39" t="s">
        <v>273</v>
      </c>
      <c r="D138" s="44" t="s">
        <v>116</v>
      </c>
      <c r="E138" s="39"/>
      <c r="F138" s="44" t="s">
        <v>8</v>
      </c>
      <c r="G138" s="44"/>
    </row>
    <row r="139" spans="1:7" ht="15.75">
      <c r="A139" s="41" t="str">
        <f>'Test Coverage'!C18</f>
        <v>Reset Password</v>
      </c>
      <c r="B139" s="41"/>
      <c r="C139" s="41"/>
      <c r="D139" s="41"/>
      <c r="E139" s="41"/>
      <c r="F139" s="41"/>
      <c r="G139" s="42"/>
    </row>
    <row r="140" spans="1:7" ht="30">
      <c r="A140" s="39" t="s">
        <v>103</v>
      </c>
      <c r="B140" s="39" t="s">
        <v>100</v>
      </c>
      <c r="C140" s="39" t="s">
        <v>6</v>
      </c>
      <c r="D140" s="44" t="s">
        <v>7</v>
      </c>
      <c r="E140" s="39" t="s">
        <v>97</v>
      </c>
      <c r="F140" s="44" t="s">
        <v>8</v>
      </c>
      <c r="G140" s="44"/>
    </row>
    <row r="141" spans="1:7" ht="30">
      <c r="A141" s="39" t="s">
        <v>104</v>
      </c>
      <c r="B141" s="39" t="s">
        <v>101</v>
      </c>
      <c r="C141" s="39" t="s">
        <v>6</v>
      </c>
      <c r="D141" s="44" t="s">
        <v>7</v>
      </c>
      <c r="E141" s="39" t="s">
        <v>98</v>
      </c>
      <c r="F141" s="44" t="s">
        <v>118</v>
      </c>
      <c r="G141" s="45" t="s">
        <v>373</v>
      </c>
    </row>
    <row r="142" spans="1:7" ht="30">
      <c r="A142" s="39" t="s">
        <v>105</v>
      </c>
      <c r="B142" s="39" t="s">
        <v>102</v>
      </c>
      <c r="C142" s="39" t="s">
        <v>6</v>
      </c>
      <c r="D142" s="44" t="s">
        <v>7</v>
      </c>
      <c r="E142" s="39" t="s">
        <v>99</v>
      </c>
      <c r="F142" s="44" t="s">
        <v>8</v>
      </c>
      <c r="G142" s="44"/>
    </row>
    <row r="143" spans="1:7" ht="45">
      <c r="A143" s="39" t="s">
        <v>106</v>
      </c>
      <c r="B143" s="39" t="s">
        <v>258</v>
      </c>
      <c r="C143" s="39" t="s">
        <v>419</v>
      </c>
      <c r="D143" s="44" t="s">
        <v>7</v>
      </c>
      <c r="E143" s="39" t="s">
        <v>256</v>
      </c>
      <c r="F143" s="44" t="s">
        <v>8</v>
      </c>
      <c r="G143" s="44"/>
    </row>
    <row r="144" spans="1:7" ht="45">
      <c r="A144" s="39" t="s">
        <v>107</v>
      </c>
      <c r="B144" s="39" t="s">
        <v>259</v>
      </c>
      <c r="C144" s="39" t="s">
        <v>246</v>
      </c>
      <c r="D144" s="44" t="s">
        <v>7</v>
      </c>
      <c r="E144" s="39" t="s">
        <v>256</v>
      </c>
      <c r="F144" s="44" t="s">
        <v>8</v>
      </c>
      <c r="G144" s="44"/>
    </row>
    <row r="145" spans="1:7" ht="45">
      <c r="A145" s="39" t="s">
        <v>108</v>
      </c>
      <c r="B145" s="39" t="s">
        <v>260</v>
      </c>
      <c r="C145" s="39" t="s">
        <v>261</v>
      </c>
      <c r="D145" s="44" t="s">
        <v>7</v>
      </c>
      <c r="E145" s="39" t="s">
        <v>256</v>
      </c>
      <c r="F145" s="44" t="s">
        <v>118</v>
      </c>
      <c r="G145" s="45" t="s">
        <v>374</v>
      </c>
    </row>
    <row r="146" spans="1:7" ht="45">
      <c r="A146" s="39" t="s">
        <v>109</v>
      </c>
      <c r="B146" s="39" t="s">
        <v>262</v>
      </c>
      <c r="C146" s="39" t="s">
        <v>6</v>
      </c>
      <c r="D146" s="44" t="s">
        <v>7</v>
      </c>
      <c r="E146" s="39" t="s">
        <v>257</v>
      </c>
      <c r="F146" s="44" t="s">
        <v>8</v>
      </c>
      <c r="G146" s="44"/>
    </row>
    <row r="147" spans="1:7" ht="15.75">
      <c r="A147" s="41" t="str">
        <f>'Test Coverage'!C19</f>
        <v>Miscellaneous Scenarios</v>
      </c>
      <c r="B147" s="41"/>
      <c r="C147" s="41"/>
      <c r="D147" s="41"/>
      <c r="E147" s="41"/>
      <c r="F147" s="41"/>
      <c r="G147" s="42"/>
    </row>
    <row r="148" spans="1:7" ht="45">
      <c r="A148" s="39" t="s">
        <v>103</v>
      </c>
      <c r="B148" s="39" t="s">
        <v>380</v>
      </c>
      <c r="C148" s="39" t="s">
        <v>402</v>
      </c>
      <c r="D148" s="44" t="s">
        <v>7</v>
      </c>
      <c r="E148" s="39" t="s">
        <v>381</v>
      </c>
      <c r="F148" s="44" t="s">
        <v>8</v>
      </c>
      <c r="G148" s="44"/>
    </row>
    <row r="149" spans="1:7" ht="30">
      <c r="A149" s="39" t="s">
        <v>104</v>
      </c>
      <c r="B149" s="39" t="s">
        <v>321</v>
      </c>
      <c r="C149" s="39" t="s">
        <v>49</v>
      </c>
      <c r="D149" s="44" t="s">
        <v>7</v>
      </c>
      <c r="E149" s="39" t="s">
        <v>382</v>
      </c>
      <c r="F149" s="44" t="s">
        <v>118</v>
      </c>
      <c r="G149" s="45" t="s">
        <v>375</v>
      </c>
    </row>
    <row r="150" spans="1:7">
      <c r="A150" s="7" t="s">
        <v>265</v>
      </c>
    </row>
  </sheetData>
  <mergeCells count="13">
    <mergeCell ref="A147:F147"/>
    <mergeCell ref="A28:F28"/>
    <mergeCell ref="A50:F50"/>
    <mergeCell ref="A60:F60"/>
    <mergeCell ref="A7:C7"/>
    <mergeCell ref="A13:C13"/>
    <mergeCell ref="A78:F78"/>
    <mergeCell ref="A139:F139"/>
    <mergeCell ref="A88:F88"/>
    <mergeCell ref="A101:F101"/>
    <mergeCell ref="A113:F113"/>
    <mergeCell ref="A117:F117"/>
    <mergeCell ref="A2:G4"/>
  </mergeCells>
  <dataValidations count="2">
    <dataValidation type="list" allowBlank="1" showInputMessage="1" showErrorMessage="1" sqref="D140:D146 D114:D116 D61:D77 D89:D100 D29:D49 D51:D59 D79:D87 D8:D12 D118:D138 D102:D112 D14:D27 D148:D149">
      <formula1>"Automated,Manual"</formula1>
    </dataValidation>
    <dataValidation type="list" allowBlank="1" showInputMessage="1" showErrorMessage="1" sqref="F140:F146 F89:F100 F29:F49 F79:F87 F8:F12 F51:F59 F102:F112 F61:F77 F114:F116 F118:F138 F14:F27 F148:F149">
      <formula1>"Pass,Fail,Skip"</formula1>
    </dataValidation>
  </dataValidations>
  <hyperlinks>
    <hyperlink ref="G49" location="Defects!B13" display="defect_7"/>
    <hyperlink ref="G73" location="Defects!B19" display="defect_13"/>
    <hyperlink ref="G77" location="Defects!B17" display="defect_11"/>
    <hyperlink ref="G83" location="Defects!B21" display="defect_15"/>
    <hyperlink ref="G90" location="Defects!B23" display="defect_17"/>
    <hyperlink ref="G92" location="Defects!B24" display="defect_18"/>
    <hyperlink ref="G95" location="Defects!B24" display="defect_18"/>
    <hyperlink ref="G93" location="Defects!B26" display="defect_20"/>
    <hyperlink ref="G96" location="Defects!B26" display="defect_20"/>
    <hyperlink ref="G100" location="Defects!B26" display="defect_20"/>
    <hyperlink ref="G103" location="Defects!B27" display="defect_21"/>
    <hyperlink ref="G116" location="Defects!B28" display="defect_22"/>
    <hyperlink ref="G119" location="Defects!B7" display="defect_1"/>
    <hyperlink ref="G120" location="Defects!B8" display="defect_2"/>
    <hyperlink ref="G125" location="Defects!B10" display="defect_4"/>
    <hyperlink ref="G131" location="Defects!B11" display="defect_5"/>
    <hyperlink ref="G128" location="Defects!B11" display="defect_5"/>
    <hyperlink ref="G141" location="Defects!B29" display="defect_23"/>
    <hyperlink ref="G145" location="Defects!B30" display="defect_24"/>
    <hyperlink ref="G149" location="Defects!B31" display="defect_25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32"/>
  <sheetViews>
    <sheetView workbookViewId="0">
      <pane ySplit="6" topLeftCell="A7" activePane="bottomLeft" state="frozen"/>
      <selection pane="bottomLeft"/>
    </sheetView>
  </sheetViews>
  <sheetFormatPr defaultRowHeight="15"/>
  <cols>
    <col min="1" max="1" width="9.140625" style="18"/>
    <col min="2" max="2" width="11.28515625" style="18" bestFit="1" customWidth="1"/>
    <col min="3" max="3" width="25.140625" style="18" bestFit="1" customWidth="1"/>
    <col min="4" max="4" width="63.140625" style="18" bestFit="1" customWidth="1"/>
    <col min="5" max="6" width="12.42578125" style="19" customWidth="1"/>
    <col min="7" max="7" width="36.85546875" style="18" customWidth="1"/>
    <col min="8" max="16384" width="9.140625" style="18"/>
  </cols>
  <sheetData>
    <row r="4" spans="2:7" ht="26.25">
      <c r="B4" s="33" t="s">
        <v>318</v>
      </c>
      <c r="C4" s="33"/>
      <c r="D4" s="33"/>
      <c r="E4" s="33"/>
      <c r="F4" s="33"/>
      <c r="G4" s="33"/>
    </row>
    <row r="5" spans="2:7">
      <c r="B5" s="20"/>
      <c r="C5" s="20"/>
      <c r="D5" s="20"/>
      <c r="E5" s="21"/>
      <c r="F5" s="21"/>
      <c r="G5" s="20"/>
    </row>
    <row r="6" spans="2:7">
      <c r="B6" s="22" t="s">
        <v>377</v>
      </c>
      <c r="C6" s="22" t="s">
        <v>323</v>
      </c>
      <c r="D6" s="22" t="s">
        <v>278</v>
      </c>
      <c r="E6" s="23" t="s">
        <v>279</v>
      </c>
      <c r="F6" s="23" t="s">
        <v>290</v>
      </c>
      <c r="G6" s="22" t="s">
        <v>287</v>
      </c>
    </row>
    <row r="7" spans="2:7">
      <c r="B7" s="20" t="s">
        <v>351</v>
      </c>
      <c r="C7" s="20" t="s">
        <v>280</v>
      </c>
      <c r="D7" s="20" t="s">
        <v>281</v>
      </c>
      <c r="E7" s="21" t="s">
        <v>282</v>
      </c>
      <c r="F7" s="21" t="s">
        <v>291</v>
      </c>
      <c r="G7" s="20"/>
    </row>
    <row r="8" spans="2:7">
      <c r="B8" s="20" t="s">
        <v>352</v>
      </c>
      <c r="C8" s="20" t="s">
        <v>280</v>
      </c>
      <c r="D8" s="20" t="s">
        <v>284</v>
      </c>
      <c r="E8" s="21" t="s">
        <v>285</v>
      </c>
      <c r="F8" s="21" t="s">
        <v>291</v>
      </c>
      <c r="G8" s="20"/>
    </row>
    <row r="9" spans="2:7" ht="60">
      <c r="B9" s="20" t="s">
        <v>353</v>
      </c>
      <c r="C9" s="20" t="s">
        <v>280</v>
      </c>
      <c r="D9" s="20" t="s">
        <v>286</v>
      </c>
      <c r="E9" s="21" t="s">
        <v>285</v>
      </c>
      <c r="F9" s="21" t="s">
        <v>116</v>
      </c>
      <c r="G9" s="20" t="s">
        <v>288</v>
      </c>
    </row>
    <row r="10" spans="2:7" ht="30">
      <c r="B10" s="20" t="s">
        <v>354</v>
      </c>
      <c r="C10" s="20" t="s">
        <v>280</v>
      </c>
      <c r="D10" s="20" t="s">
        <v>289</v>
      </c>
      <c r="E10" s="21" t="s">
        <v>285</v>
      </c>
      <c r="F10" s="21" t="s">
        <v>291</v>
      </c>
      <c r="G10" s="20"/>
    </row>
    <row r="11" spans="2:7" ht="45">
      <c r="B11" s="20" t="s">
        <v>355</v>
      </c>
      <c r="C11" s="20" t="s">
        <v>280</v>
      </c>
      <c r="D11" s="20" t="s">
        <v>317</v>
      </c>
      <c r="E11" s="21" t="s">
        <v>285</v>
      </c>
      <c r="F11" s="21" t="s">
        <v>291</v>
      </c>
      <c r="G11" s="20"/>
    </row>
    <row r="12" spans="2:7" ht="60">
      <c r="B12" s="20" t="s">
        <v>356</v>
      </c>
      <c r="C12" s="20" t="s">
        <v>128</v>
      </c>
      <c r="D12" s="20" t="s">
        <v>294</v>
      </c>
      <c r="E12" s="21" t="s">
        <v>292</v>
      </c>
      <c r="F12" s="21" t="s">
        <v>116</v>
      </c>
      <c r="G12" s="20" t="s">
        <v>293</v>
      </c>
    </row>
    <row r="13" spans="2:7">
      <c r="B13" s="20" t="s">
        <v>357</v>
      </c>
      <c r="C13" s="20" t="s">
        <v>128</v>
      </c>
      <c r="D13" s="20" t="s">
        <v>295</v>
      </c>
      <c r="E13" s="21" t="s">
        <v>292</v>
      </c>
      <c r="F13" s="21" t="s">
        <v>116</v>
      </c>
      <c r="G13" s="20"/>
    </row>
    <row r="14" spans="2:7">
      <c r="B14" s="20" t="s">
        <v>358</v>
      </c>
      <c r="C14" s="20" t="s">
        <v>304</v>
      </c>
      <c r="D14" s="20" t="s">
        <v>305</v>
      </c>
      <c r="E14" s="21" t="s">
        <v>285</v>
      </c>
      <c r="F14" s="21" t="s">
        <v>116</v>
      </c>
      <c r="G14" s="20"/>
    </row>
    <row r="15" spans="2:7" ht="30">
      <c r="B15" s="20" t="s">
        <v>359</v>
      </c>
      <c r="C15" s="20" t="s">
        <v>304</v>
      </c>
      <c r="D15" s="20" t="s">
        <v>306</v>
      </c>
      <c r="E15" s="21" t="s">
        <v>285</v>
      </c>
      <c r="F15" s="21" t="s">
        <v>116</v>
      </c>
      <c r="G15" s="20"/>
    </row>
    <row r="16" spans="2:7" ht="30">
      <c r="B16" s="20" t="s">
        <v>360</v>
      </c>
      <c r="C16" s="20" t="s">
        <v>132</v>
      </c>
      <c r="D16" s="20" t="s">
        <v>297</v>
      </c>
      <c r="E16" s="21" t="s">
        <v>296</v>
      </c>
      <c r="F16" s="21" t="s">
        <v>116</v>
      </c>
      <c r="G16" s="20"/>
    </row>
    <row r="17" spans="2:7">
      <c r="B17" s="20" t="s">
        <v>361</v>
      </c>
      <c r="C17" s="20" t="s">
        <v>132</v>
      </c>
      <c r="D17" s="20" t="s">
        <v>298</v>
      </c>
      <c r="E17" s="21" t="s">
        <v>285</v>
      </c>
      <c r="F17" s="21" t="s">
        <v>116</v>
      </c>
      <c r="G17" s="20"/>
    </row>
    <row r="18" spans="2:7" ht="30">
      <c r="B18" s="20" t="s">
        <v>362</v>
      </c>
      <c r="C18" s="20" t="s">
        <v>132</v>
      </c>
      <c r="D18" s="20" t="s">
        <v>299</v>
      </c>
      <c r="E18" s="21" t="s">
        <v>285</v>
      </c>
      <c r="F18" s="21" t="s">
        <v>291</v>
      </c>
      <c r="G18" s="20"/>
    </row>
    <row r="19" spans="2:7" ht="60">
      <c r="B19" s="20" t="s">
        <v>363</v>
      </c>
      <c r="C19" s="20" t="s">
        <v>132</v>
      </c>
      <c r="D19" s="20" t="s">
        <v>300</v>
      </c>
      <c r="E19" s="21" t="s">
        <v>285</v>
      </c>
      <c r="F19" s="21" t="s">
        <v>116</v>
      </c>
      <c r="G19" s="20" t="s">
        <v>301</v>
      </c>
    </row>
    <row r="20" spans="2:7">
      <c r="B20" s="20" t="s">
        <v>364</v>
      </c>
      <c r="C20" s="20" t="s">
        <v>134</v>
      </c>
      <c r="D20" s="20" t="s">
        <v>302</v>
      </c>
      <c r="E20" s="21" t="s">
        <v>285</v>
      </c>
      <c r="F20" s="21" t="s">
        <v>116</v>
      </c>
      <c r="G20" s="20"/>
    </row>
    <row r="21" spans="2:7">
      <c r="B21" s="20" t="s">
        <v>365</v>
      </c>
      <c r="C21" s="20" t="s">
        <v>134</v>
      </c>
      <c r="D21" s="20" t="s">
        <v>303</v>
      </c>
      <c r="E21" s="21" t="s">
        <v>285</v>
      </c>
      <c r="F21" s="21" t="s">
        <v>291</v>
      </c>
      <c r="G21" s="20"/>
    </row>
    <row r="22" spans="2:7" ht="30">
      <c r="B22" s="20" t="s">
        <v>366</v>
      </c>
      <c r="C22" s="20" t="s">
        <v>134</v>
      </c>
      <c r="D22" s="20" t="s">
        <v>420</v>
      </c>
      <c r="E22" s="21" t="s">
        <v>285</v>
      </c>
      <c r="F22" s="21" t="s">
        <v>116</v>
      </c>
      <c r="G22" s="20"/>
    </row>
    <row r="23" spans="2:7">
      <c r="B23" s="20" t="s">
        <v>367</v>
      </c>
      <c r="C23" s="20" t="s">
        <v>136</v>
      </c>
      <c r="D23" s="20" t="s">
        <v>311</v>
      </c>
      <c r="E23" s="21" t="s">
        <v>282</v>
      </c>
      <c r="F23" s="21" t="s">
        <v>291</v>
      </c>
      <c r="G23" s="20"/>
    </row>
    <row r="24" spans="2:7" ht="30">
      <c r="B24" s="20" t="s">
        <v>368</v>
      </c>
      <c r="C24" s="20" t="s">
        <v>136</v>
      </c>
      <c r="D24" s="20" t="s">
        <v>307</v>
      </c>
      <c r="E24" s="21" t="s">
        <v>285</v>
      </c>
      <c r="F24" s="21" t="s">
        <v>291</v>
      </c>
      <c r="G24" s="20"/>
    </row>
    <row r="25" spans="2:7" ht="75">
      <c r="B25" s="20" t="s">
        <v>369</v>
      </c>
      <c r="C25" s="20" t="s">
        <v>136</v>
      </c>
      <c r="D25" s="20" t="s">
        <v>308</v>
      </c>
      <c r="E25" s="21" t="s">
        <v>285</v>
      </c>
      <c r="F25" s="21" t="s">
        <v>116</v>
      </c>
      <c r="G25" s="20" t="s">
        <v>309</v>
      </c>
    </row>
    <row r="26" spans="2:7" ht="30">
      <c r="B26" s="20" t="s">
        <v>370</v>
      </c>
      <c r="C26" s="20" t="s">
        <v>136</v>
      </c>
      <c r="D26" s="20" t="s">
        <v>310</v>
      </c>
      <c r="E26" s="21" t="s">
        <v>285</v>
      </c>
      <c r="F26" s="21" t="s">
        <v>291</v>
      </c>
      <c r="G26" s="20"/>
    </row>
    <row r="27" spans="2:7">
      <c r="B27" s="20" t="s">
        <v>371</v>
      </c>
      <c r="C27" s="20" t="s">
        <v>140</v>
      </c>
      <c r="D27" s="20" t="s">
        <v>312</v>
      </c>
      <c r="E27" s="21" t="s">
        <v>285</v>
      </c>
      <c r="F27" s="21" t="s">
        <v>291</v>
      </c>
      <c r="G27" s="20"/>
    </row>
    <row r="28" spans="2:7" ht="30">
      <c r="B28" s="20" t="s">
        <v>372</v>
      </c>
      <c r="C28" s="20" t="s">
        <v>138</v>
      </c>
      <c r="D28" s="20" t="s">
        <v>421</v>
      </c>
      <c r="E28" s="21" t="s">
        <v>292</v>
      </c>
      <c r="F28" s="21" t="s">
        <v>116</v>
      </c>
      <c r="G28" s="20"/>
    </row>
    <row r="29" spans="2:7">
      <c r="B29" s="20" t="s">
        <v>373</v>
      </c>
      <c r="C29" s="20" t="s">
        <v>144</v>
      </c>
      <c r="D29" s="20" t="s">
        <v>313</v>
      </c>
      <c r="E29" s="21" t="s">
        <v>282</v>
      </c>
      <c r="F29" s="21" t="s">
        <v>291</v>
      </c>
      <c r="G29" s="20"/>
    </row>
    <row r="30" spans="2:7" ht="30">
      <c r="B30" s="20" t="s">
        <v>374</v>
      </c>
      <c r="C30" s="20" t="s">
        <v>144</v>
      </c>
      <c r="D30" s="20" t="s">
        <v>314</v>
      </c>
      <c r="E30" s="21" t="s">
        <v>285</v>
      </c>
      <c r="F30" s="21" t="s">
        <v>291</v>
      </c>
      <c r="G30" s="20"/>
    </row>
    <row r="31" spans="2:7" ht="30">
      <c r="B31" s="20" t="s">
        <v>375</v>
      </c>
      <c r="C31" s="20" t="s">
        <v>349</v>
      </c>
      <c r="D31" s="20" t="s">
        <v>315</v>
      </c>
      <c r="E31" s="21" t="s">
        <v>285</v>
      </c>
      <c r="F31" s="21" t="s">
        <v>291</v>
      </c>
      <c r="G31" s="20"/>
    </row>
    <row r="32" spans="2:7" ht="45">
      <c r="B32" s="20" t="s">
        <v>376</v>
      </c>
      <c r="C32" s="20" t="s">
        <v>378</v>
      </c>
      <c r="D32" s="20" t="s">
        <v>316</v>
      </c>
      <c r="E32" s="21" t="s">
        <v>285</v>
      </c>
      <c r="F32" s="21" t="s">
        <v>116</v>
      </c>
      <c r="G32" s="20"/>
    </row>
  </sheetData>
  <autoFilter ref="B6:G32"/>
  <mergeCells count="1">
    <mergeCell ref="B4:G4"/>
  </mergeCells>
  <dataValidations count="2">
    <dataValidation type="list" allowBlank="1" showInputMessage="1" showErrorMessage="1" sqref="E7:E32">
      <formula1>"Critical, Major, Minor, Trivial"</formula1>
    </dataValidation>
    <dataValidation type="list" allowBlank="1" showInputMessage="1" showErrorMessage="1" sqref="F7:F32">
      <formula1>"Automation, Manual"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Test Coverage</vt:lpstr>
      <vt:lpstr>Automation Status</vt:lpstr>
      <vt:lpstr>TestScenarios</vt:lpstr>
      <vt:lpstr>Defects</vt:lpstr>
      <vt:lpstr>Data</vt:lpstr>
      <vt:lpstr>names</vt:lpstr>
      <vt:lpstr>numbers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</dc:creator>
  <cp:lastModifiedBy>Anuj Kumar</cp:lastModifiedBy>
  <dcterms:created xsi:type="dcterms:W3CDTF">2019-04-27T05:26:50Z</dcterms:created>
  <dcterms:modified xsi:type="dcterms:W3CDTF">2019-05-08T18:45:15Z</dcterms:modified>
</cp:coreProperties>
</file>