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Data\zelenium\vich-file-creation\Files\Templates\"/>
    </mc:Choice>
  </mc:AlternateContent>
  <xr:revisionPtr revIDLastSave="0" documentId="13_ncr:1_{F075CC4E-AFF8-4998-B6E9-1FA4573959C6}" xr6:coauthVersionLast="44" xr6:coauthVersionMax="44" xr10:uidLastSave="{00000000-0000-0000-0000-000000000000}"/>
  <bookViews>
    <workbookView xWindow="-120" yWindow="-120" windowWidth="29040" windowHeight="15990" tabRatio="905" xr2:uid="{00000000-000D-0000-FFFF-FFFF00000000}"/>
  </bookViews>
  <sheets>
    <sheet name="GL30LookUpCheck" sheetId="13" r:id="rId1"/>
    <sheet name="B1ToB7_mandatoryOptionalChecks" sheetId="12" r:id="rId2"/>
    <sheet name="A1ToA4_mandatorychecks" sheetId="3" r:id="rId3"/>
    <sheet name="B8_mandatoryOptionalChecks" sheetId="11" r:id="rId4"/>
    <sheet name="LengthChecks" sheetId="1" r:id="rId5"/>
    <sheet name="B1ToB7_RemoveElements" sheetId="14" r:id="rId6"/>
    <sheet name="Sheet1" sheetId="10" r:id="rId7"/>
    <sheet name="createvichtestfiles" sheetId="8" r:id="rId8"/>
    <sheet name="BizRulesBuilding" sheetId="9" r:id="rId9"/>
    <sheet name="Sheet2" sheetId="15" r:id="rId10"/>
  </sheets>
  <definedNames>
    <definedName name="_xlnm._FilterDatabase" localSheetId="2" hidden="1">A1ToA4_mandatorychecks!$A$1:$L$58</definedName>
    <definedName name="_xlnm._FilterDatabase" localSheetId="1" hidden="1">B1ToB7_mandatoryOptionalChecks!$A$1:$M$64</definedName>
    <definedName name="_xlnm._FilterDatabase" localSheetId="5" hidden="1">B1ToB7_RemoveElements!$A$1:$K$63</definedName>
    <definedName name="_xlnm._FilterDatabase" localSheetId="3" hidden="1">B8_mandatoryOptionalChecks!$A$1:$L$27</definedName>
    <definedName name="_xlnm._FilterDatabase" localSheetId="7" hidden="1">createvichtestfiles!$A$1:$N$108</definedName>
    <definedName name="_xlnm._FilterDatabase" localSheetId="4" hidden="1">LengthChecks!$A$1:$L$249</definedName>
    <definedName name="_xlnm._FilterDatabase" localSheetId="6" hidden="1">Sheet1!$A$1:$J$1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9" i="13" l="1"/>
  <c r="I378" i="13"/>
  <c r="I377" i="13"/>
  <c r="I376" i="13"/>
  <c r="I375" i="13"/>
  <c r="I374" i="13"/>
  <c r="I373" i="13"/>
  <c r="I372" i="13"/>
  <c r="I371" i="13"/>
  <c r="I370" i="13"/>
  <c r="I369" i="13"/>
  <c r="I368" i="13"/>
  <c r="I367" i="13"/>
  <c r="I366" i="13"/>
  <c r="I365" i="13"/>
  <c r="I364" i="13"/>
  <c r="I363" i="13"/>
  <c r="I362" i="13"/>
  <c r="I361" i="13"/>
  <c r="I360" i="13"/>
  <c r="I359" i="13"/>
  <c r="I358" i="13"/>
  <c r="I357" i="13"/>
  <c r="I356" i="13"/>
  <c r="I355" i="13"/>
  <c r="I354" i="13"/>
  <c r="I353" i="13"/>
  <c r="I352" i="13"/>
  <c r="J379" i="13"/>
  <c r="J378" i="13"/>
  <c r="J377" i="13"/>
  <c r="J376" i="13"/>
  <c r="J375" i="13"/>
  <c r="J374" i="13"/>
  <c r="J373" i="13"/>
  <c r="J372" i="13"/>
  <c r="J371" i="13"/>
  <c r="J370" i="13"/>
  <c r="J369" i="13"/>
  <c r="J368" i="13"/>
  <c r="J367" i="13"/>
  <c r="J366" i="13"/>
  <c r="J365" i="13"/>
  <c r="J364" i="13"/>
  <c r="J363" i="13"/>
  <c r="J362" i="13"/>
  <c r="J361" i="13"/>
  <c r="J360" i="13"/>
  <c r="J359" i="13"/>
  <c r="J358" i="13"/>
  <c r="J357" i="13"/>
  <c r="J356" i="13"/>
  <c r="J355" i="13"/>
  <c r="J354" i="13"/>
  <c r="J353" i="13"/>
  <c r="J352" i="13"/>
  <c r="J351" i="13"/>
  <c r="I351" i="13"/>
  <c r="J350" i="13"/>
  <c r="I350" i="13"/>
  <c r="J349" i="13"/>
  <c r="I349" i="13"/>
  <c r="J348" i="13"/>
  <c r="I348" i="13"/>
  <c r="J347" i="13"/>
  <c r="I347" i="13"/>
  <c r="J346" i="13"/>
  <c r="I346" i="13"/>
  <c r="J345" i="13"/>
  <c r="I345" i="13"/>
  <c r="J344" i="13"/>
  <c r="I344" i="13"/>
  <c r="J343" i="13"/>
  <c r="I343" i="13"/>
  <c r="J342" i="13"/>
  <c r="I342" i="13"/>
  <c r="J341" i="13"/>
  <c r="I341" i="13"/>
  <c r="J340" i="13"/>
  <c r="I340" i="13"/>
  <c r="J339" i="13"/>
  <c r="I339" i="13"/>
  <c r="J338" i="13"/>
  <c r="I338" i="13"/>
  <c r="J337" i="13"/>
  <c r="I337" i="13"/>
  <c r="J336" i="13"/>
  <c r="I336" i="13"/>
  <c r="J335" i="13"/>
  <c r="I335" i="13"/>
  <c r="J334" i="13"/>
  <c r="I334" i="13"/>
  <c r="J333" i="13"/>
  <c r="I333" i="13"/>
  <c r="J332" i="13"/>
  <c r="I332" i="13"/>
  <c r="J331" i="13"/>
  <c r="I331" i="13"/>
  <c r="J330" i="13"/>
  <c r="I330" i="13"/>
  <c r="J329" i="13"/>
  <c r="I329" i="13"/>
  <c r="J328" i="13"/>
  <c r="I328" i="13"/>
  <c r="J327" i="13"/>
  <c r="I327" i="13"/>
  <c r="J326" i="13"/>
  <c r="I326" i="13"/>
  <c r="J325" i="13"/>
  <c r="I325" i="13"/>
  <c r="J324" i="13"/>
  <c r="I324" i="13"/>
  <c r="J323" i="13"/>
  <c r="I323" i="13"/>
  <c r="J322" i="13"/>
  <c r="I322" i="13"/>
  <c r="J321" i="13"/>
  <c r="I321" i="13"/>
  <c r="J320" i="13"/>
  <c r="I320" i="13"/>
  <c r="J319" i="13"/>
  <c r="I319" i="13"/>
  <c r="J318" i="13"/>
  <c r="I318" i="13"/>
  <c r="J317" i="13"/>
  <c r="I317" i="13"/>
  <c r="J316" i="13"/>
  <c r="I316" i="13"/>
  <c r="J315" i="13"/>
  <c r="I315" i="13"/>
  <c r="J314" i="13"/>
  <c r="I314" i="13"/>
  <c r="J313" i="13"/>
  <c r="I313" i="13"/>
  <c r="J312" i="13"/>
  <c r="I312" i="13"/>
  <c r="J311" i="13"/>
  <c r="I311" i="13"/>
  <c r="J310" i="13"/>
  <c r="I310" i="13"/>
  <c r="J309" i="13"/>
  <c r="I309" i="13"/>
  <c r="J308" i="13"/>
  <c r="I308" i="13"/>
  <c r="J307" i="13"/>
  <c r="I307" i="13"/>
  <c r="J306" i="13"/>
  <c r="I306" i="13"/>
  <c r="J305" i="13"/>
  <c r="I305" i="13"/>
  <c r="J304" i="13"/>
  <c r="I304" i="13"/>
  <c r="J303" i="13"/>
  <c r="I303" i="13"/>
  <c r="J302" i="13"/>
  <c r="I302" i="13"/>
  <c r="J301" i="13"/>
  <c r="I301" i="13"/>
  <c r="J300" i="13"/>
  <c r="I300" i="13"/>
  <c r="J299" i="13"/>
  <c r="I299" i="13"/>
  <c r="J298" i="13"/>
  <c r="I298" i="13"/>
  <c r="J297" i="13"/>
  <c r="I297" i="13"/>
  <c r="J296" i="13"/>
  <c r="I296" i="13"/>
  <c r="J295" i="13"/>
  <c r="I295" i="13"/>
  <c r="J294" i="13"/>
  <c r="I294" i="13"/>
  <c r="J293" i="13"/>
  <c r="I293" i="13"/>
  <c r="J292" i="13"/>
  <c r="I292" i="13"/>
  <c r="J291" i="13"/>
  <c r="I291" i="13"/>
  <c r="J290" i="13"/>
  <c r="I290" i="13"/>
  <c r="J289" i="13"/>
  <c r="I289" i="13"/>
  <c r="J288" i="13"/>
  <c r="I288" i="13"/>
  <c r="J287" i="13"/>
  <c r="I287" i="13"/>
  <c r="J286" i="13"/>
  <c r="I286" i="13"/>
  <c r="J285" i="13"/>
  <c r="I285" i="13"/>
  <c r="J284" i="13"/>
  <c r="I284" i="13"/>
  <c r="J283" i="13"/>
  <c r="I283" i="13"/>
  <c r="J282" i="13"/>
  <c r="I282" i="13"/>
  <c r="J281" i="13"/>
  <c r="I281" i="13"/>
  <c r="J280" i="13"/>
  <c r="I280" i="13"/>
  <c r="J279" i="13"/>
  <c r="I279" i="13"/>
  <c r="J278" i="13"/>
  <c r="I278" i="13"/>
  <c r="J277" i="13"/>
  <c r="I277" i="13"/>
  <c r="J276" i="13"/>
  <c r="I276" i="13"/>
  <c r="J275" i="13"/>
  <c r="I275" i="13"/>
  <c r="J274" i="13"/>
  <c r="I274" i="13"/>
  <c r="J273" i="13"/>
  <c r="I273" i="13"/>
  <c r="J272" i="13"/>
  <c r="I272" i="13"/>
  <c r="J271" i="13"/>
  <c r="I271" i="13"/>
  <c r="J270" i="13"/>
  <c r="I270" i="13"/>
  <c r="J269" i="13"/>
  <c r="I269" i="13"/>
  <c r="J268" i="13"/>
  <c r="I268" i="13"/>
  <c r="J267" i="13"/>
  <c r="I267" i="13"/>
  <c r="J266" i="13"/>
  <c r="I266" i="13"/>
  <c r="J265" i="13"/>
  <c r="I265" i="13"/>
  <c r="J264" i="13"/>
  <c r="I264" i="13"/>
  <c r="J263" i="13"/>
  <c r="I263" i="13"/>
  <c r="J262" i="13"/>
  <c r="I262" i="13"/>
  <c r="J261" i="13"/>
  <c r="I261" i="13"/>
  <c r="J260" i="13"/>
  <c r="I260" i="13"/>
  <c r="J259" i="13"/>
  <c r="I259" i="13"/>
  <c r="J258" i="13"/>
  <c r="I258" i="13"/>
  <c r="J257" i="13"/>
  <c r="I257" i="13"/>
  <c r="J256" i="13"/>
  <c r="I256" i="13"/>
  <c r="J255" i="13"/>
  <c r="I255" i="13"/>
  <c r="J254" i="13"/>
  <c r="I254" i="13"/>
  <c r="J253" i="13"/>
  <c r="I253" i="13"/>
  <c r="J252" i="13"/>
  <c r="I252" i="13"/>
  <c r="J251" i="13"/>
  <c r="I251" i="13"/>
  <c r="J250" i="13"/>
  <c r="I250" i="13"/>
  <c r="J249" i="13"/>
  <c r="I249" i="13"/>
  <c r="J248" i="13"/>
  <c r="I248" i="13"/>
  <c r="J247" i="13"/>
  <c r="I247" i="13"/>
  <c r="J246" i="13"/>
  <c r="I246" i="13"/>
  <c r="J245" i="13"/>
  <c r="I245" i="13"/>
  <c r="J244" i="13"/>
  <c r="I244" i="13"/>
  <c r="J243" i="13"/>
  <c r="I243" i="13"/>
  <c r="J242" i="13"/>
  <c r="I242" i="13"/>
  <c r="J241" i="13"/>
  <c r="I241" i="13"/>
  <c r="J240" i="13"/>
  <c r="I240" i="13"/>
  <c r="J239" i="13"/>
  <c r="I239" i="13"/>
  <c r="J238" i="13"/>
  <c r="I238" i="13"/>
  <c r="J237" i="13"/>
  <c r="I237" i="13"/>
  <c r="J236" i="13"/>
  <c r="I236" i="13"/>
  <c r="J235" i="13"/>
  <c r="I235" i="13"/>
  <c r="J234" i="13"/>
  <c r="I234" i="13"/>
  <c r="J233" i="13"/>
  <c r="I233" i="13"/>
  <c r="J232" i="13"/>
  <c r="I232" i="13"/>
  <c r="J231" i="13"/>
  <c r="I231" i="13"/>
  <c r="J230" i="13"/>
  <c r="I230" i="13"/>
  <c r="J229" i="13"/>
  <c r="I229" i="13"/>
  <c r="J228" i="13"/>
  <c r="I228" i="13"/>
  <c r="J227" i="13"/>
  <c r="I227" i="13"/>
  <c r="J226" i="13"/>
  <c r="I226" i="13"/>
  <c r="J225" i="13"/>
  <c r="I225" i="13"/>
  <c r="J224" i="13"/>
  <c r="I224" i="13"/>
  <c r="J223" i="13"/>
  <c r="I223" i="13"/>
  <c r="J222" i="13"/>
  <c r="I222" i="13"/>
  <c r="J221" i="13"/>
  <c r="I221" i="13"/>
  <c r="J220" i="13"/>
  <c r="I220" i="13"/>
  <c r="J219" i="13"/>
  <c r="I219" i="13"/>
  <c r="I218" i="13"/>
  <c r="I217" i="13"/>
  <c r="J218" i="13"/>
  <c r="J217" i="13" l="1"/>
  <c r="J850" i="1" l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4" i="11" l="1"/>
  <c r="J22" i="11" l="1"/>
  <c r="J27" i="11"/>
  <c r="J26" i="11"/>
  <c r="J25" i="11"/>
  <c r="J24" i="11"/>
  <c r="J23" i="11"/>
  <c r="J21" i="11"/>
  <c r="J20" i="11"/>
  <c r="J19" i="11"/>
  <c r="J18" i="11"/>
  <c r="J17" i="11"/>
  <c r="J16" i="11"/>
  <c r="J15" i="11"/>
  <c r="J14" i="11"/>
  <c r="J13" i="11"/>
  <c r="J12" i="11"/>
  <c r="J11" i="11"/>
  <c r="J9" i="11"/>
  <c r="J8" i="11"/>
  <c r="J7" i="11"/>
  <c r="J6" i="11"/>
  <c r="J5" i="11"/>
  <c r="J3" i="11"/>
  <c r="J2" i="11"/>
  <c r="J2" i="12" l="1"/>
  <c r="J63" i="14" l="1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I211" i="13" l="1"/>
  <c r="I205" i="13"/>
  <c r="J216" i="13"/>
  <c r="I216" i="13"/>
  <c r="J215" i="13"/>
  <c r="I215" i="13"/>
  <c r="J214" i="13"/>
  <c r="I214" i="13"/>
  <c r="J213" i="13"/>
  <c r="I213" i="13"/>
  <c r="J212" i="13"/>
  <c r="I212" i="13"/>
  <c r="J211" i="13"/>
  <c r="J58" i="3"/>
  <c r="J204" i="13"/>
  <c r="I204" i="13"/>
  <c r="J210" i="13"/>
  <c r="J209" i="13"/>
  <c r="J208" i="13"/>
  <c r="J207" i="13"/>
  <c r="J206" i="13"/>
  <c r="I210" i="13"/>
  <c r="I209" i="13"/>
  <c r="I208" i="13"/>
  <c r="I207" i="13"/>
  <c r="I206" i="13"/>
  <c r="J205" i="13"/>
  <c r="J99" i="3"/>
  <c r="J98" i="3"/>
  <c r="J97" i="3"/>
  <c r="J96" i="3"/>
  <c r="J95" i="3"/>
  <c r="J94" i="3"/>
  <c r="J93" i="3"/>
  <c r="J92" i="3"/>
  <c r="J91" i="3"/>
  <c r="J90" i="3"/>
  <c r="J250" i="1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I159" i="13"/>
  <c r="I158" i="13"/>
  <c r="I157" i="13"/>
  <c r="I156" i="13"/>
  <c r="I155" i="13"/>
  <c r="I154" i="13"/>
  <c r="I153" i="13"/>
  <c r="I152" i="13"/>
  <c r="I151" i="13"/>
  <c r="I195" i="13"/>
  <c r="I203" i="13"/>
  <c r="I196" i="13"/>
  <c r="I202" i="13"/>
  <c r="I201" i="13"/>
  <c r="I200" i="13"/>
  <c r="I199" i="13"/>
  <c r="I198" i="13"/>
  <c r="I197" i="13"/>
  <c r="I19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J158" i="13"/>
  <c r="J157" i="13"/>
  <c r="J156" i="13"/>
  <c r="J155" i="13"/>
  <c r="J154" i="13"/>
  <c r="J153" i="13"/>
  <c r="J152" i="13"/>
  <c r="J151" i="13"/>
  <c r="J72" i="3"/>
  <c r="J71" i="3"/>
  <c r="J70" i="3"/>
  <c r="J69" i="3"/>
  <c r="J68" i="3"/>
  <c r="J67" i="3"/>
  <c r="J66" i="3"/>
  <c r="J65" i="3"/>
  <c r="J64" i="3"/>
  <c r="J63" i="3"/>
  <c r="J62" i="3"/>
  <c r="J61" i="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16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80" i="13"/>
  <c r="J81" i="13"/>
  <c r="I81" i="13"/>
  <c r="I46" i="13"/>
  <c r="I2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82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J12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" i="1"/>
  <c r="I3" i="13" l="1"/>
  <c r="I5" i="13" l="1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4" i="13" l="1"/>
  <c r="J64" i="12" l="1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I149" i="10" l="1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J57" i="3" l="1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" i="3"/>
  <c r="J2" i="3"/>
  <c r="H78" i="8"/>
  <c r="H77" i="8"/>
  <c r="H67" i="8"/>
  <c r="H32" i="8"/>
  <c r="H31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25" i="8" l="1"/>
  <c r="H124" i="8"/>
  <c r="H123" i="8"/>
  <c r="H122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 l="1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</calcChain>
</file>

<file path=xl/sharedStrings.xml><?xml version="1.0" encoding="utf-8"?>
<sst xmlns="http://schemas.openxmlformats.org/spreadsheetml/2006/main" count="13098" uniqueCount="2681">
  <si>
    <t>FLAG</t>
  </si>
  <si>
    <t>SECTION</t>
  </si>
  <si>
    <t>ELEMENT</t>
  </si>
  <si>
    <t>CASE</t>
  </si>
  <si>
    <t>XPATH</t>
  </si>
  <si>
    <t>FILENAME</t>
  </si>
  <si>
    <t>y</t>
  </si>
  <si>
    <t>Raname</t>
  </si>
  <si>
    <t>p</t>
  </si>
  <si>
    <t>len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</si>
  <si>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</si>
  <si>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n</t>
  </si>
  <si>
    <t>Streetaddress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</si>
  <si>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</si>
  <si>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city</t>
  </si>
  <si>
    <t>{"xpath":[{"field":"/MCCI_IN200100UV01/PORR_IN049006UV/controlActProcess/subject/investigationEvent/subjectOf1/controlActEvent/primaryInformationRecipient/assignedEntity[code/@code=\"T95009\"]/addr/city","value":""}]}</t>
  </si>
  <si>
    <t>state</t>
  </si>
  <si>
    <t>{"xpath":[{"field":"/MCCI_IN200100UV01/PORR_IN049006UV/controlActProcess/subject/investigationEvent/subjectOf1/controlActEvent/primaryInformationRecipient/assignedEntity[code/@code=\"T95009\"]/addr/state","value":""}]}</t>
  </si>
  <si>
    <t>country</t>
  </si>
  <si>
    <t>{"xpath":[{"field":"/MCCI_IN200100UV01/PORR_IN049006UV/controlActProcess/subject/investigationEvent/subjectOf1/controlActEvent/primaryInformationRecipient/assignedEntity[code/@code=\"T95009\"]/addr/country","value":""}]}</t>
  </si>
  <si>
    <t>Businessname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</si>
  <si>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</si>
  <si>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{"xpath":[{"field":"/MCCI_IN200100UV01/PORR_IN049006UV/controlActProcess/subject/investigationEvent/subjectOf1/controlActEvent/author/assignedEntity[code/@code=\"T95001\"]/addr/streetAddressLine","value":""}]}</t>
  </si>
  <si>
    <t>City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</si>
  <si>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</si>
  <si>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{"xpath":[{"field":"/MCCI_IN200100UV01/PORR_IN049006UV/controlActProcess/subject/investigationEvent/subjectOf1/controlActEvent/author/assignedEntity[code/@code=\"T95001\"]/addr/state","value":""}]}</t>
  </si>
  <si>
    <t>zip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</si>
  <si>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</si>
  <si>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{"xpath":[{"field":"/MCCI_IN200100UV01/PORR_IN049006UV/controlActProcess/subject/investigationEvent/subjectOf1/controlActEvent/author/assignedEntity[code/@code=\"T95001\"]/addr/country","value":""}]}</t>
  </si>
  <si>
    <t>Title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</si>
  <si>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</si>
  <si>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Firstname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</si>
  <si>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</si>
  <si>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Lastname</t>
  </si>
  <si>
    <t>{"xpath":[{"field":"/MCCI_IN200100UV01/PORR_IN049006UV/controlActProcess/subject/investigationEvent/subjectOf1/controlActEvent/author/assignedEntity/representedOrganization/contactParty/contactPerson/name/given","value":""}]}</t>
  </si>
  <si>
    <t>Telephone</t>
  </si>
  <si>
    <t>Fax</t>
  </si>
  <si>
    <t>email</t>
  </si>
  <si>
    <t>State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</si>
  <si>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</si>
  <si>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</si>
  <si>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Country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</si>
  <si>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</si>
  <si>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</si>
  <si>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</si>
  <si>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</si>
  <si>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</si>
  <si>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</si>
  <si>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</si>
  <si>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</si>
  <si>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</si>
  <si>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</si>
  <si>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</si>
  <si>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e-mail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</si>
  <si>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</si>
  <si>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</si>
  <si>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</si>
  <si>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OriginalReceiveDate</t>
  </si>
  <si>
    <t>TypeofSubmission</t>
  </si>
  <si>
    <t>ReasonforNullificationReport</t>
  </si>
  <si>
    <t>{"xpath":[{"field":"/MCCI_IN200100UV01/PORR_IN049006UV/controlActProcess/subject/investigationEvent/subjectOf2/investigationCharacteristic[code/@code=\"T95003\"]/value/originalText ","value":""}]}</t>
  </si>
  <si>
    <t>TypeOfInfoCode</t>
  </si>
  <si>
    <t>TypeOfInfoName</t>
  </si>
  <si>
    <t>HealthStatusterm</t>
  </si>
  <si>
    <t>speciescodeterm</t>
  </si>
  <si>
    <t>Breed&amp;CodeDesc</t>
  </si>
  <si>
    <t>CrossBreedCode</t>
  </si>
  <si>
    <t>Gender&amp;Code</t>
  </si>
  <si>
    <t>ReproductiveStatusDesc</t>
  </si>
  <si>
    <t>WeightDesc</t>
  </si>
  <si>
    <t>MinimumWeightUnit</t>
  </si>
  <si>
    <t>MaximumWeight</t>
  </si>
  <si>
    <t>Agedesc</t>
  </si>
  <si>
    <t>MinimumAge</t>
  </si>
  <si>
    <t>MaximumAge</t>
  </si>
  <si>
    <t>RegisteredNameorBrandName</t>
  </si>
  <si>
    <t>RegistrationIdentifier</t>
  </si>
  <si>
    <t>CompanyorMAH</t>
  </si>
  <si>
    <t>MAHAssessment</t>
  </si>
  <si>
    <t>RAAssessmentdesc</t>
  </si>
  <si>
    <t>ExplanationRelatingtoAssessment</t>
  </si>
  <si>
    <t>DenominatorValueCode</t>
  </si>
  <si>
    <t>DenominatorValueDesc</t>
  </si>
  <si>
    <t>UnitsofValueforDoseCode</t>
  </si>
  <si>
    <t>AdministrationValue</t>
  </si>
  <si>
    <t>DateofFirstExposure</t>
  </si>
  <si>
    <t>DateofLastExposure</t>
  </si>
  <si>
    <t>intervalofadministration</t>
  </si>
  <si>
    <t>ActiveIngredientCode</t>
  </si>
  <si>
    <t>DosageForm</t>
  </si>
  <si>
    <t>ExpirationDate</t>
  </si>
  <si>
    <t>WhoAdministeredtheVMP</t>
  </si>
  <si>
    <t>UseAccordingtoLabel</t>
  </si>
  <si>
    <t>NarrativeofAE</t>
  </si>
  <si>
    <t>PreviousAEtoVMP</t>
  </si>
  <si>
    <t>NumberofAnimal</t>
  </si>
  <si>
    <t>AccuracyoftheNumberofAnimals</t>
  </si>
  <si>
    <t>LengthofTimebetweenExposuretoVMPofAE</t>
  </si>
  <si>
    <t>DurationTimeUnits</t>
  </si>
  <si>
    <t>SeriousAE</t>
  </si>
  <si>
    <t>TreatmentofAE</t>
  </si>
  <si>
    <t>OutcometoDate</t>
  </si>
  <si>
    <t>PreviousExposuretotheVMP</t>
  </si>
  <si>
    <t>AttachedDocumentFilename</t>
  </si>
  <si>
    <t>AttachedDocumentType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</si>
  <si>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</si>
  <si>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</si>
  <si>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</si>
  <si>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</si>
  <si>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</si>
  <si>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</si>
  <si>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</si>
  <si>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</si>
  <si>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</si>
  <si>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</si>
  <si>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</si>
  <si>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</si>
  <si>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Empty</t>
  </si>
  <si>
    <t>remove</t>
  </si>
  <si>
    <t>{"xpath":[{ "field":"/MCCI_IN200100UV01/PORR_IN049006UV/controlActProcess/subject/investigationEvent/subjectOf1/controlActEvent/primaryInformationRecipient/assignedEntity[code/@code=\"T95009\"]/representedOrganization/name","value":"remove"}]}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</si>
  <si>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</si>
  <si>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</si>
  <si>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streetAddressLine</t>
  </si>
  <si>
    <t>empty</t>
  </si>
  <si>
    <t>{"xpath":[{ "field":"/MCCI_IN200100UV01/PORR_IN049006UV/controlActProcess/subject/investigationEvent/subjectOf1/controlActEvent/primaryInformationRecipient/assignedEntity[code/@code=\"T95009\"]/addr/streetAddressLine","value":"remove"}]}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</si>
  <si>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</si>
  <si>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"field":"/MCCI_IN200100UV01/PORR_IN049006UV/controlActProcess/subject/investigationEvent/subjectOf1/controlActEvent/primaryInformationRecipient/assignedEntity[code/@code=\"T95009\"]/addr/city","value":"remove"}]}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</si>
  <si>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</si>
  <si>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Optional</t>
  </si>
  <si>
    <t>{"xpath":[{ "field":"/MCCI_IN200100UV01/PORR_IN049006UV/controlActProcess/subject/investigationEvent/subjectOf1/controlActEvent/primaryInformationRecipient/assignedEntity[code/@code=\"T95009\"]/addr/state","value":"remove"}]}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</si>
  <si>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</si>
  <si>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"field":"/MCCI_IN200100UV01/PORR_IN049006UV/controlActProcess/subject/investigationEvent/subjectOf1/controlActEvent/primaryInformationRecipient/assignedEntity[code/@code=\"T95009\"]/addr/postalCode","value":"remove"}]}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</si>
  <si>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</si>
  <si>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"field":"/MCCI_IN200100UV01/PORR_IN049006UV/controlActProcess/subject/investigationEvent/subjectOf1/controlActEvent/primaryInformationRecipient/assignedEntity[code/@code=\"T95009\"]/addr/country","value":"remove"}]}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</si>
  <si>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</si>
  <si>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100chars</t>
  </si>
  <si>
    <t>{"xpath":[{ "field":"/MCCI_IN200100UV01/PORR_IN049006UV/controlActProcess/subject/investigationEvent/subjectOf1/controlActEvent/author/assignedEntity[code/@code=\"T95001\"]/addr/streetAddressLine","value":"remove"}]}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</si>
  <si>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</si>
  <si>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"field":"/MCCI_IN200100UV01/PORR_IN049006UV/controlActProcess/subject/investigationEvent/subjectOf1/controlActEvent/author/assignedEntity[code/@code=\"T95001\"]/addr/city","value":"remove"}]}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</si>
  <si>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</si>
  <si>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"field":"/MCCI_IN200100UV01/PORR_IN049006UV/controlActProcess/subject/investigationEvent/subjectOf1/controlActEvent/author/assignedEntity[code/@code=\"T95001\"]/addr/state","value":"remove"}]}</t>
  </si>
  <si>
    <t>{"xpath":[{ "field":"/MCCI_IN200100UV01/PORR_IN049006UV/controlActProcess/subject/investigationEvent/subjectOf1/controlActEvent/author/assignedEntity[code/@code=\"T95001\"]/addr/postalCode","value":"remove"}]}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</si>
  <si>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</si>
  <si>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"field":"/MCCI_IN200100UV01/PORR_IN049006UV/controlActProcess/subject/investigationEvent/subjectOf1/controlActEvent/author/assignedEntity[code/@code=\"T95001\"]/addr/country","value":"remove"}]}</t>
  </si>
  <si>
    <t>PrimaryReporterCategoryFamilyName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</si>
  <si>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</si>
  <si>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</si>
  <si>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</si>
  <si>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</si>
  <si>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</si>
  <si>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</si>
  <si>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</si>
  <si>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PrimaryReporterCategorycountry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</si>
  <si>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</si>
  <si>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</si>
  <si>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"field":"/MCCI_IN200100UV01/PORR_IN049006UV/controlActProcess/subject/investigationEvent/outboundRelationship[priorityNumber/@value=1]/relatedInvestigation[code/@code=\"T95002\"]/participation/assignedEntity/addr/country","value":"remove"}]}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</si>
  <si>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</si>
  <si>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rule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</si>
  <si>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</si>
  <si>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</si>
  <si>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</si>
  <si>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"field":"/MCCI_IN200100UV01/PORR_IN049006UV/controlActProcess/subject/investigationEvent/id","value":"remove"}]}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</si>
  <si>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</si>
  <si>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</si>
  <si>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"field":"/MCCI_IN200100UV01/PORR_IN049006UV/controlActProcess/subject/investigationEvent/outboundRelationship[priorityNumber/@value=1 ]/relatedInvestigation[code/@code=\"T95002\"]/effectiveTime","value":"remove"}]}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</si>
  <si>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</si>
  <si>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</si>
  <si>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</si>
  <si>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"field":"/MCCI_IN200100UV01/PORR_IN049006UV/controlActProcess/subject/investigationEvent/availabilityTime","value":"remove"}]}</t>
  </si>
  <si>
    <t>{"xpath":[{ "field":"/MCCI_IN200100UV01/PORR_IN049006UV/controlActProcess/subject/investigationEvent/availabilityTime","value":"null"}]}</t>
  </si>
  <si>
    <t>sender</t>
  </si>
  <si>
    <t>{"xpath":[{ "field":"/MCCI_IN200100UV01/sender/device/asAgent/representedOrganization/id/@extension","value":""}]}</t>
  </si>
  <si>
    <t>{"xpath":[{ "field":"/MCCI_IN200100UV01/sender/device/asAgent/representedOrganization/id","value":"remove"}]}</t>
  </si>
  <si>
    <t>splchars</t>
  </si>
  <si>
    <t>{"xpath":[{ "field":"/MCCI_IN200100UV01/sender/device/asAgent/representedOrganization/id/@extension","value":"!@#$%^&amp;*()"}]}</t>
  </si>
  <si>
    <t>{"xpath":[{ "field":"/MCCI_IN200100UV01/sender/device/asAgent/representedOrganization/id","value":"null"}]}</t>
  </si>
  <si>
    <t>receiver</t>
  </si>
  <si>
    <t>{"xpath":[{ "field":"/MCCI_IN200100UV01/receiver/device/asAgent/representedOrganization/id/@extension","value":""}]}</t>
  </si>
  <si>
    <t>{"xpath":[{ "field":"/MCCI_IN200100UV01/receiver/device/asAgent/representedOrganization/id","value":"remove"}]}</t>
  </si>
  <si>
    <t>{"xpath":[{ "field":"/MCCI_IN200100UV01/receiver/device/asAgent/representedOrganization/id","value":"null"}]}</t>
  </si>
  <si>
    <t>{"xpath":[{ "field":"/MCCI_IN200100UV01/receiver/device/asAgent/representedOrganization/id/@extension","value":"!@#$%^&amp;*()"}]}</t>
  </si>
  <si>
    <t>numofanimalsaffected</t>
  </si>
  <si>
    <t xml:space="preserve">{"xpath":[{ "field":"/MCCI_IN200100UV01/PORR_IN049006UV/controlActProcess/subject/investigationEvent/component/adverseEventAssessment/subject1/primaryRole/subjectOf2/observation[code/@code=\"T95005\"]/value/@value","value":"3"}]} </t>
  </si>
  <si>
    <t xml:space="preserve">{"xpath":[{ "field":"/MCCI_IN200100UV01/PORR_IN049006UV/controlActProcess/subject/investigationEvent/component/adverseEventAssessment/subject1/primaryRole/subjectOf2/observation[code/@code=\"T95005\"]/value/@value","value":""}]} </t>
  </si>
  <si>
    <t xml:space="preserve">{"xpath":[{ "field":"/MCCI_IN200100UV01/PORR_IN049006UV/controlActProcess/subject/investigationEvent/component/adverseEventAssessment/subject1/primaryRole/subjectOf2/observation[code/@code=\"T95005\"]/value","value":"remove"}]} </t>
  </si>
  <si>
    <t xml:space="preserve">{"xpath":[{ "field":"/MCCI_IN200100UV01/PORR_IN049006UV/controlActProcess/subject/investigationEvent/component/adverseEventAssessment/subject1/primaryRole/subjectOf2/observation[code/@code=\"T95005\"]/value","value":"null"}]} </t>
  </si>
  <si>
    <t>species</t>
  </si>
  <si>
    <t>{"xpath":[{ "field":"/MCCI_IN200100UV01/PORR_IN049006UV/controlActProcess/subject/investigationEvent/component/adverseEventAssessment/subject1/primaryRole/player2/code/@code","value":"CTT"}]}</t>
  </si>
  <si>
    <t>{"xpath":[{ "field":"/MCCI_IN200100UV01/PORR_IN049006UV/controlActProcess/subject/investigationEvent/component/adverseEventAssessment/subject1/primaryRole/player2/code/@code","value":""}]}</t>
  </si>
  <si>
    <t>{"xpath":[{ "field":"/MCCI_IN200100UV01/PORR_IN049006UV/controlActProcess/subject/investigationEvent/component/adverseEventAssessment/subject1/primaryRole/player2/code","value":"remove"}]}</t>
  </si>
  <si>
    <t>{"xpath":[{ "field":"/MCCI_IN200100UV01/PORR_IN049006UV/controlActProcess/subject/investigationEvent/component/adverseEventAssessment/subject1/primaryRole/player2/code","value":"null"}]}</t>
  </si>
  <si>
    <t>weight</t>
  </si>
  <si>
    <t xml:space="preserve">{"xpath":[{"field":"/MCCI_IN200100UV01/PORR_IN049006UV/controlActProcess/subject/investigationEvent/component/adverseEventAssessment/subject1/primaryRole/subjectOf2/observation[code/@code=\"T95011\"]/methodCode/@code","value":"C44473"},{"field":"/MCCI_IN200100UV01/PORR_IN049006UV/controlActProcess/subject/investigationEvent/component/adverseEventAssessment/subject1/primaryRole/subjectOf2/observation[code/@code=\"T95011\"]/value/low/@value","value":"150"}]} </t>
  </si>
  <si>
    <t>{"xpath":[{"field":"/MCCI_IN200100UV01/PORR_IN049006UV/controlActProcess/subject/investigationEvent/component/adverseEventAssessment/subject1/primaryRole/subjectOf2/observation[code/@code=\"T95011\"]/methodCode/@code","value":"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</si>
  <si>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{"xpath":[{"field":"/MCCI_IN200100UV01/PORR_IN049006UV/controlActProcess/subject/investigationEvent/component/adverseEventAssessment/subject1/primaryRole/subjectOf2/observation[code/@code=\"T95011\"]/methodCode","value":"remove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</si>
  <si>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unknown</t>
  </si>
  <si>
    <t>{"xpath":[{"field":"/MCCI_IN200100UV01/PORR_IN049006UV/controlActProcess/subject/investigationEvent/component/adverseEventAssessment/subject1/primaryRole/subjectOf2/observation[code/@code=\"T95011\"]/methodCode/@code","value":"UNKNOWN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</si>
  <si>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{"xpath":[{"field":"/MCCI_IN200100UV01/PORR_IN049006UV/controlActProcess/subject/investigationEvent/component/adverseEventAssessment/subject1/primaryRole/subjectOf2/observation[code/@code=\"T95011\"]/methodCode","value":"null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</si>
  <si>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Age</t>
  </si>
  <si>
    <t>LowProvided</t>
  </si>
  <si>
    <t>NullWhenHighOnlyAvlbl</t>
  </si>
  <si>
    <t>UnknownWhenHighOnlyAvlbl</t>
  </si>
  <si>
    <t>MinAgeUnits</t>
  </si>
  <si>
    <t>BrandName</t>
  </si>
  <si>
    <t>NotAvlblSubNullFlavor</t>
  </si>
  <si>
    <t>NotAvlblSubNotAvlbl</t>
  </si>
  <si>
    <t>NullFlavorvalue</t>
  </si>
  <si>
    <t>RegIdentifier</t>
  </si>
  <si>
    <t>Null</t>
  </si>
  <si>
    <t>ATCVet</t>
  </si>
  <si>
    <t>valueAvlbl</t>
  </si>
  <si>
    <t>UnitsAvlbl</t>
  </si>
  <si>
    <t>ValueNotAvlbl</t>
  </si>
  <si>
    <t>UnitsCanBNull</t>
  </si>
  <si>
    <t>UnitsCannotBempty</t>
  </si>
  <si>
    <t>Unitscannotbenull</t>
  </si>
  <si>
    <t>Substance</t>
  </si>
  <si>
    <t>AvlblBrandAvlbl</t>
  </si>
  <si>
    <t>EmptyBrandAvlbl</t>
  </si>
  <si>
    <t>EmptyBrandEmpty</t>
  </si>
  <si>
    <t>CannotDetBrandEmpty</t>
  </si>
  <si>
    <t>CannotDetBrandAvlbl</t>
  </si>
  <si>
    <t>NullBrandEmpty</t>
  </si>
  <si>
    <t>Units</t>
  </si>
  <si>
    <t>AvlblStrengthSpecified</t>
  </si>
  <si>
    <t>User guidance:  Mandatory if strength is specified</t>
  </si>
  <si>
    <t>AvlblStrengthNull</t>
  </si>
  <si>
    <t>AvlblStrengthEmpty</t>
  </si>
  <si>
    <t>removeStrengthavlbl</t>
  </si>
  <si>
    <t>EmptyStrengthEmpty</t>
  </si>
  <si>
    <t>NullStrengthNull</t>
  </si>
  <si>
    <t>AE_Narrative</t>
  </si>
  <si>
    <t>Valid</t>
  </si>
  <si>
    <t>AdverseClinicalManifestations</t>
  </si>
  <si>
    <t>AE_Date</t>
  </si>
  <si>
    <t>DurationTimeUnit</t>
  </si>
  <si>
    <t>User guidance:  Mandatory if duration is specified</t>
  </si>
  <si>
    <t>AESerious</t>
  </si>
  <si>
    <t>BatchSender</t>
  </si>
  <si>
    <t>{"xpath":[{ "field":"/MCCI_IN200100UV01/sender/device/asAgent/representedOrganization/id/@extension","value":"Qr8yvjbYODe274KW3bx0peJYCTZArI0UiKkb8l1t1StE4JpZHLIxSzS1rB0npb7diV1RY61wZ4yC4JiToR1YWKvse37iW3y16322"}]}</t>
  </si>
  <si>
    <t>101chars</t>
  </si>
  <si>
    <t>{"xpath":[{ "field":"/MCCI_IN200100UV01/sender/device/asAgent/representedOrganization/id/@extension","value":"Qr8yvjbYODe274KW3bx0peJYCTZArI0UiKkb8l1t1StE4JpZHLIxSzS1rB0npb7diV1RY61wZ4yC4JiToR1YWKvse37iW3y16322c"}]}</t>
  </si>
  <si>
    <t>99chars</t>
  </si>
  <si>
    <t>{"xpath":[{ "field":"/MCCI_IN200100UV01/sender/device/asAgent/representedOrganization/id/@extension","value":"Qr8yvjbYODe274KW3bx0peJYCTZArI0UiKkb8l1t1StE4JpZHLIxSzS1rB0npb7diV1RY61wZ4yC4JiToR1YWKvse37iW3y1632"}]}</t>
  </si>
  <si>
    <t>{"xpath":[{ "field":"/MCCI_IN200100UV01/sender/device/asAgent/representedOrganization/id","value":""}]}</t>
  </si>
  <si>
    <t>BatchReceiver</t>
  </si>
  <si>
    <t>{"xpath":[{ "field":"/MCCI_IN200100UV01/receiver/device/asAgent/representedOrganization/id/@extension","value":"Qr8yvjbYODe274KW3bx0peJYCTZArI0UiKkb8l1t1StE4JpZHLIxSzS1rB0npb7diV1RY61wZ4yC4JiToR1YWKvse37iW3y16322"}]}</t>
  </si>
  <si>
    <t>{"xpath":[{ "field":"/MCCI_IN200100UV01/receiver/device/asAgent/representedOrganization/id/@extension","value":"Qr8yvjbYODe274KW3bx0peJYCTZArI0UiKkb8l1t1StE4JpZHLIxSzS1rB0npb7diV1RY61wZ4yC4JiToR1YWKvse37iW3y16322c"}]}</t>
  </si>
  <si>
    <t>{"xpath":[{ "field":"/MCCI_IN200100UV01/receiver/device/asAgent/representedOrganization/id/@extension","value":"Qr8yvjbYODe274KW3bx0peJYCTZArI0UiKkb8l1t1StE4JpZHLIxSzS1rB0npb7diV1RY61wZ4yC4JiToR1YWKvse37iW3y1632"}]}</t>
  </si>
  <si>
    <t>DateofBatchCreation</t>
  </si>
  <si>
    <t>{"xpath":[{ "field":"/MCCI_IN200100UV01/creationTime/@value","value":"20200228064439-0500"}]}</t>
  </si>
  <si>
    <t>{"xpath":[{ "field":"/MCCI_IN200100UV01/creationTime/@value","value":"UNKNOWN"}]}</t>
  </si>
  <si>
    <t>{"xpath":[{ "field":"/MCCI_IN200100UV01/creationTime/@value","value":""}]}</t>
  </si>
  <si>
    <t>{"xpath":[{ "field":"/MCCI_IN200100UV01/creationTime","value":"null"}]}</t>
  </si>
  <si>
    <t>{"xpath":[{ "field":"/MCCI_IN200100UV01/creationTime","value":"remove"}]}</t>
  </si>
  <si>
    <t>VICHAERVersionNumber</t>
  </si>
  <si>
    <t>{"xpath":[{ "field":"/MCCI_IN200100UV01/versionCode/@code","value":""}]}</t>
  </si>
  <si>
    <t>{"xpath":[{ "field":"/MCCI_IN200100UV01/versionCode/@code","value":"UNKNOWN"}]}</t>
  </si>
  <si>
    <t>{"xpath":[{ "field":"/MCCI_IN200100UV01/versionCode","value":"remove"}]}</t>
  </si>
  <si>
    <t>{"xpath":[{ "field":"/MCCI_IN200100UV01/versionCode","value":"null"}]}</t>
  </si>
  <si>
    <t>MessageNumber</t>
  </si>
  <si>
    <t>{"xpath":[{ "field":"/MCCI_IN200100UV01/PORR_IN049006UV/id/@extension","value":"identifier"}]}</t>
  </si>
  <si>
    <t>{"xpath":[{ "field":"/MCCI_IN200100UV01/PORR_IN049006UV/id/@extension","value":""}]}</t>
  </si>
  <si>
    <t>{"xpath":[{ "field":"/MCCI_IN200100UV01/PORR_IN049006UV/id/@extension","value":"UNKNOWN"}]}</t>
  </si>
  <si>
    <t>{"xpath":[{ "field":"/MCCI_IN200100UV01/PORR_IN049006UV/id","value":"remove"}]}</t>
  </si>
  <si>
    <t>{"xpath":[{ "field":"/MCCI_IN200100UV01/PORR_IN049006UV/id","value":"null"}]}</t>
  </si>
  <si>
    <t>MessageSender</t>
  </si>
  <si>
    <t>{"xpath":[{ "field":"/MCCI_IN200100UV01/PORR_IN049006UV/sender/device/asAgent/representedOrganization/id/@extension","value":"EVHUMANWT"}]}</t>
  </si>
  <si>
    <t>{"xpath":[{ "field":"/MCCI_IN200100UV01/PORR_IN049006UV/sender/device/asAgent/representedOrganization/id/@extension","value":""}]}</t>
  </si>
  <si>
    <t>{"xpath":[{ "field":"/MCCI_IN200100UV01/PORR_IN049006UV/sender/device/asAgent/representedOrganization/id","value":"remove"}]}</t>
  </si>
  <si>
    <t>{"xpath":[{ "field":"/MCCI_IN200100UV01/PORR_IN049006UV/sender/device/asAgent/representedOrganization/id/@extension","value":"UNKNOWN"}]}</t>
  </si>
  <si>
    <t>{"xpath":[{ "field":"/MCCI_IN200100UV01/PORR_IN049006UV/sender/device/asAgent/representedOrganization/id","value":"null"}]}</t>
  </si>
  <si>
    <t>MessageReceiver</t>
  </si>
  <si>
    <t>{"xpath":[{ "field":"/MCCI_IN200100UV01/PORR_IN049006UV/receiver/device/asAgent/representedOrganization/id/@extension","value":"EVHUMAN"}]}</t>
  </si>
  <si>
    <t>{"xpath":[{ "field":"/MCCI_IN200100UV01/PORR_IN049006UV/receiver/device/asAgent/representedOrganization/id/@extension","value":""}]}</t>
  </si>
  <si>
    <t>{"xpath":[{ "field":"/MCCI_IN200100UV01/PORR_IN049006UV/receiver/device/asAgent/representedOrganization/id/@extension","value":"UNKNOWN"}]}</t>
  </si>
  <si>
    <t>{"xpath":[{ "field":"/MCCI_IN200100UV01/PORR_IN049006UV/receiver/device/asAgent/representedOrganization/id","value":"remove"}]}</t>
  </si>
  <si>
    <t>{"xpath":[{ "field":"/MCCI_IN200100UV01/PORR_IN049006UV/receiver/device/asAgent/representedOrganization/id","value":"null"}]}</t>
  </si>
  <si>
    <t>DateofMessageCreation</t>
  </si>
  <si>
    <t>{"xpath":[{ "field":"/MCCI_IN200100UV01/PORR_IN049006UV/creationTime/@value","value":"20200228064439-0500"}]}</t>
  </si>
  <si>
    <t>{"xpath":[{ "field":"/MCCI_IN200100UV01/PORR_IN049006UV/creationTime/@value","value":""}]}</t>
  </si>
  <si>
    <t>{"xpath":[{ "field":"/MCCI_IN200100UV01/PORR_IN049006UV/creationTime/@value","value":"UNKNOWN"}]}</t>
  </si>
  <si>
    <t>{"xpath":[{ "field":"/MCCI_IN200100UV01/PORR_IN049006UV/creationTime","value":"remove"}]}</t>
  </si>
  <si>
    <t>{"xpath":[{ "field":"/MCCI_IN200100UV01/PORR_IN049006UV/creationTime","value":"null"}]}</t>
  </si>
  <si>
    <t>ReportIdentifier</t>
  </si>
  <si>
    <t>{"xpath":[{ "field":"/MCCI_IN200100UV01/PORR_IN049006UV/attentionLine[keyWordText=\"Report Identifier\"]/value","value":"N123123"}]}</t>
  </si>
  <si>
    <t>{"xpath":[{ "field":"/MCCI_IN200100UV01/PORR_IN049006UV/attentionLine[keyWordText=\"Report Identifier\"]/value","value":""}]}</t>
  </si>
  <si>
    <t>{"xpath":[{ "field":"/MCCI_IN200100UV01/PORR_IN049006UV/attentionLine[keyWordText=\"Report Identifier\"]/value","value":"UNKNOWN"}]}</t>
  </si>
  <si>
    <t>{"xpath":[{ "field":"/MCCI_IN200100UV01/PORR_IN049006UV/attentionLine[keyWordText=\"Report Identifier\"]/value","value":"remove"}]}</t>
  </si>
  <si>
    <t>{"xpath":[{ "field":"/MCCI_IN200100UV01/PORR_IN049006UV/attentionLine[keyWordText=\"Report Identifier\"]/value","value":"null"}]}</t>
  </si>
  <si>
    <t>ProfileIdentifier</t>
  </si>
  <si>
    <t>{"xpath":[{ "field":"/MCCI_IN200100UV01/PORR_IN049006UV/profileId/@extension","value":""}]}</t>
  </si>
  <si>
    <t>{"xpath":[{ "field":"/MCCI_IN200100UV01/PORR_IN049006UV/profileId/@extension","value":"UNKNOWN"}]}</t>
  </si>
  <si>
    <t>{"xpath":[{ "field":"/MCCI_IN200100UV01/PORR_IN049006UV/profileId","value":"remove"}]}</t>
  </si>
  <si>
    <t>{"xpath":[{ "field":"/MCCI_IN200100UV01/PORR_IN049006UV/profileId","value":"null"}]}</t>
  </si>
  <si>
    <t>BatchNumberextension</t>
  </si>
  <si>
    <t>{"xpath":[{ "field":"/MCCI_IN200100UV01/id/@extension","value":"ABCDrug-20100328-batch-12345"}]}</t>
  </si>
  <si>
    <t>{"xpath":[{ "field":"/MCCI_IN200100UV01/id/@extension","value":""}]}</t>
  </si>
  <si>
    <t>{"xpath":[{ "field":"/MCCI_IN200100UV01/id/@extension","value":"UNKNOWN"}]}</t>
  </si>
  <si>
    <t>{"xpath":[{ "field":"/MCCI_IN200100UV01/id","value":"remove"}]}</t>
  </si>
  <si>
    <t>{"xpath":[{ "field":"/MCCI_IN200100UV01/id","value":"null"}]}</t>
  </si>
  <si>
    <t>BatchNumberRoot</t>
  </si>
  <si>
    <t>{"xpath":[{ "field":"/MCCI_IN200100UV01/id/@root","value":"SubmittingOrganizationID"}]}</t>
  </si>
  <si>
    <t>{"xpath":[
{"field":"/MCCI_IN200100UV01/PORR_IN049006UV/controlActProcess/subject/investigationEvent/component/adverseEventAssessment/subject1/primaryRole/subjectOf2/observation[code/@code=\"T95012\"]/methodCode/@code","value":"C25498"},
{"field":"/MCCI_IN200100UV01/PORR_IN049006UV/controlActProcess/subject/investigationEvent/component/adverseEventAssessment/subject1/primaryRole/subjectOf2/observation[code/@code=\"T95012\"]/methodCode/@displayName","value":"ESTIMATED"},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</si>
  <si>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{"field":"/MCCI_IN200100UV01/PORR_IN049006UV/controlActProcess/subject/investigationEvent/component/adverseEventAssessment/subject1/primaryRole/subjectOf2/observation[code/@code=\"T95012\"]/methodCode","value":"null"},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</si>
  <si>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{"field":"/MCCI_IN200100UV01/PORR_IN049006UV/controlActProcess/subject/investigationEvent/component/adverseEventAssessment/subject1/primaryRole/subjectOf2/observation[code/@code=\"T95012\"]/methodCode/@code","value":""},
{"field":"/MCCI_IN200100UV01/PORR_IN049006UV/controlActProcess/subject/investigationEvent/component/adverseEventAssessment/subject1/primaryRole/subjectOf2/observation[code/@code=\"T95012\"]/methodCode/@displayName","value":""},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</si>
  <si>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{"field":"/MCCI_IN200100UV01/PORR_IN049006UV/controlActProcess/subject/investigationEvent/component/adverseEventAssessment/subject1/primaryRole/subjectOf2/observation[code/@code=\"T95012\"]/methodCode","value":"remove"},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</si>
  <si>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{"field":"/MCCI_IN200100UV01/PORR_IN049006UV/controlActProcess/subject/investigationEvent/component/adverseEventAssessment/subject1/primaryRole/subjectOf2/observation[code/@code=\"T95012\"]/value/low/@unit","value":"mo"},
{"field":"/MCCI_IN200100UV01/PORR_IN049006UV/controlActProcess/subject/investigationEvent/component/adverseEventAssessment/subject1/primaryRole/subjectOf2/observation[code/@code=\"T95012\"]/value/high/@value","value":"3"},
{"field":"/MCCI_IN200100UV01/PORR_IN049006UV/controlActProcess/subject/investigationEvent/component/adverseEventAssessment/subject1/primaryRole/subjectOf2/observation[code/@code=\"T95012\"]/value/high/@unit","value":"a"},
]}</t>
  </si>
  <si>
    <t>{"xpath":[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{"field":"/MCCI_IN200100UV01/PORR_IN049006UV/controlActProcess/subject/investigationEvent/component/adverseEventAssessment/subject1/primaryRole/subjectOf2/observation[code/@code=\"T95012\"]/value/low/@unit","value":""},
{"field":"/MCCI_IN200100UV01/PORR_IN049006UV/controlActProcess/subject/investigationEvent/component/adverseEventAssessment/subject1/primaryRole/subjectOf2/observation[code/@code=\"T95012\"]/value/high/@value","value":"3"},
{"field":"/MCCI_IN200100UV01/PORR_IN049006UV/controlActProcess/subject/investigationEvent/component/adverseEventAssessment/subject1/primaryRole/subjectOf2/observation[code/@code=\"T95012\"]/value/high/@unit","value":""},
]}</t>
  </si>
  <si>
    <t>{"xpath":[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{"field":"/MCCI_IN200100UV01/PORR_IN049006UV/controlActProcess/subject/investigationEvent/component/adverseEventAssessment/subject1/primaryRole/subjectOf2/observation[code/@code=\"T95012\"]/value/low","value":"null"},
{"field":"/MCCI_IN200100UV01/PORR_IN049006UV/controlActProcess/subject/investigationEvent/component/adverseEventAssessment/subject1/primaryRole/subjectOf2/observation[code/@code=\"T95012\"]/value/high/@value","value":"3"},
{"field":"/MCCI_IN200100UV01/PORR_IN049006UV/controlActProcess/subject/investigationEvent/component/adverseEventAssessment/subject1/primaryRole/subjectOf2/observation[code/@code=\"T95012\"]/value/high","value":"null"},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</si>
  <si>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</si>
  <si>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</si>
  <si>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</si>
  <si>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</si>
  <si>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</si>
  <si>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</si>
  <si>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</si>
  <si>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USA-USFDACVM-N141321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</si>
  <si>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</si>
  <si>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</si>
  <si>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</si>
  <si>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QH02AB02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</si>
  <si>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</si>
  <si>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</si>
  <si>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</si>
  <si>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UNKNOWN"}
]}</t>
  </si>
  <si>
    <t>{"xpath":[
{"field":"/MCCI_IN200100UV01/PORR_IN049006UV/controlActProcess/subject/investigationEvent/component/adverseEventAssessment/subject1/primaryRole/subjectOf2/substanceAdministration[id/@extension=\"1\"]/effectiveTime/comp/period/@value","value":"1"},
{"field":"/MCCI_IN200100UV01/PORR_IN049006UV/controlActProcess/subject/investigationEvent/component/adverseEventAssessment/subject1/primaryRole/subjectOf2/substanceAdministration[id/@extension=\"1\"]/effectiveTime/comp/period/@unit","value":"d"}
]}</t>
  </si>
  <si>
    <t>{"xpath":[
{"field":"/MCCI_IN200100UV01/PORR_IN049006UV/controlActProcess/subject/investigationEvent/component/adverseEventAssessment/subject1/primaryRole/subjectOf2/substanceAdministration[id/@extension=\"1\"]/effectiveTime/comp/period/@value","value":""},
{"field":"/MCCI_IN200100UV01/PORR_IN049006UV/controlActProcess/subject/investigationEvent/component/adverseEventAssessment/subject1/primaryRole/subjectOf2/substanceAdministration[id/@extension=\"1\"]/effectiveTime/comp/period/@unit","value":""}
]}</t>
  </si>
  <si>
    <t>{"xpath":[
{"field":"/MCCI_IN200100UV01/PORR_IN049006UV/controlActProcess/subject/investigationEvent/component/adverseEventAssessment/subject1/primaryRole/subjectOf2/substanceAdministration[id/@extension=\"1\"]/effectiveTime/comp/period/@value","value":"7"},
{"field":"/MCCI_IN200100UV01/PORR_IN049006UV/controlActProcess/subject/investigationEvent/component/adverseEventAssessment/subject1/primaryRole/subjectOf2/substanceAdministration[id/@extension=\"1\"]/effectiveTime/comp/period/@unit","value":""}
]}</t>
  </si>
  <si>
    <t>{"xpath":[
{"field":"/MCCI_IN200100UV01/PORR_IN049006UV/controlActProcess/subject/investigationEvent/component/adverseEventAssessment/subject1/primaryRole/subjectOf2/substanceAdministration[id/@extension=\"1\"]/effectiveTime/comp[2]/period","value":"null"}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</si>
  <si>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</si>
  <si>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Cannot be determined"}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</si>
  <si>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Cannot be determined"}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</si>
  <si>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</si>
  <si>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</si>
  <si>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m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</si>
  <si>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</si>
  <si>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</si>
  <si>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</si>
  <si>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</si>
  <si>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,
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
]}</t>
  </si>
  <si>
    <t>{"xpath":[
{"field":"/MCCI_IN200100UV01/PORR_IN049006UV/controlActProcess/subject/investigationEvent/text","value":"The sows and gilts were given the two"}
]}</t>
  </si>
  <si>
    <t>{"xpath":[
{"field":"/MCCI_IN200100UV01/PORR_IN049006UV/controlActProcess/subject/investigationEvent/text","value":"null"}
]}</t>
  </si>
  <si>
    <t>{"xpath":[
{"field":"/MCCI_IN200100UV01/PORR_IN049006UV/controlActProcess/subject/investigationEvent/text","value":"UKNOWN"}
]}</t>
  </si>
  <si>
    <t>{"xpath":[
{"field":"/MCCI_IN200100UV01/PORR_IN049006UV/controlActProcess/subject/investigationEvent/text","value":"remove"}
]}</t>
  </si>
  <si>
    <t>{"xpath":[
{"field":"/MCCI_IN200100UV01/PORR_IN049006UV/controlActProcess/subject/investigationEvent/text","value":""}
]}</t>
  </si>
  <si>
    <t>{"xpath":[
{"field":"/MCCI_IN200100UV01/PORR_IN049006UV/controlActProcess/subject/investigationEvent/component/adverseEventAssessment/subject1/primaryRole/subjectOf2/observation[code/@code=\"T95020\"]/value/@code","value":"984"}
]}</t>
  </si>
  <si>
    <t>{"xpath":[
{"field":"/MCCI_IN200100UV01/PORR_IN049006UV/controlActProcess/subject/investigationEvent/component/adverseEventAssessment/subject1/primaryRole/subjectOf2/observation[code/@code=\"T95020\"]/value/@code","value":""}
]}</t>
  </si>
  <si>
    <t>{"xpath":[
{"field":"/MCCI_IN200100UV01/PORR_IN049006UV/controlActProcess/subject/investigationEvent/component/adverseEventAssessment/subject1/primaryRole/subjectOf2/observation[code/@code=\"T95020\"]/value","value":"remove"}
]}</t>
  </si>
  <si>
    <t>{"xpath":[
{"field":"/MCCI_IN200100UV01/PORR_IN049006UV/controlActProcess/subject/investigationEvent/component/adverseEventAssessment/subject1/primaryRole/subjectOf2/observation[code/@code=\"T95020\"]/value","value":"null"}
]}</t>
  </si>
  <si>
    <t>{"xpath":[
{"field":"/MCCI_IN200100UV01/PORR_IN049006UV/controlActProcess/subject/investigationEvent/component/adverseEventAssessment/subject1/primaryRole/subjectOf2/observation[code/@code=\"T95020\"]/value/@code","value":"UNKNOWN"}
]}</t>
  </si>
  <si>
    <t>{"xpath":[
{"field":"/MCCI_IN200100UV01/PORR_IN049006UV/controlActProcess/subject/investigationEvent/component/adverseEventAssessment/subject1/primaryRole/subjectOf2/observation[code/@code=\"T95020\"]/effectiveTime/low/@value","value":"20060608"}
]}</t>
  </si>
  <si>
    <t>{"xpath":[
{"field":"/MCCI_IN200100UV01/PORR_IN049006UV/controlActProcess/subject/investigationEvent/component/adverseEventAssessment/subject1/primaryRole/subjectOf2/observation[code/@code=\"T95020\"]/effectiveTime/low","value":"null"}
]}</t>
  </si>
  <si>
    <t>{"xpath":[
{"field":"/MCCI_IN200100UV01/PORR_IN049006UV/controlActProcess/subject/investigationEvent/component/adverseEventAssessment/subject1/primaryRole/subjectOf2/observation[code/@code=\"T95020\"]/effectiveTime/low/@value","value":""}
]}</t>
  </si>
  <si>
    <t>{"xpath":[
{"field":"/MCCI_IN200100UV01/PORR_IN049006UV/controlActProcess/subject/investigationEvent/component/adverseEventAssessment/subject1/primaryRole/subjectOf2/observation[code/@code=\"T95020\"]/effectiveTime/low","value":"remove"}
]}</t>
  </si>
  <si>
    <t>{"xpath":[
{"field":"/MCCI_IN200100UV01/PORR_IN049006UV/controlActProcess/subject/investigationEvent/component/adverseEventAssessment/subject1/primaryRole/subjectOf2/observation[code/@code=\"T95020\"]/effectiveTime/width/@value","value":"mL"},
{"field":"/MCCI_IN200100UV01/PORR_IN049006UV/controlActProcess/subject/investigationEvent/component/adverseEventAssessment/subject1/primaryRole/subjectOf2/observation[code/@code=\"T95020\"]/effectiveTime/width/@unit","value":"5"}
]}</t>
  </si>
  <si>
    <t>{"xpath":[
{"field":"/MCCI_IN200100UV01/PORR_IN049006UV/controlActProcess/subject/investigationEvent/subjectOf2/investigationCharacteristic[code/@code=\"T95022\"]/value/@value","value":"true"}
]}</t>
  </si>
  <si>
    <t>{"xpath":[
{"field":"/MCCI_IN200100UV01/PORR_IN049006UV/controlActProcess/subject/investigationEvent/subjectOf2/investigationCharacteristic[code/@code=\"T95022\"]/value/@value","value":"false"}
]}</t>
  </si>
  <si>
    <t>{"xpath":[
{"field":"/MCCI_IN200100UV01/PORR_IN049006UV/controlActProcess/subject/investigationEvent/subjectOf2/investigationCharacteristic[code/@code=\"T95022\"]/value/@value","value":"UNKNOWN"}
]}</t>
  </si>
  <si>
    <t>{"xpath":[
{"field":"/MCCI_IN200100UV01/PORR_IN049006UV/controlActProcess/subject/investigationEvent/subjectOf2/investigationCharacteristic[code/@code=\"T95022\"]/value/@value","value":""}
]}</t>
  </si>
  <si>
    <t>{"xpath":[
{"field":"/MCCI_IN200100UV01/PORR_IN049006UV/controlActProcess/subject/investigationEvent/subjectOf2/investigationCharacteristic[code/@code=\"T95022\"]/value","value":"remove"}
]}</t>
  </si>
  <si>
    <t>{"xpath":[
{"field":"/MCCI_IN200100UV01/PORR_IN049006UV/controlActProcess/subject/investigationEvent/subjectOf2/investigationCharacteristic[code/@code=\"T95022\"]/value","value":"null"}
]}</t>
  </si>
  <si>
    <t>SCENARIO</t>
  </si>
  <si>
    <t>Test Case Status</t>
  </si>
  <si>
    <t>Status</t>
  </si>
  <si>
    <t>schemaError</t>
  </si>
  <si>
    <t>Bug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</si>
  <si>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{"xpath":[{"field":"/MCCI_IN200100UV01/PORR_IN049006UV/controlActProcess/subject/investigationEvent/component/adverseEventAssessment/subject1/primaryRole/subjectOf2/substanceAdministration[id/@extension=\"1\"]/consumable/instanceOfKind/kindOfProduct/name","value":"UNKNOWN"}]}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</si>
  <si>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</si>
  <si>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ProdAndSubAvlbl</t>
  </si>
  <si>
    <t>mand</t>
  </si>
  <si>
    <t>ProdNullSubAvlbl</t>
  </si>
  <si>
    <t>schErr</t>
  </si>
  <si>
    <t>Ele</t>
  </si>
  <si>
    <t>Len</t>
  </si>
  <si>
    <t>man</t>
  </si>
  <si>
    <t>ProdAvlbSubEmpty</t>
  </si>
  <si>
    <t>ProdEmptySubNull</t>
  </si>
  <si>
    <t>ProdEmptySubEmpty</t>
  </si>
  <si>
    <t>ProdEmptySubCannotbeDet</t>
  </si>
  <si>
    <t>m</t>
  </si>
  <si>
    <t>ProdAvlblSubCannotbeDet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</si>
  <si>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</si>
  <si>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ProdNullSubNull</t>
  </si>
  <si>
    <t>warnings</t>
  </si>
  <si>
    <t>As expected</t>
  </si>
  <si>
    <t>ProdUnknownSubAvlbl</t>
  </si>
  <si>
    <t>ProdNullSubEmpty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</si>
  <si>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
]}</t>
  </si>
  <si>
    <t>5143, 5144</t>
  </si>
  <si>
    <t>B25</t>
  </si>
  <si>
    <t>B22</t>
  </si>
  <si>
    <t>OffLabelTrue251Null</t>
  </si>
  <si>
    <t>OffLabelFalse251Null</t>
  </si>
  <si>
    <t>OffLabelFalse251True</t>
  </si>
  <si>
    <t>OffLabelTrue251True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</si>
  <si>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false"},{"field":"/MCCI_IN200100UV01/PORR_IN049006UV/controlActProcess/subject/investigationEvent/component/adverseEventAssessment/subject1/primaryRole/subjectOf2/substanceAdministration[id/@extension=\"1\"]/ outboundRelationship2/observation[code/@code=\"T95016\"]/outboundRelationship2/observation[code/@code=\"T95028\"]/value/@value ","value":"true"}]}</t>
  </si>
  <si>
    <t>reject</t>
  </si>
  <si>
    <t>OffLabelTrue251False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</si>
  <si>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true"},{"field":"/MCCI_IN200100UV01/PORR_IN049006UV/controlActProcess/subject/investigationEvent/component/adverseEventAssessment/subject1/primaryRole/subjectOf2/substanceAdministration[id/@extension=\"1\"]/ outboundRelationship2/observation[code/@code=\"T95016\"]/outboundRelationship2/observation[code/@code=\"T95028\"]/value/@value ","value":"false"}]}</t>
  </si>
  <si>
    <t>OffLabelFalse251False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</si>
  <si>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false"},{"field":"/MCCI_IN200100UV01/PORR_IN049006UV/controlActProcess/subject/investigationEvent/component/adverseEventAssessment/subject1/primaryRole/subjectOf2/substanceAdministration[id/@extension=\"1\"]/ outboundRelationship2/observation[code/@code=\"T95016\"]/outboundRelationship2/observation[code/@code=\"T95028\"]/value/@value ","value":"false"}]}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</si>
  <si>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true"},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95028\"]/value/@value ","value":"true"}]}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</si>
  <si>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true"},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95028\"]/value 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</si>
  <si>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false"},{"field":"/MCCI_IN200100UV01/PORR_IN049006UV/controlActProcess/subject/investigationEvent/component/adverseEventAssessment/subject1/primaryRole/subjectOf2/substanceAdministration[id/@extension=\"1\"]/ outboundRelationship2/observation[code/@code=\"T95016\"]/outboundRelationship2/observation[code/@code=\"T95028\"]/value ","value":"null"}]}</t>
  </si>
  <si>
    <t>valid No Warnings</t>
  </si>
  <si>
    <t>Valid with Warnings</t>
  </si>
  <si>
    <t>True and child is null - valid no warnings is correct</t>
  </si>
  <si>
    <t>Parent False and child is null - valid no warnings is correct</t>
  </si>
  <si>
    <t>Parent False and child is false - valid no warnings is correct</t>
  </si>
  <si>
    <t>OffLabelNULL2511Null</t>
  </si>
  <si>
    <t>OffLabelUNKOWN2511Null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</si>
  <si>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</si>
  <si>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invalid</t>
  </si>
  <si>
    <t>z</t>
  </si>
  <si>
    <t>Valid with warnings</t>
  </si>
  <si>
    <t>B2511</t>
  </si>
  <si>
    <t>NI</t>
  </si>
  <si>
    <t>valid with warnings</t>
  </si>
  <si>
    <t>t</t>
  </si>
  <si>
    <t>f</t>
  </si>
  <si>
    <t>ni</t>
  </si>
  <si>
    <t>unk</t>
  </si>
  <si>
    <t>5147
Should get rjected</t>
  </si>
  <si>
    <t>anything</t>
  </si>
  <si>
    <t>t or ni</t>
  </si>
  <si>
    <t>warnings should be removed</t>
  </si>
  <si>
    <t>Testcases</t>
  </si>
  <si>
    <t>R</t>
  </si>
  <si>
    <t>Not tested</t>
  </si>
  <si>
    <t>Warnings should be removed</t>
  </si>
  <si>
    <t>not tested</t>
  </si>
  <si>
    <t>BugID</t>
  </si>
  <si>
    <t>Nullification sent for non-Existing report</t>
  </si>
  <si>
    <t>no existing case for received nullification</t>
  </si>
  <si>
    <t>AERClassifcation Table Entry</t>
  </si>
  <si>
    <t>NullifyAReportWhichIsNotExisting_GetReject_n</t>
  </si>
  <si>
    <t>A44</t>
  </si>
  <si>
    <t>NullifyNonExitingReport</t>
  </si>
  <si>
    <t>b</t>
  </si>
  <si>
    <t>Error message in AERClassifcation Table Entry which is correct</t>
  </si>
  <si>
    <t>AerCaseReport</t>
  </si>
  <si>
    <t>No Entry</t>
  </si>
  <si>
    <t>NullifyANullifyreport_GetReject_n</t>
  </si>
  <si>
    <t>firstPeriodicReport</t>
  </si>
  <si>
    <t>No Entry  as this is first report</t>
  </si>
  <si>
    <t>Initially would be value as case</t>
  </si>
  <si>
    <t>No Entry  as this is second report but replacing</t>
  </si>
  <si>
    <t>ErrorReason - Null
value -  case</t>
  </si>
  <si>
    <t>secondPeriodicReport with same details (no changes)</t>
  </si>
  <si>
    <t>ThirdPeriodicReport with same details</t>
  </si>
  <si>
    <t>case</t>
  </si>
  <si>
    <t>Now secondperiodicReport changed to replaced and ThirdPeriodicReport =case</t>
  </si>
  <si>
    <t>forthPeriodicReportwithDiffSenderDetails</t>
  </si>
  <si>
    <t>value=case
Other previous reports=replaced</t>
  </si>
  <si>
    <t>Entry there for replacing the previous report</t>
  </si>
  <si>
    <t>error
replaced with different sender</t>
  </si>
  <si>
    <t>SubTypeExp</t>
  </si>
  <si>
    <t>firstReport</t>
  </si>
  <si>
    <t>classif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</si>
  <si>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 ","value":"EXPEDITED"}]}</t>
  </si>
  <si>
    <t>sirstReport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</si>
  <si>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 ","value":"EXPEDITED"},
{"field":"/MCCI_IN200100UV01/creationTime/@value","value":"20200328064439-0500"}]}</t>
  </si>
  <si>
    <t xml:space="preserve">Send a periodic one </t>
  </si>
  <si>
    <t>Classification : case</t>
  </si>
  <si>
    <t>This should not be able to do as he is another sender</t>
  </si>
  <si>
    <t>A44_Classfn_sent_first_validPeriodic</t>
  </si>
  <si>
    <t>firstreport expedite</t>
  </si>
  <si>
    <t>A44_SubTypeExp_firstReport_classif_p</t>
  </si>
  <si>
    <t>first report sent
Classfication: case</t>
  </si>
  <si>
    <t>A44_SubTypeExp_SecondReport_classif_dategrt_p</t>
  </si>
  <si>
    <t>second report expedite</t>
  </si>
  <si>
    <t>Second report sent
   first report Classfication: replaced
  Second Report classifcation : case</t>
  </si>
  <si>
    <t>A44_SubTypeExp_forthRep_class_olddateAsfirstrep_p</t>
  </si>
  <si>
    <t>forth report expedite</t>
  </si>
  <si>
    <t>first report Classfication: replaced
Second Report classifcation : replaced
forth Report classifcation : case</t>
  </si>
  <si>
    <t>A44_SubTypeExp_fifthRep_classfn_followwup_p</t>
  </si>
  <si>
    <t>followup report fifth</t>
  </si>
  <si>
    <t>first report Classfication: replaced
Second Report classifcation : replaced
forth Report classifcation : replaced
fifth report classification: case</t>
  </si>
  <si>
    <t>A44_SubTypeExp_7thRep_classfn_Nullification_p</t>
  </si>
  <si>
    <t>Nullification report</t>
  </si>
  <si>
    <t>first report Classfication: replaced
Second Report classifcation : replaced
forth Report classifcation : replaced
fifth report classification: case
7th report classfn :  Nullify</t>
  </si>
  <si>
    <t>sent nullificaiton</t>
  </si>
  <si>
    <t>first report Classfication: replaced
Second Report classifcation : replaced
forth Report classifcation : replaced
fifth report classification: case
7th report classfn :  Nullify
fifth report classification: the case is already nullified cannot update it
 (sent again this report on top of nullified report)</t>
  </si>
  <si>
    <t>sent again this report on top of nullified report</t>
  </si>
  <si>
    <t>2ndreport</t>
  </si>
  <si>
    <t>2ndreport again</t>
  </si>
  <si>
    <t>4threportwithpreviousdate</t>
  </si>
  <si>
    <t>5thfollowup</t>
  </si>
  <si>
    <t>7thnullificationreport</t>
  </si>
  <si>
    <t>5thfollowupsent again</t>
  </si>
  <si>
    <t>A44_Classfn_sent_first_Nullificationreport</t>
  </si>
  <si>
    <t>firstNullificaitonreport</t>
  </si>
  <si>
    <t>first Nullification report</t>
  </si>
  <si>
    <t>Classification:
no existing case for received nullification</t>
  </si>
  <si>
    <t>A11_RAname_null_n</t>
  </si>
  <si>
    <t>A12_streetAddressLine_null_n</t>
  </si>
  <si>
    <t>A13_city_null_n</t>
  </si>
  <si>
    <t>A15_postalCode_null_n</t>
  </si>
  <si>
    <t>A16_country_null_n</t>
  </si>
  <si>
    <t>A212_Streetaddress_null_n</t>
  </si>
  <si>
    <t>A213_city_null_n</t>
  </si>
  <si>
    <t>A215_postalCode_null_n</t>
  </si>
  <si>
    <t>A216_country_null_n</t>
  </si>
  <si>
    <t>A313_PrimaryReporterCategoryFamilyName_null_n</t>
  </si>
  <si>
    <t>A3112_PrimaryReporterCategorycountry_null_n</t>
  </si>
  <si>
    <t>A41_caseid_null_n</t>
  </si>
  <si>
    <t>A42_OriginalReceiveDate_null_n</t>
  </si>
  <si>
    <t>A43_currentsubmissiondate_null_n</t>
  </si>
  <si>
    <t>A313</t>
  </si>
  <si>
    <t>A13</t>
  </si>
  <si>
    <t>A211</t>
  </si>
  <si>
    <t>A311</t>
  </si>
  <si>
    <t>Primary Reporter Category</t>
  </si>
  <si>
    <t xml:space="preserve">TypeofSubmission </t>
  </si>
  <si>
    <t>{"xpath":[{"field":"/MCCI_IN200100UV01/PORR_IN049006UV/controlActProcess/subject/investigationEvent/subjectOf1/controlActEvent/author/assignedEntity[code/@code=\"T95001\"]/representedOrganization/name","value":"null"}]}</t>
  </si>
  <si>
    <t>A211_BusinessName_null_n</t>
  </si>
  <si>
    <t>{"xpath":[{"field":"/MCCI_IN200100UV01/PORR_IN049006UV/controlActProcess/subject/investigationEvent/outboundRelationship[priorityNumber/@value=1]/relatedInvestigation[code/@code=\"T95002\"]/participation/assignedEntity/code","value":"null"}]}</t>
  </si>
  <si>
    <t>{"xpath":[{"field":"/MCCI_IN200100UV01/PORR_IN049006UV/controlActProcess/subject/investigationEvent/subjectOf2/investigationCharacteristic[code/@code=\"T95003\"]/value","value":"null"}]}</t>
  </si>
  <si>
    <t>A311_PrimaryReporerCategory_null_n</t>
  </si>
  <si>
    <t>A441_TypeofSubmission_null_n</t>
  </si>
  <si>
    <t>Invalid</t>
  </si>
  <si>
    <t>A11_RAname_remove_n</t>
  </si>
  <si>
    <t>A12_streetAddressLine_remove_n</t>
  </si>
  <si>
    <t>A13_city_remove_n</t>
  </si>
  <si>
    <t>A14_state_remove_n</t>
  </si>
  <si>
    <t>A15_postalCode_remove_n</t>
  </si>
  <si>
    <t>A16_country_remove_n</t>
  </si>
  <si>
    <t>A212_Streetaddress_remove_n</t>
  </si>
  <si>
    <t>A213_city_remove_n</t>
  </si>
  <si>
    <t>A214_state_remove_n</t>
  </si>
  <si>
    <t>A215_postalCode_remove_n</t>
  </si>
  <si>
    <t>A216_country_remove_n</t>
  </si>
  <si>
    <t>A313_PrimaryReporterCategoryFamilyName_remove_n</t>
  </si>
  <si>
    <t>A3112_PrimaryReporterCategorycountry_remove_n</t>
  </si>
  <si>
    <t>A41_caseid_remove_n</t>
  </si>
  <si>
    <t>A42_OriginalReceiveDate_remove_n</t>
  </si>
  <si>
    <t>A43_currentsubmissiondate_remove_n</t>
  </si>
  <si>
    <t>safety report not loaded;                    Comments: Parsing process: report with mandatory check violationsThe primary reporter address country must be stated;</t>
  </si>
  <si>
    <t>safety report not loaded;                    Comments: Parsing process: report with mandatory check violationsThere must be exactly 1 address country for the MAH in the report;</t>
  </si>
  <si>
    <t>safety report not loaded;                    Comments: Parsing process: report with mandatory check violationsThere must be exactly 1 address city for the MAH in the report;</t>
  </si>
  <si>
    <t>safety report not loaded;                    Comments: Parsing process: report with mandatory check violationsThere must be exactly 1 address postal code for the regulatory authority in the report;</t>
  </si>
  <si>
    <t>safety report not loaded;                    Comments: Parsing process: report with mandatory check violationsThe MAH business name must not be null flavour;</t>
  </si>
  <si>
    <t>safety report not loaded;                    Comments: Parsing process: report with mandatory check violationsThere must be exactly 1 address street line for the regulatory authority in the report;</t>
  </si>
  <si>
    <t>safety report not loaded;                    Comments: Parsing process: report with mandatory check violationsThe regulatory authority name must not be null flavour;</t>
  </si>
  <si>
    <t>safety report not loaded;                    Comments: Parsing process: report with mandatory check violationsThere must be exactly 1 identification number in the report;</t>
  </si>
  <si>
    <t>safety report not loaded;                    Comments: Parsing process: report with mandatory check violationsThe primary reporter category code must be specified;</t>
  </si>
  <si>
    <t>safety report not loaded;                    Comments: Parsing process: report with mandatory check violationsThere must be exactly 1 address postal code for the MAH in the report;</t>
  </si>
  <si>
    <t>safety report not loaded;                    Comments: Parsing process: report with mandatory check violationsThere must be exactly 1 current submission date in the report;</t>
  </si>
  <si>
    <t>safety report not loaded;                    Comments: Parsing process: report with mandatory check violationsThere must be exactly 1 address street line for the MAH in the report;</t>
  </si>
  <si>
    <t>safety report not loaded;                    Comments: Parsing process: report with mandatory check violationsThere must be exactly 1 address city for the regulatory authority in the report;</t>
  </si>
  <si>
    <t>safety report not loaded;                    Comments: Parsing process: report with mandatory check violationsThere must be exactly 1 address country for the regulatory authority in the report;</t>
  </si>
  <si>
    <t>safety report not loaded;                    Comments: Parsing process: report with mandatory check violationsThe primary reporter assigned person family name must be stated;</t>
  </si>
  <si>
    <t>Going to DeadLetter</t>
  </si>
  <si>
    <t>{"xpath":[{"field":"/MCCI_IN200100UV01/PORR_IN049006UV/controlActProcess/subject/investigationEvent/subjectOf1/controlActEvent/author/assignedEntity[code/@code=\"T95001\"]/representedOrganization/name","value":"remove"}]}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</si>
  <si>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</si>
  <si>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</si>
  <si>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</si>
  <si>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{"xpath":[{ "field":"/MCCI_IN200100UV01/PORR_IN049006UV/controlActProcess/subject/investigationEvent/subjectOf2/investigationCharacteristic[code/@code=\"T95003\"]/value","value":"remove"}]}</t>
  </si>
  <si>
    <t>This should be a schema error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</si>
  <si>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</si>
  <si>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</si>
  <si>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</si>
  <si>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</si>
  <si>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</si>
  <si>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</si>
  <si>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</si>
  <si>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</si>
  <si>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</si>
  <si>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</si>
  <si>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</si>
  <si>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</si>
  <si>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</si>
  <si>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</si>
  <si>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</si>
  <si>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</si>
  <si>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</si>
  <si>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</si>
  <si>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</si>
  <si>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</si>
  <si>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</si>
  <si>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</si>
  <si>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</si>
  <si>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</si>
  <si>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</si>
  <si>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</si>
  <si>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</si>
  <si>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</si>
  <si>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</si>
  <si>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{"xpath":[{"field":"/MCCI_IN200100UV01/PORR_IN049006UV/controlActProcess/subject/investigationEvent/subjectOf1/controlActEvent/primaryInformationRecipient/assignedEntity[code/@code=\"T95009\"]/addr/state","value":"null"}]}</t>
  </si>
  <si>
    <t>{"xpath":[{"field":"/MCCI_IN200100UV01/PORR_IN049006UV/controlActProcess/subject/investigationEvent/subjectOf1/controlActEvent/author/assignedEntity[code/@code=\"T95001\"]/addr/state","value":"null"}]}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</si>
  <si>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</si>
  <si>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</si>
  <si>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{"xpath":[{"field":"/MCCI_IN200100UV01/PORR_IN049006UV/controlActProcess/subject/investigationEvent/subjectOf1/controlActEvent/author/assignedEntity/representedOrganization/contactParty/telecom[1]","value":"null"}]}</t>
  </si>
  <si>
    <t>{"xpath":[{"field":"/MCCI_IN200100UV01/PORR_IN049006UV/controlActProcess/subject/investigationEvent/subjectOf1/controlActEvent/author/assignedEntity/representedOrganization/contactParty/telecom[2]","value":"null"}]}</t>
  </si>
  <si>
    <t>{"xpath":[{"field":"/MCCI_IN200100UV01/PORR_IN049006UV/controlActProcess/subject/investigationEvent/subjectOf1/controlActEvent/author/assignedEntity/representedOrganization/contactParty/telecom[3]","value":"null"}]}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</si>
  <si>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</si>
  <si>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</si>
  <si>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</si>
  <si>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</si>
  <si>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</si>
  <si>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</si>
  <si>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</si>
  <si>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</si>
  <si>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</si>
  <si>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</si>
  <si>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</si>
  <si>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</si>
  <si>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</si>
  <si>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</si>
  <si>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</si>
  <si>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</si>
  <si>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</si>
  <si>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</si>
  <si>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</si>
  <si>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</si>
  <si>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</si>
  <si>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</si>
  <si>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</si>
  <si>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Failed in Biz rule error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</si>
  <si>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</si>
  <si>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</si>
  <si>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</si>
  <si>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</si>
  <si>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</si>
  <si>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</si>
  <si>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</si>
  <si>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</si>
  <si>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</si>
  <si>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</si>
  <si>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</si>
  <si>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</si>
  <si>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</si>
  <si>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</si>
  <si>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</si>
  <si>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</si>
  <si>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</si>
  <si>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</si>
  <si>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</si>
  <si>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</si>
  <si>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</si>
  <si>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</si>
  <si>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{"xpath":[{"field":"/MCCI_IN200100UV01/PORR_IN049006UV/controlActProcess/subject/investigationEvent/component/adverseEventAssessment/subject1/primaryRole/subjectOf2/substanceAdministration[id/@extension=\"1\"]/effectiveTime/comp/period","value":"null"}]}</t>
  </si>
  <si>
    <t>B21711</t>
  </si>
  <si>
    <t>B217111</t>
  </si>
  <si>
    <t>B217121</t>
  </si>
  <si>
    <t>B217122</t>
  </si>
  <si>
    <t>B217123</t>
  </si>
  <si>
    <t>B217131</t>
  </si>
  <si>
    <t>DenominatorNumericValueforDose</t>
  </si>
  <si>
    <t>NumeratorNumericValueforDose</t>
  </si>
  <si>
    <t>B7</t>
  </si>
  <si>
    <t>Attachment_Singlefile</t>
  </si>
  <si>
    <t>doc</t>
  </si>
  <si>
    <t>pdf</t>
  </si>
  <si>
    <t>Attachment_Multiple</t>
  </si>
  <si>
    <t>alldocs</t>
  </si>
  <si>
    <t>RouteofExposure</t>
  </si>
  <si>
    <t>4routes</t>
  </si>
  <si>
    <t>50routes</t>
  </si>
  <si>
    <t>MultipleRoutes</t>
  </si>
  <si>
    <t>RouteofExposure_2VMPS</t>
  </si>
  <si>
    <t>multipleRoutes_notMatchingParentID</t>
  </si>
  <si>
    <t>tc3</t>
  </si>
  <si>
    <t>tc2</t>
  </si>
  <si>
    <t>tc1</t>
  </si>
  <si>
    <t>tc4</t>
  </si>
  <si>
    <t>A44 
Classification</t>
  </si>
  <si>
    <t>B25 
Off Label</t>
  </si>
  <si>
    <t>B217
Route of Exposures</t>
  </si>
  <si>
    <t>{"xpath":[{ "field":"/MCCI_IN200100UV01/PORR_IN049006UV/controlActProcess/subject/investigationEvent/subjectOf1/controlActEvent/primaryInformationRecipient/assignedEntity[code/@code=\"T95009\"]/addr/state","value":"null"}]}</t>
  </si>
  <si>
    <t>B8111</t>
  </si>
  <si>
    <t>{"reports": [{"detailText": "safety report loaded; Validated against 300 business rules;\n                    Comments: Parsing process: Correct report;\n                    Classification: case number MESSAGE_B7_VICH_WORDDOC_ATTACHED_P, Replaced report\n"}]}</t>
  </si>
  <si>
    <t>https://servicedeskemaeuropaeu/jira/browse/EVVET3-5132</t>
  </si>
  <si>
    <t>B21</t>
  </si>
  <si>
    <t>5148
Should get rejected  Need to build a biz error here</t>
  </si>
  <si>
    <t>Nullify the periodic exiting report with another sender</t>
  </si>
  <si>
    <t>first report nullifcaiton  As there is no other existing report to nullify  It throws error no existing case for received nullification</t>
  </si>
  <si>
    <t>safety report loaded; Validated against 300 business rules;
                    Comments: Parsing process: Report with warnings;
The AER should contain valid Off label use answers based on the Off label use for the Target Species;
                    Classification: case number A14_STATE_OPTIONAL_NULL_N, New case</t>
  </si>
  <si>
    <t>bug 5147 
Should get rejected</t>
  </si>
  <si>
    <t>Sent Again the same file  Got same error stating no existing case for nullify</t>
  </si>
  <si>
    <t>after second report set  This changes to replaced</t>
  </si>
  <si>
    <t>ErrorReason - Null
value -  case
And 
firstPeriodicReportvalue=replaced  (change from case to replaced)</t>
  </si>
  <si>
    <t>ErrorReason - Null
value -  case
And 
first/second PeriodicReportvalue=replaced  (change from case to replaced)</t>
  </si>
  <si>
    <t>B81212</t>
  </si>
  <si>
    <t xml:space="preserve">B8131 </t>
  </si>
  <si>
    <t>B12</t>
  </si>
  <si>
    <t>B13</t>
  </si>
  <si>
    <t>B18</t>
  </si>
  <si>
    <t>B19</t>
  </si>
  <si>
    <t>B1921</t>
  </si>
  <si>
    <t>B212</t>
  </si>
  <si>
    <t>B213</t>
  </si>
  <si>
    <t>B21713</t>
  </si>
  <si>
    <t xml:space="preserve">User guidance:  Mandatory for MAH product(s)  For all other non-MAH products, provide brand name(s) in B21, or active ingredient(s) in B221 
User guidance:  Mandatory for MAH’s product(s) unless cannot be determined due to insufficient information from reporter, then “Cannot be determined” is entered </t>
  </si>
  <si>
    <t>B22111</t>
  </si>
  <si>
    <t>B31</t>
  </si>
  <si>
    <t xml:space="preserve">User Guidance: Mandatory   </t>
  </si>
  <si>
    <t>B32</t>
  </si>
  <si>
    <t xml:space="preserve">User guidance: Mandatory  Adverse clinical manifestations observed in the AE </t>
  </si>
  <si>
    <t xml:space="preserve">B33 </t>
  </si>
  <si>
    <t xml:space="preserve">User guidance: Mandatory  (Approximate) date on onset of the AE </t>
  </si>
  <si>
    <t xml:space="preserve">B3511 </t>
  </si>
  <si>
    <t>B36</t>
  </si>
  <si>
    <t xml:space="preserve">User guidance:  Mandatory  To be completed (Yes/No) by MAH </t>
  </si>
  <si>
    <t>B814</t>
  </si>
  <si>
    <t>B815</t>
  </si>
  <si>
    <t>{"xpath":[{ "field":"/MCCI_IN200100UV01/versionCode/@code","value":"VICHAER100"}]}</t>
  </si>
  <si>
    <t xml:space="preserve">B8211 </t>
  </si>
  <si>
    <t>B8221</t>
  </si>
  <si>
    <t>B823</t>
  </si>
  <si>
    <t>B824</t>
  </si>
  <si>
    <t>B825</t>
  </si>
  <si>
    <t xml:space="preserve">B827 </t>
  </si>
  <si>
    <t>{"xpath":[{ "field":"/MCCI_IN200100UV01/PORR_IN049006UV/profileId/@extension","value":"AESFDAVICHGL42MV1ACCOUNTAE"}]}</t>
  </si>
  <si>
    <t>A4412</t>
  </si>
  <si>
    <t>A442</t>
  </si>
  <si>
    <t>B11</t>
  </si>
  <si>
    <t>B121</t>
  </si>
  <si>
    <t>B1411</t>
  </si>
  <si>
    <t>B15</t>
  </si>
  <si>
    <t>B16</t>
  </si>
  <si>
    <t>B17</t>
  </si>
  <si>
    <t>B181</t>
  </si>
  <si>
    <t>B182</t>
  </si>
  <si>
    <t>B183</t>
  </si>
  <si>
    <t>B191</t>
  </si>
  <si>
    <t>B192</t>
  </si>
  <si>
    <t>B193</t>
  </si>
  <si>
    <t>B211</t>
  </si>
  <si>
    <t>B214</t>
  </si>
  <si>
    <t>B215</t>
  </si>
  <si>
    <t>B216</t>
  </si>
  <si>
    <t>B2161</t>
  </si>
  <si>
    <t>B221</t>
  </si>
  <si>
    <t>B2211</t>
  </si>
  <si>
    <t>B2212</t>
  </si>
  <si>
    <t>B22121</t>
  </si>
  <si>
    <t>B222</t>
  </si>
  <si>
    <t>B23</t>
  </si>
  <si>
    <t>B231</t>
  </si>
  <si>
    <t>B24</t>
  </si>
  <si>
    <t>B251</t>
  </si>
  <si>
    <t>B310</t>
  </si>
  <si>
    <t>B321</t>
  </si>
  <si>
    <t>B3211</t>
  </si>
  <si>
    <t>B33</t>
  </si>
  <si>
    <t>B34</t>
  </si>
  <si>
    <t>B351</t>
  </si>
  <si>
    <t>B3511</t>
  </si>
  <si>
    <t>B37</t>
  </si>
  <si>
    <t>B38</t>
  </si>
  <si>
    <t>B39</t>
  </si>
  <si>
    <t>B41</t>
  </si>
  <si>
    <t>B42</t>
  </si>
  <si>
    <t>B51</t>
  </si>
  <si>
    <t>B71</t>
  </si>
  <si>
    <t>B711</t>
  </si>
  <si>
    <t>B8112</t>
  </si>
  <si>
    <t>B8121</t>
  </si>
  <si>
    <t>B8122</t>
  </si>
  <si>
    <t>B8123</t>
  </si>
  <si>
    <t>B8124</t>
  </si>
  <si>
    <t>B8125</t>
  </si>
  <si>
    <t>B8126</t>
  </si>
  <si>
    <t>B8127</t>
  </si>
  <si>
    <t>B8128</t>
  </si>
  <si>
    <t>B8131</t>
  </si>
  <si>
    <t>B8211</t>
  </si>
  <si>
    <t>B8223</t>
  </si>
  <si>
    <t>B8224</t>
  </si>
  <si>
    <t>B8225</t>
  </si>
  <si>
    <t>B8226</t>
  </si>
  <si>
    <t>B8227</t>
  </si>
  <si>
    <t>B8228</t>
  </si>
  <si>
    <t>B8231</t>
  </si>
  <si>
    <t>B8261</t>
  </si>
  <si>
    <t>B827</t>
  </si>
  <si>
    <t>ElemTestCase</t>
  </si>
  <si>
    <t>t1</t>
  </si>
  <si>
    <t>t2</t>
  </si>
  <si>
    <t>e2</t>
  </si>
  <si>
    <t>t3</t>
  </si>
  <si>
    <t>t4</t>
  </si>
  <si>
    <t>t/</t>
  </si>
  <si>
    <t>to</t>
  </si>
  <si>
    <t>a3</t>
  </si>
  <si>
    <t>r_</t>
  </si>
  <si>
    <t>u_</t>
  </si>
  <si>
    <t>g_</t>
  </si>
  <si>
    <t>ge</t>
  </si>
  <si>
    <t>rN</t>
  </si>
  <si>
    <t>rn</t>
  </si>
  <si>
    <t>a1</t>
  </si>
  <si>
    <t>aa</t>
  </si>
  <si>
    <t>al</t>
  </si>
  <si>
    <t>us</t>
  </si>
  <si>
    <t>uS</t>
  </si>
  <si>
    <t>u2</t>
  </si>
  <si>
    <t>n1</t>
  </si>
  <si>
    <t>n_</t>
  </si>
  <si>
    <t>di</t>
  </si>
  <si>
    <t>dn</t>
  </si>
  <si>
    <t>dl</t>
  </si>
  <si>
    <t>u1</t>
  </si>
  <si>
    <t>a8</t>
  </si>
  <si>
    <t>aB</t>
  </si>
  <si>
    <t>a_</t>
  </si>
  <si>
    <t>a4</t>
  </si>
  <si>
    <t>aD</t>
  </si>
  <si>
    <t>IV</t>
  </si>
  <si>
    <t>II</t>
  </si>
  <si>
    <t>I_</t>
  </si>
  <si>
    <t>eB</t>
  </si>
  <si>
    <t>e8</t>
  </si>
  <si>
    <t>ae</t>
  </si>
  <si>
    <t>at</t>
  </si>
  <si>
    <t>r7</t>
  </si>
  <si>
    <t xml:space="preserve">r </t>
  </si>
  <si>
    <t>r2</t>
  </si>
  <si>
    <t>te</t>
  </si>
  <si>
    <t>sreetAdd</t>
  </si>
  <si>
    <t>ProdremoveSubAvlbl</t>
  </si>
  <si>
    <t>ProdremoveSubremove</t>
  </si>
  <si>
    <t>ProdEmptySubremove</t>
  </si>
  <si>
    <t>ProdAvlblSubremove</t>
  </si>
  <si>
    <t>1 Multiple route of exposure information could be provided
2 Note that the &lt;id&gt; element inside &lt;substanceAdministration&gt; is used
3  This &lt;id&gt; is used to internally refer to a specific VMP
4  removeaining routes of exposure for that product are captured as “outboundRelationship2” 
Biz Rule: 
1 Optional element
2 provide single route of exposure with id for one VMP  -  valid
3 Multiple routes for one VMP using outboundreplationship2 -   valid (id should be 1)
4 Multiple routes for more than two VMP - valid (id should be separated if two VMPs then 1 and 2)
5 Provide same extension value for two VMPS - invalid</t>
  </si>
  <si>
    <t>removeSubremove</t>
  </si>
  <si>
    <t>removeBrandEmpty</t>
  </si>
  <si>
    <t>removeBrandAvlbl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</si>
  <si>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</si>
  <si>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</si>
  <si>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</si>
  <si>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</si>
  <si>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</si>
  <si>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</si>
  <si>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</si>
  <si>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</si>
  <si>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</si>
  <si>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</si>
  <si>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</si>
  <si>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</si>
  <si>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</si>
  <si>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</si>
  <si>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</si>
  <si>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</si>
  <si>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</si>
  <si>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</si>
  <si>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</si>
  <si>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</si>
  <si>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</si>
  <si>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</si>
  <si>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</si>
  <si>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</si>
  <si>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</si>
  <si>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</si>
  <si>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</si>
  <si>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</si>
  <si>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</si>
  <si>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</si>
  <si>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</si>
  <si>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BatchSenderExtension</t>
  </si>
  <si>
    <t>{"xpath":[{"field":"/MCCI_IN200100UV01/sender/device/asAgent/representedOrganization/id","value":""}]}</t>
  </si>
  <si>
    <t>{"xpath":[{"field":"/MCCI_IN200100UV01/sender/device/asAgent/representedOrganization/id","value":"remove"}]}</t>
  </si>
  <si>
    <t>{"xpath":[{"field":"/MCCI_IN200100UV01/sender/device/asAgent/representedOrganization/notificationParty/contactPerson/name/prefix","value":"null"}]}</t>
  </si>
  <si>
    <t>Batch SenderTitle</t>
  </si>
  <si>
    <t>{"xpath":[{"field":"/MCCI_IN200100UV01/sender/device/asAgent/representedOrganization/notificationParty/contactPerson/name/prefix","value":"remove"}]}</t>
  </si>
  <si>
    <t>BatchSenderRoot</t>
  </si>
  <si>
    <t>{"xpath":[{"field":"/MCCI_IN200100UV01/sender/device/asAgent/representedOrganization/notificationParty/contactPerson/name/given","value":"null"}]}</t>
  </si>
  <si>
    <t>{"xpath":[{"field":"/MCCI_IN200100UV01/sender/device/asAgent/representedOrganization/notificationParty/contactPerson/name/family","value":"null"}]}</t>
  </si>
  <si>
    <t>{"xpath":[{"field":"/MCCI_IN200100UV01/receiver/device/asAgent/representedOrganization/id","value":"null"}]}</t>
  </si>
  <si>
    <t>{"xpath":[{"field":"/MCCI_IN200100UV01/PORR_IN049006UV/sender/device/asAgent/representedOrganization/notificationParty/contactPerson/name/prefix","value":"null"}]}</t>
  </si>
  <si>
    <t>{"xpath":[{"field":"/MCCI_IN200100UV01/PORR_IN049006UV/sender/device/asAgent/representedOrganization/notificationParty/contactPerson/name/given","value":"null"}]}</t>
  </si>
  <si>
    <t>{"xpath":[{"field":"/MCCI_IN200100UV01/PORR_IN049006UV/sender/device/asAgent/representedOrganization/notificationParty/contactPerson/name/family","value":"null"}]}</t>
  </si>
  <si>
    <t>{"xpath":[{"field":"/MCCI_IN200100UV01/PORR_IN049006UV/attentionLine[keyWordText=\"Report Identifier\"]/value","value":"null"}]}</t>
  </si>
  <si>
    <t>CodeDomesticvsForeign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</si>
  <si>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</si>
  <si>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</si>
  <si>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</si>
  <si>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{"xpath":[{"field":"/MCCI_IN200100UV01/id","value":"null"}]}</t>
  </si>
  <si>
    <t>{"xpath":[{"field":"/MCCI_IN200100UV01/sender/device/asAgent/representedOrganization/id","value":"null"}]}</t>
  </si>
  <si>
    <t>{"xpath":[{"field":"/MCCI_IN200100UV01/creationTime","value":"null"}]}</t>
  </si>
  <si>
    <t>{"xpath":[{"field":"/MCCI_IN200100UV01/versionCode","value":"null"}]}</t>
  </si>
  <si>
    <t>{"xpath":[{"field":"/MCCI_IN200100UV01/PORR_IN049006UV/id","value":"null"}]}</t>
  </si>
  <si>
    <t>{"xpath":[{"field":"/MCCI_IN200100UV01/PORR_IN049006UV/sender/device/asAgent/representedOrganization/id","value":"null"}]}</t>
  </si>
  <si>
    <t>{"xpath":[{"field":"/MCCI_IN200100UV01/PORR_IN049006UV/receiver/device/asAgent/representedOrganization/id","value":"null"}]}</t>
  </si>
  <si>
    <t>{"xpath":[{"field":"/MCCI_IN200100UV01/PORR_IN049006UV/creationTime","value":"null"}]}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</si>
  <si>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</si>
  <si>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</si>
  <si>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NoofAnimalsTreated</t>
  </si>
  <si>
    <t>{"xpath":[{"field":"/MCCI_IN200100UV01/PORR_IN049006UV/controlActProcess/subject/investigationEvent/component/adverseEventAssessment/subject1/primaryRole/player2/quantity","value":"null"}]}</t>
  </si>
  <si>
    <t>NoofAnimalsAffected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</si>
  <si>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</si>
  <si>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</si>
  <si>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</si>
  <si>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</si>
  <si>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</si>
  <si>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</si>
  <si>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</si>
  <si>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</si>
  <si>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</si>
  <si>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</si>
  <si>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</si>
  <si>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</si>
  <si>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</si>
  <si>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</si>
  <si>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</si>
  <si>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</si>
  <si>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</si>
  <si>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</si>
  <si>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</si>
  <si>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</si>
  <si>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</si>
  <si>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</si>
  <si>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</si>
  <si>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</si>
  <si>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NumericValueforDoseNum</t>
  </si>
  <si>
    <t>B21721</t>
  </si>
  <si>
    <t>NumericValueforDoseDenom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</si>
  <si>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</si>
  <si>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</si>
  <si>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</si>
  <si>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</si>
  <si>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</si>
  <si>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</si>
  <si>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</si>
  <si>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</si>
  <si>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</si>
  <si>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</si>
  <si>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</si>
  <si>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</si>
  <si>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</si>
  <si>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</si>
  <si>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</si>
  <si>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</si>
  <si>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</si>
  <si>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</si>
  <si>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</si>
  <si>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</si>
  <si>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</si>
  <si>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</si>
  <si>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</si>
  <si>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</si>
  <si>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</si>
  <si>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</si>
  <si>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</si>
  <si>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</si>
  <si>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</si>
  <si>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</si>
  <si>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</si>
  <si>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</si>
  <si>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</si>
  <si>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</si>
  <si>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{"xpath":[{"field":"/MCCI_IN200100UV01/PORR_IN049006UV/controlActProcess/subject/investigationEvent/subjectOf2/investigationCharacteristic[code/@code=\"T95003\"]/value/originalText","value":"null"}]}</t>
  </si>
  <si>
    <t>DidAEAbateAfterStoppingtheVMP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</si>
  <si>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</si>
  <si>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</si>
  <si>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</si>
  <si>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</si>
  <si>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</si>
  <si>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</si>
  <si>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</si>
  <si>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</si>
  <si>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</si>
  <si>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</si>
  <si>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</si>
  <si>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</si>
  <si>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</si>
  <si>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</si>
  <si>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</si>
  <si>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</si>
  <si>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</si>
  <si>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</si>
  <si>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</si>
  <si>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</si>
  <si>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</si>
  <si>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</si>
  <si>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</si>
  <si>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</si>
  <si>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</si>
  <si>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</si>
  <si>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</si>
  <si>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</si>
  <si>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</si>
  <si>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</si>
  <si>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</si>
  <si>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</si>
  <si>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</si>
  <si>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</si>
  <si>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</si>
  <si>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Attachment_Invalid</t>
  </si>
  <si>
    <t>B7_Attachment_Singlefile_1_doc_invalid</t>
  </si>
  <si>
    <t>Food and Drug Administration, Center for Veterinary Medicine</t>
  </si>
  <si>
    <t>United States Department of Agriculture Animal and Plant Health Inspection Service, Center for Veterinary Biologic</t>
  </si>
  <si>
    <t>AGES PharmMed Austrian Medicines and Medical Devices Agency</t>
  </si>
  <si>
    <t xml:space="preserve">Federal Agency For Medicines And Health Products </t>
  </si>
  <si>
    <t xml:space="preserve">Institute For Control  Of Vet Med Prods </t>
  </si>
  <si>
    <r>
      <t>Veterinary Services</t>
    </r>
    <r>
      <rPr>
        <b/>
        <sz val="10"/>
        <rFont val="Arial"/>
        <family val="2"/>
      </rPr>
      <t xml:space="preserve"> </t>
    </r>
  </si>
  <si>
    <t xml:space="preserve">Uskvbl </t>
  </si>
  <si>
    <t>Danish Medicines Agency</t>
  </si>
  <si>
    <t xml:space="preserve">State Agency Of Medicines </t>
  </si>
  <si>
    <t xml:space="preserve">National Agency For Medicines </t>
  </si>
  <si>
    <t xml:space="preserve">Agence Nationale Du Medicament Veterinaire </t>
  </si>
  <si>
    <t xml:space="preserve">Bundesamt Fuer Verbraucherschutz </t>
  </si>
  <si>
    <r>
      <t>Paul-Ehrlich-Institut</t>
    </r>
    <r>
      <rPr>
        <b/>
        <sz val="10"/>
        <rFont val="Arial"/>
        <family val="2"/>
      </rPr>
      <t xml:space="preserve"> </t>
    </r>
  </si>
  <si>
    <t xml:space="preserve">National Organisation For Medicines </t>
  </si>
  <si>
    <t xml:space="preserve">Institute For Veterinary Medicinal Product </t>
  </si>
  <si>
    <t xml:space="preserve">Lyfjastofnun Icelandic Medicines Control Agency </t>
  </si>
  <si>
    <t xml:space="preserve">Irish Medicines Board </t>
  </si>
  <si>
    <t xml:space="preserve">Ministero del Lavoro, della SALUTE e delle Politiche Sociali - DGSA - Office IV </t>
  </si>
  <si>
    <t xml:space="preserve">Kontrollstelle Für Arzneimittel </t>
  </si>
  <si>
    <t>The State Food and Veterinary Service of Kaunas County</t>
  </si>
  <si>
    <t xml:space="preserve">Bureau Bijwerkingen Diergeneesmiddelen </t>
  </si>
  <si>
    <t xml:space="preserve">Norwegian Medicines Agency </t>
  </si>
  <si>
    <t xml:space="preserve">Office For Medicinal Products </t>
  </si>
  <si>
    <t xml:space="preserve">Direccao Geral De Veterinaria </t>
  </si>
  <si>
    <t xml:space="preserve">Agency For The Medicinal Products Of Slovenia </t>
  </si>
  <si>
    <t xml:space="preserve">Agencia Espanola De Medicamentos </t>
  </si>
  <si>
    <t xml:space="preserve">Medical Products Agency Sweden Veterinary </t>
  </si>
  <si>
    <t xml:space="preserve">Veterinary Medicines Directorate </t>
  </si>
  <si>
    <t>European Medicines Agency</t>
  </si>
  <si>
    <t>Ministry of Agriculture, Forestry and Fisheries</t>
  </si>
  <si>
    <t>New Zealand Food Safety Authority (NZFSA)</t>
  </si>
  <si>
    <t xml:space="preserve">Australian Pesticides and Veterinary Medicines Authority </t>
  </si>
  <si>
    <t>Health Canada, Veterinary Drugs Directorate</t>
  </si>
  <si>
    <t>Canadian Food Inspection Agency, Canadian Centre for Veterinary Biologics</t>
  </si>
  <si>
    <t>RA Name for countries without a defined code for the RA Identifier</t>
  </si>
  <si>
    <t>Ministry of Agriculture, Forestry and Fisheries, National Veterinary Assay Laboratory</t>
  </si>
  <si>
    <t>Environmental Protection Agency</t>
  </si>
  <si>
    <t>Health Canada, Pest Management Regulatory Agency</t>
  </si>
  <si>
    <t>Ministry for Primary Industries</t>
  </si>
  <si>
    <t>Ministery of Agriculture, Veterinary and Food Safety Directorate</t>
  </si>
  <si>
    <t>National Department of Health, Republic of South Africa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</si>
  <si>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</si>
  <si>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MESSAGE_A11_RANAME_2_VALID_MANDATORY_P,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</si>
  <si>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</si>
  <si>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MESSAGE_A11_RANAME_4_VALID_MANDATORY_P,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</si>
  <si>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MESSAGE_A11_RANAME_5_VALID_MANDATORY_P,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</si>
  <si>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MESSAGE_A11_RANAME_6_VALID_MANDATORY_P,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</si>
  <si>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MESSAGE_A11_RANAME_7_VALID_MANDATORY_P,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</si>
  <si>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</si>
  <si>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MESSAGE_A11_RANAME_9_VALID_MANDATORY_P,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</si>
  <si>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</si>
  <si>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</si>
  <si>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</si>
  <si>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</si>
  <si>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MESSAGE_A11_RANAME_14_VALID_MANDATORY_P,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</si>
  <si>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MESSAGE_A11_RANAME_15_VALID_MANDATORY_P,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</si>
  <si>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MESSAGE_A11_RANAME_16_VALID_MANDATORY_P,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</si>
  <si>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MESSAGE_A11_RANAME_17_VALID_MANDATORY_P,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</si>
  <si>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</si>
  <si>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MESSAGE_A11_RANAME_19_VALID_MANDATORY_P,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</si>
  <si>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</si>
  <si>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</si>
  <si>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</si>
  <si>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</si>
  <si>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MESSAGE_A11_RANAME_24_VALID_MANDATORY_P,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</si>
  <si>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MESSAGE_A11_RANAME_25_VALID_MANDATORY_P,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</si>
  <si>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MESSAGE_A11_RANAME_26_VALID_MANDATORY_P,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</si>
  <si>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MESSAGE_A11_RANAME_27_VALID_MANDATORY_P,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</si>
  <si>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</si>
  <si>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MESSAGE_A11_RANAME_29_VALID_MANDATORY_P,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</si>
  <si>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</si>
  <si>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</si>
  <si>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</si>
  <si>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</si>
  <si>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MESSAGE_A11_RANAME_34_VALID_MANDATORY_P,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</si>
  <si>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MESSAGE_A11_RANAME_35_VALID_MANDATORY_P,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</si>
  <si>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MESSAGE_A11_RANAME_36_VALID_MANDATORY_P,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</si>
  <si>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MESSAGE_A11_RANAME_37_VALID_MANDATORY_P,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</si>
  <si>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</si>
  <si>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MESSAGE_A11_RANAME_39_VALID_MANDATORY_P,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</si>
  <si>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MESSAGE_A11_RANAME_40_VALID_MANDATORY_P,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</si>
  <si>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MESSAGE_A11_RANAME_41_VALID_MANDATORY_P,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</si>
  <si>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MESSAGE_A11_RANAME_42_VALID_MANDATORY_P,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</si>
  <si>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MESSAGE_A11_RANAME_43_VALID_MANDATORY_P, New case\n"}]}</t>
  </si>
  <si>
    <t>USA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</si>
  <si>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</si>
  <si>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</si>
  <si>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</si>
  <si>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</si>
  <si>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</si>
  <si>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</si>
  <si>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</si>
  <si>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</si>
  <si>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</si>
  <si>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</si>
  <si>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</si>
  <si>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</si>
  <si>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</si>
  <si>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</si>
  <si>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</si>
  <si>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</si>
  <si>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</si>
  <si>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</si>
  <si>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</si>
  <si>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</si>
  <si>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</si>
  <si>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PRT</t>
  </si>
  <si>
    <t>SVN</t>
  </si>
  <si>
    <t>ESP</t>
  </si>
  <si>
    <t>SWE</t>
  </si>
  <si>
    <t>GBR</t>
  </si>
  <si>
    <t>JPN</t>
  </si>
  <si>
    <t>NZL</t>
  </si>
  <si>
    <t>AUS</t>
  </si>
  <si>
    <t>CAN</t>
  </si>
  <si>
    <t>HRV</t>
  </si>
  <si>
    <t>ZAF</t>
  </si>
  <si>
    <t>ZZZ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</si>
  <si>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MESSAGE_A11_COUNTRYCODE_44_USA_MANDATORY_P,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</si>
  <si>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MESSAGE_A11_COUNTRYCODE_45_AUT_MANDATORY_P,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</si>
  <si>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MESSAGE_A11_COUNTRYCODE_46_BEL_MANDATORY_P,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</si>
  <si>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MESSAGE_A11_COUNTRYCODE_47_BGR_MANDATORY_P,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</si>
  <si>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MESSAGE_A11_COUNTRYCODE_48_CYP_MANDATORY_P,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</si>
  <si>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MESSAGE_A11_COUNTRYCODE_49_CZE_MANDATORY_P,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</si>
  <si>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MESSAGE_A11_COUNTRYCODE_50_DNK_MANDATORY_P,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</si>
  <si>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MESSAGE_A11_COUNTRYCODE_51_EST_MANDATORY_P,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</si>
  <si>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MESSAGE_A11_COUNTRYCODE_52_FIN_MANDATORY_P,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</si>
  <si>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MESSAGE_A11_COUNTRYCODE_53_FRA_MANDATORY_P,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</si>
  <si>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MESSAGE_A11_COUNTRYCODE_54_DEU_MANDATORY_P,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</si>
  <si>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MESSAGE_A11_COUNTRYCODE_55_GRC_MANDATORY_P,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</si>
  <si>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MESSAGE_A11_COUNTRYCODE_56_HUN_MANDATORY_P,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</si>
  <si>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MESSAGE_A11_COUNTRYCODE_57_ISL_MANDATORY_P,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</si>
  <si>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MESSAGE_A11_COUNTRYCODE_58_IRL_MANDATORY_P,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</si>
  <si>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MESSAGE_A11_COUNTRYCODE_59_ITA_MANDATORY_P,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</si>
  <si>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MESSAGE_A11_COUNTRYCODE_60_LVA_MANDATORY_P,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</si>
  <si>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MESSAGE_A11_COUNTRYCODE_61_LIE_MANDATORY_P,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</si>
  <si>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MESSAGE_A11_COUNTRYCODE_62_LTU_MANDATORY_P,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</si>
  <si>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MESSAGE_A11_COUNTRYCODE_63_NLD_MANDATORY_P,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</si>
  <si>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MESSAGE_A11_COUNTRYCODE_64_NOR_MANDATORY_P,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</si>
  <si>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MESSAGE_A11_COUNTRYCODE_65_POL_MANDATORY_P,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</si>
  <si>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MESSAGE_A11_COUNTRYCODE_66_PRT_MANDATORY_P,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</si>
  <si>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MESSAGE_A11_COUNTRYCODE_67_SVN_MANDATORY_P,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</si>
  <si>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MESSAGE_A11_COUNTRYCODE_68_ESP_MANDATORY_P,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</si>
  <si>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MESSAGE_A11_COUNTRYCODE_69_SWE_MANDATORY_P,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</si>
  <si>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MESSAGE_A11_COUNTRYCODE_70_GBR_MANDATORY_P,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</si>
  <si>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MESSAGE_A11_COUNTRYCODE_71_JPN_MANDATORY_P,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</si>
  <si>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MESSAGE_A11_COUNTRYCODE_72_NZL_MANDATORY_P,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</si>
  <si>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MESSAGE_A11_COUNTRYCODE_73_AUS_MANDATORY_P,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</si>
  <si>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MESSAGE_A11_COUNTRYCODE_74_CAN_MANDATORY_P,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</si>
  <si>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MESSAGE_A11_COUNTRYCODE_75_ZZZ_MANDATORY_P,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</si>
  <si>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MESSAGE_A11_COUNTRYCODE_76_HRV_MANDATORY_P,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</si>
  <si>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MESSAGE_A11_COUNTRYCODE_77_ZAF_MANDATORY_P, New case\n"}]}</t>
  </si>
  <si>
    <t>August28Run</t>
  </si>
  <si>
    <t>postalcode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</si>
  <si>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</si>
  <si>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</si>
  <si>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{"xpath":[{"field":"/MCCI_IN200100UV01/PORR_IN049006UV/controlActProcess/subject/investigationEvent/subjectOf1/controlActEvent/author/assignedEntity/representedOrganization/contactParty/telecom[3]","value":""}]}</t>
  </si>
  <si>
    <t>PrimRepCategcode</t>
  </si>
  <si>
    <t>A3211</t>
  </si>
  <si>
    <t>A3212</t>
  </si>
  <si>
    <t>{"xpath":[{"field":"/MCCI_IN200100UV01/PORR_IN049006UV/controlActProcess/subject/investigationEvent/id","value":""}]}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</si>
  <si>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</si>
  <si>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</si>
  <si>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</si>
  <si>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ReasonforNullif</t>
  </si>
  <si>
    <t>length Checks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</si>
  <si>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</si>
  <si>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</si>
  <si>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</si>
  <si>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</si>
  <si>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</si>
  <si>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</si>
  <si>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</si>
  <si>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</si>
  <si>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</si>
  <si>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</si>
  <si>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</si>
  <si>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</si>
  <si>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</si>
  <si>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</si>
  <si>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</si>
  <si>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</si>
  <si>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</si>
  <si>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</si>
  <si>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</si>
  <si>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</si>
  <si>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</si>
  <si>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</si>
  <si>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</si>
  <si>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</si>
  <si>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</si>
  <si>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</si>
  <si>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</si>
  <si>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</si>
  <si>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</si>
  <si>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</si>
  <si>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</si>
  <si>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</si>
  <si>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</si>
  <si>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</si>
  <si>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</si>
  <si>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</si>
  <si>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</si>
  <si>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</si>
  <si>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</si>
  <si>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</si>
  <si>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</si>
  <si>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</si>
  <si>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</si>
  <si>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</si>
  <si>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</si>
  <si>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</si>
  <si>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</si>
  <si>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</si>
  <si>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</si>
  <si>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</si>
  <si>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</si>
  <si>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</si>
  <si>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</si>
  <si>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</si>
  <si>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</si>
  <si>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</si>
  <si>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</si>
  <si>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</si>
  <si>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</si>
  <si>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</si>
  <si>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</si>
  <si>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</si>
  <si>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</si>
  <si>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</si>
  <si>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</si>
  <si>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</si>
  <si>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</si>
  <si>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</si>
  <si>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</si>
  <si>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</si>
  <si>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</si>
  <si>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</si>
  <si>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</si>
  <si>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</si>
  <si>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</si>
  <si>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</si>
  <si>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</si>
  <si>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</si>
  <si>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</si>
  <si>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</si>
  <si>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</si>
  <si>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</si>
  <si>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</si>
  <si>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</si>
  <si>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</si>
  <si>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</si>
  <si>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</si>
  <si>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</si>
  <si>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</si>
  <si>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</si>
  <si>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</si>
  <si>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</si>
  <si>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</si>
  <si>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</si>
  <si>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</si>
  <si>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</si>
  <si>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</si>
  <si>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</si>
  <si>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</si>
  <si>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</si>
  <si>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</si>
  <si>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</si>
  <si>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</si>
  <si>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</si>
  <si>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</si>
  <si>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</si>
  <si>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</si>
  <si>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</si>
  <si>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</si>
  <si>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</si>
  <si>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</si>
  <si>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</si>
  <si>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</si>
  <si>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</si>
  <si>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</si>
  <si>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</si>
  <si>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</si>
  <si>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</si>
  <si>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</si>
  <si>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</si>
  <si>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</si>
  <si>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</si>
  <si>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</si>
  <si>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</si>
  <si>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</si>
  <si>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</si>
  <si>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</si>
  <si>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</si>
  <si>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</si>
  <si>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</si>
  <si>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</si>
  <si>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</si>
  <si>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</si>
  <si>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</si>
  <si>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</si>
  <si>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</si>
  <si>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</si>
  <si>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</si>
  <si>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</si>
  <si>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</si>
  <si>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</si>
  <si>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</si>
  <si>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</si>
  <si>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</si>
  <si>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</si>
  <si>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</si>
  <si>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</si>
  <si>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</si>
  <si>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</si>
  <si>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</si>
  <si>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</si>
  <si>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</si>
  <si>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</si>
  <si>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</si>
  <si>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</si>
  <si>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</si>
  <si>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</si>
  <si>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</si>
  <si>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</si>
  <si>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</si>
  <si>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</si>
  <si>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</si>
  <si>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</si>
  <si>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</si>
  <si>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</si>
  <si>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</si>
  <si>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</si>
  <si>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</si>
  <si>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</si>
  <si>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</si>
  <si>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</si>
  <si>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</si>
  <si>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</si>
  <si>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</si>
  <si>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</si>
  <si>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</si>
  <si>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</si>
  <si>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</si>
  <si>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</si>
  <si>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</si>
  <si>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</si>
  <si>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</si>
  <si>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</si>
  <si>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</si>
  <si>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</si>
  <si>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</si>
  <si>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</si>
  <si>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</si>
  <si>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</si>
  <si>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</si>
  <si>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</si>
  <si>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</si>
  <si>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</si>
  <si>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</si>
  <si>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</si>
  <si>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</si>
  <si>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</si>
  <si>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</si>
  <si>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</si>
  <si>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</si>
  <si>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</si>
  <si>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</si>
  <si>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</si>
  <si>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</si>
  <si>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</si>
  <si>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</si>
  <si>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</si>
  <si>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</si>
  <si>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</si>
  <si>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</si>
  <si>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10_v1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</si>
  <si>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</si>
  <si>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</si>
  <si>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</si>
  <si>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LookUpChec</t>
  </si>
  <si>
    <t>v</t>
  </si>
  <si>
    <t>LookupValue</t>
  </si>
  <si>
    <t>InvalidValue</t>
  </si>
  <si>
    <t>invalidCountry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</si>
  <si>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</si>
  <si>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</si>
  <si>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</si>
  <si>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</si>
  <si>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</si>
  <si>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</si>
  <si>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</si>
  <si>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</si>
  <si>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</si>
  <si>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</si>
  <si>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</si>
  <si>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</si>
  <si>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</si>
  <si>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</si>
  <si>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</si>
  <si>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ReporterCateg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</si>
  <si>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</si>
  <si>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</si>
  <si>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</si>
  <si>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</si>
  <si>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</si>
  <si>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</si>
  <si>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</si>
  <si>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</si>
  <si>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</si>
  <si>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C82470</t>
  </si>
  <si>
    <t>C82468</t>
  </si>
  <si>
    <t>C25741</t>
  </si>
  <si>
    <t>C16960</t>
  </si>
  <si>
    <t>C53289</t>
  </si>
  <si>
    <t>C17998</t>
  </si>
  <si>
    <t>C17649</t>
  </si>
  <si>
    <t>C77777</t>
  </si>
  <si>
    <t>A321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</si>
  <si>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</si>
  <si>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</si>
  <si>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</si>
  <si>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</si>
  <si>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</si>
  <si>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</si>
  <si>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</si>
  <si>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</si>
  <si>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</si>
  <si>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</si>
  <si>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</si>
  <si>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</si>
  <si>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</si>
  <si>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</si>
  <si>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</si>
  <si>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</si>
  <si>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</si>
  <si>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</si>
  <si>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</si>
  <si>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</si>
  <si>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</si>
  <si>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</si>
  <si>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</si>
  <si>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</si>
  <si>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</si>
  <si>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</si>
  <si>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</si>
  <si>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</si>
  <si>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</si>
  <si>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</si>
  <si>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</si>
  <si>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</si>
  <si>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</si>
  <si>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</si>
  <si>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</si>
  <si>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</si>
  <si>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</si>
  <si>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</si>
  <si>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</si>
  <si>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</si>
  <si>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</si>
  <si>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</si>
  <si>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DateofOnsetofAE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</si>
  <si>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</si>
  <si>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</si>
  <si>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</si>
  <si>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</si>
  <si>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</si>
  <si>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</si>
  <si>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</si>
  <si>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</si>
  <si>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</si>
  <si>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</si>
  <si>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</si>
  <si>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</si>
  <si>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</si>
  <si>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</si>
  <si>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</si>
  <si>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</si>
  <si>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</si>
  <si>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</si>
  <si>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</si>
  <si>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</si>
  <si>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</si>
  <si>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</si>
  <si>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</si>
  <si>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TypOfSubmiss</t>
  </si>
  <si>
    <t>C68624</t>
  </si>
  <si>
    <t>C53578</t>
  </si>
  <si>
    <t>C53579</t>
  </si>
  <si>
    <t>C68625</t>
  </si>
  <si>
    <t>TypeofSubmissionCode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</si>
  <si>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</si>
  <si>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</si>
  <si>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</si>
  <si>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</si>
  <si>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</si>
  <si>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</si>
  <si>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</si>
  <si>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</si>
  <si>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</si>
  <si>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</si>
  <si>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</si>
  <si>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</si>
  <si>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</si>
  <si>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B25 (use according to Label)</t>
  </si>
  <si>
    <t>5148
Should get rejected  Need to build a biz rule here</t>
  </si>
  <si>
    <t>As discussed it should be accept the NI</t>
  </si>
  <si>
    <t>true or Ni</t>
  </si>
  <si>
    <t>9 labels - NI</t>
  </si>
  <si>
    <t>atleast one label should be true</t>
  </si>
  <si>
    <t>true or NI and false</t>
  </si>
  <si>
    <t>Nullchec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</si>
  <si>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MESSAGE_B11_NOOFANIMALSTREATED_T1_NULLCHEC_OPTIONAL,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</si>
  <si>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MESSAGE_B121_HEALTHSTATUSTERM_T1_NULLCHEC_OPTIONAL,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</si>
  <si>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MESSAGE_B1411_CROSSBREEDCODE_T1_NULLCHEC_OPTIONAL,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</si>
  <si>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MESSAGE_B1411_BREED&amp;CODEDESC_T1_NULLCHEC_OPTIONAL,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</si>
  <si>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MESSAGE_B15_GENDER&amp;CODE_T1_NULLCHEC_OPTIONAL,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</si>
  <si>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MESSAGE_B16_REPRODUCTIVESTATUSDESC_T1_NULLCHEC_OPTIONAL,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</si>
  <si>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MESSAGE_B182_MINIMUMWEIGHTUNIT_T1_NULLCHEC_OPTIONAL,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</si>
  <si>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MESSAGE_B183_MAXIMUMWEIGHT_T1_NULLCHEC_OPTIONAL,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</si>
  <si>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MESSAGE_B192_MINIMUMAGE_T1_NULLCHEC_OPTIONAL,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</si>
  <si>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MESSAGE_B193_MAXIMUMAGE_T1_NULLCHEC_OPTIONAL,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</si>
  <si>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MESSAGE_B21_REGISTEREDNAMEORBRANDNAME_T1_NULLCHEC_MANDATORY,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</si>
  <si>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MESSAGE_B211_PRODUCTCODE_T1_NULLCHEC_OPTIONAL,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</si>
  <si>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MESSAGE_B214_COMPANYORMAH_T1_NULLCHEC_OPTIONAL,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</si>
  <si>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MESSAGE_B215_MAHASSESSMENT_T1_NULLCHEC_OPTIONAL,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</si>
  <si>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MESSAGE_B216_RAASSESSMENTDESC_T1_NULLCHEC_OPTIONAL,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</si>
  <si>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MESSAGE_B2161_EXPLANATIONRELATINGTOASSESSMENT_T1_NULLCHEC_OPTIONAL,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</si>
  <si>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MESSAGE_B217111_UNITSOFVALUEFORDOSECODE_T1_NULLCHEC_OPTIONAL,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</si>
  <si>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MESSAGE_B217121_DENOMINATORVALUEDESC_T1_NULLCHEC_OPTIONAL,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</si>
  <si>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MESSAGE_B217122_DATEOFFIRSTEXPOSURE_T1_NULLCHEC_OPTIONAL,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</si>
  <si>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MESSAGE_B217123_DATEOFLASTEXPOSURE_T1_NULLCHEC_OPTIONAL,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</si>
  <si>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MESSAGE_B221_ACTIVEINGREDIENT_T1_NULLCHEC_MANDATORY,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</si>
  <si>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MESSAGE_B2212_ACTIVEINGREDIENTCODE_T1_NULLCHEC_OPTIONAL,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</si>
  <si>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MESSAGE_B222_DOSAGEFORM_T1_NULLCHEC_OPTIONAL,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</si>
  <si>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MESSAGE_B23_LOTNUMBER(S)_T1_NULLCHEC_OPTIONAL,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</si>
  <si>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MESSAGE_B231_EXPIRATIONDATE_T1_NULLCHEC_OPTIONAL,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</si>
  <si>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MESSAGE_B24_WHOADMINISTEREDTHEVMP_T1_NULLCHEC_OPTIONAL,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</si>
  <si>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MESSAGE_B321_NUMBEROFANIMAL_T1_NULLCHEC_OPTIONAL,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</si>
  <si>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MESSAGE_B3211_ACCURACYOFTHENUMBEROFANIMALS_T1_NULLCHEC_OPTIONAL,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</si>
  <si>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MESSAGE_B34_LENGTHOFTIMEBETWEENEXPOSURETOVMPOFAE_T1_NULLCHEC_OPTIONAL,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</si>
  <si>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MESSAGE_B3511_DURATIONTIMEUNITS_T1_NULLCHEC_OPTIONAL,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</si>
  <si>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MESSAGE_B37_TREATMENTOFAE_T1_NULLCHEC_OPTIONAL,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</si>
  <si>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MESSAGE_B38_OUTCOMETODATE_T1_NULLCHEC_OPTIONAL,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</si>
  <si>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MESSAGE_B51_ATTENDINGVETERINARIANSASSESSMENTOFAE_T1_NULLCHEC_OPTIONAL,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</si>
  <si>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MESSAGE_B71_ATTACHEDDOCUMENTFILENAME_T1_NULLCHEC_OPTIONAL, New case\n"}]}</t>
  </si>
  <si>
    <t>Bug 4818   :  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MESSAGE_B212_REGISTRATIONIDENTIFIER_T1_NULLCHEC_MANDATORY, New case\n"}]}</t>
  </si>
  <si>
    <t>Bug 4818   :    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MESSAGE_B213_ATCVETCODE_T1_NULLCHEC_MANDATORY, New case\n"}]}</t>
  </si>
  <si>
    <t>Bug 4818   :  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MESSAGE_B32_ADVERSECLINICALMANIFESTATIONSCOD_T1_NULLCHEC_MANDATORY, New case\n"}]}</t>
  </si>
  <si>
    <t>DurationTime</t>
  </si>
  <si>
    <t>DidAEReappea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</si>
  <si>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MESSAGE_B310_PREVIOUSAETOVMP_T1_NULLCHEC_OPTIONAL,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</si>
  <si>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MESSAGE_B39_PREVIOUSEXPOSURETOTHEVMP_T1_NULLCHEC_OPTIONAL, New case\n"}]}</t>
  </si>
  <si>
    <t>LotNumber</t>
  </si>
  <si>
    <t>AttendVetAssessofAE</t>
  </si>
  <si>
    <t>FemalePhysiologcal</t>
  </si>
  <si>
    <t>{"reports": [{"detailText": "safety report loaded; Validated against 3.00 business rules;                    Comments: Parsing process: Report with warnings;The AER should contain valid Off label use answers based on the Off label use for the Target Species;                    Classification: case number MESSAGE_B217131_INTERVALOFADMINISTRATION_T1_NULLCHEC_MANDATORY, New case\n"}]}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</si>
  <si>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</si>
  <si>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</si>
  <si>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</si>
  <si>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{"xpath":[{"field":"/MCCI_IN200100UV01/PORR_IN049006UV/controlActProcess/subject/investigationEvent/component/adverseEventAssessment/subject1/primaryRole/player2/code","value":"remove"}]}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</si>
  <si>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</si>
  <si>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</si>
  <si>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</si>
  <si>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</si>
  <si>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</si>
  <si>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</si>
  <si>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</si>
  <si>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</si>
  <si>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</si>
  <si>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</si>
  <si>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</si>
  <si>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</si>
  <si>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</si>
  <si>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</si>
  <si>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</si>
  <si>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</si>
  <si>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</si>
  <si>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</si>
  <si>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</si>
  <si>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</si>
  <si>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</si>
  <si>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</si>
  <si>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</si>
  <si>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</si>
  <si>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</si>
  <si>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</si>
  <si>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</si>
  <si>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</si>
  <si>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</si>
  <si>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</si>
  <si>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</si>
  <si>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</si>
  <si>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</si>
  <si>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</si>
  <si>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</si>
  <si>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</si>
  <si>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</si>
  <si>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</si>
  <si>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</si>
  <si>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</si>
  <si>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</si>
  <si>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</si>
  <si>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</si>
  <si>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</si>
  <si>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</si>
  <si>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</si>
  <si>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</si>
  <si>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</si>
  <si>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</si>
  <si>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</si>
  <si>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</si>
  <si>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</si>
  <si>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</si>
  <si>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</si>
  <si>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</si>
  <si>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MESSAGE_B11_NOOFANIMALSTREATED_T1_REMOVE_OPTIONAL,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</si>
  <si>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MESSAGE_B121_HEALTHSTATUSTERM_T1_REMOVE_OPTIONAL,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</si>
  <si>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MESSAGE_B1411_CROSSBREEDCODE_T1_REMOVE_OPTIONAL,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</si>
  <si>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MESSAGE_B1411_BREED&amp;CODEDESC_T1_REMOVE_OPTIONAL,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</si>
  <si>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MESSAGE_B15_GENDER&amp;CODE_T1_REMOVE_OPTIONAL,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</si>
  <si>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MESSAGE_B16_REPRODUCTIVESTATUSDESC_T1_REMOVE_OPTIONAL,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</si>
  <si>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MESSAGE_B182_MINIMUMWEIGHTUNIT_T1_REMOVE_OPTIONAL,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</si>
  <si>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MESSAGE_B183_MAXIMUMWEIGHT_T1_REMOVE_OPTIONAL,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</si>
  <si>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MESSAGE_B192_MINIMUMAGE_T1_REMOVE_OPTIONAL,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</si>
  <si>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MESSAGE_B193_MAXIMUMAGE_T1_REMOVE_OPTIONAL,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</si>
  <si>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MESSAGE_B211_PRODUCTCODE_T1_REMOVE_OPTIONAL,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</si>
  <si>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MESSAGE_B214_COMPANYORMAH_T1_REMOVE_OPTIONAL,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</si>
  <si>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MESSAGE_B216_RAASSESSMENTDESC_T1_REMOVE_OPTIONAL,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</si>
  <si>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MESSAGE_B217111_UNITSOFVALUEFORDOSECODE_T1_REMOVE_OPTIONAL,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</si>
  <si>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MESSAGE_B217121_DENOMINATORVALUEDESC_T1_REMOVE_OPTIONAL,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</si>
  <si>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MESSAGE_B217122_DATEOFFIRSTEXPOSURE_T1_REMOVE_OPTIONAL,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</si>
  <si>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MESSAGE_B217123_DATEOFLASTEXPOSURE_T1_REMOVE_OPTIONAL,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</si>
  <si>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MESSAGE_B222_DOSAGEFORM_T1_REMOVE_OPTIONAL,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</si>
  <si>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MESSAGE_B23_LOTNUMBER_T1_REMOVE_OPTIONAL,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</si>
  <si>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MESSAGE_B231_EXPIRATIONDATE_T1_REMOVE_OPTIONAL,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</si>
  <si>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MESSAGE_B24_WHOADMINISTEREDTHEVMP_T1_REMOVE_OPTIONAL,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</si>
  <si>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MESSAGE_B310_PREVIOUSAETOVMP_T1_REMOVE_OPTIONAL,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</si>
  <si>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MESSAGE_B34_LENGTHOFTIMEBETWEENEXPOSURETOVMPOFAE_T1_REMOVE_OPTIONAL,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</si>
  <si>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MESSAGE_B3511_DURATIONTIMEUNITS_T1_REMOVE_OPTIONAL,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</si>
  <si>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MESSAGE_B37_TREATMENTOFAE_T1_REMOVE_OPTIONAL,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</si>
  <si>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MESSAGE_B38_OUTCOMETODATE_T1_REMOVE_OPTIONAL,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</si>
  <si>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MESSAGE_B39_PREVIOUSEXPOSURETOTHEVMP_T1_REMOVE_OPTIONAL,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</si>
  <si>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MESSAGE_B51_ATTENDVETASSESSOFAE_T1_REMOVE_OPTIONAL, New case\n"}]}</t>
  </si>
  <si>
    <t>Sept4th</t>
  </si>
  <si>
    <t>pass</t>
  </si>
  <si>
    <t>Bug 5668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</si>
  <si>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MESSAGE_B11_NOOFANIMALSTREATED_T1_NULLCHEC_OPTIONAL,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</si>
  <si>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MESSAGE_B121_HEALTHSTATUSTERM_T1_NULLCHEC_OPTIONAL,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</si>
  <si>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MESSAGE_B1411_CROSSBREEDCODE_T1_NULLCHEC_OPTIONAL,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</si>
  <si>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MESSAGE_B1411_BREED&amp;CODEDESC_T1_NULLCHEC_OPTIONAL,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</si>
  <si>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MESSAGE_B15_GENDER&amp;CODE_T1_NULLCHEC_OPTIONAL,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</si>
  <si>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MESSAGE_B16_REPRODUCTIVESTATUSDESC_T1_NULLCHEC_OPTIONAL,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</si>
  <si>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MESSAGE_B182_MINIMUMWEIGHTUNIT_T1_NULLCHEC_OPTIONAL,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</si>
  <si>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MESSAGE_B183_MAXIMUMWEIGHT_T1_NULLCHEC_OPTIONAL,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</si>
  <si>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MESSAGE_B192_MINIMUMAGE_T1_NULLCHEC_OPTIONAL,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</si>
  <si>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MESSAGE_B193_MAXIMUMAGE_T1_NULLCHEC_OPTIONAL,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</si>
  <si>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MESSAGE_B21_REGISTEREDNAMEORBRANDNAME_T1_NULLCHEC_MANDATORY,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</si>
  <si>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MESSAGE_B211_PRODUCTCODE_T1_NULLCHEC_OPTIONAL,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</si>
  <si>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MESSAGE_B214_COMPANYORMAH_T1_NULLCHEC_OPTIONAL,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</si>
  <si>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MESSAGE_B215_MAHASSESSMENT_T1_NULLCHEC_OPTIONAL,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</si>
  <si>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MESSAGE_B216_RAASSESSMENTDESC_T1_NULLCHEC_OPTIONAL,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</si>
  <si>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MESSAGE_B2161_EXPLANATIONRELATINGTOASSESSMENT_T1_NULLCHEC_OPTIONAL,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</si>
  <si>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MESSAGE_B217111_UNITSOFVALUEFORDOSECODE_T1_NULLCHEC_OPTIONAL,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</si>
  <si>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MESSAGE_B217121_DENOMINATORVALUEDESC_T1_NULLCHEC_OPTIONAL,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</si>
  <si>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MESSAGE_B217122_DATEOFFIRSTEXPOSURE_T1_NULLCHEC_OPTIONAL,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</si>
  <si>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MESSAGE_B217123_DATEOFLASTEXPOSURE_T1_NULLCHEC_OPTIONAL,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</si>
  <si>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MESSAGE_B217131_INTERVALOFADMINISTRATION_T1_NULLCHEC_MANDATORY,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</si>
  <si>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MESSAGE_B221_ACTIVEINGREDIENT_T1_NULLCHEC_MANDATORY,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</si>
  <si>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MESSAGE_B2212_ACTIVEINGREDIENTCODE_T1_NULLCHEC_OPTIONAL,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</si>
  <si>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MESSAGE_B222_DOSAGEFORM_T1_NULLCHEC_OPTIONAL,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</si>
  <si>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MESSAGE_B23_LOTNUMBER_T1_NULLCHEC_OPTIONAL,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</si>
  <si>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MESSAGE_B231_EXPIRATIONDATE_T1_NULLCHEC_OPTIONAL,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</si>
  <si>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MESSAGE_B24_WHOADMINISTEREDTHEVMP_T1_NULLCHEC_OPTIONAL,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</si>
  <si>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MESSAGE_B310_PREVIOUSAETOVMP_T1_NULLCHEC_OPTIONAL,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</si>
  <si>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MESSAGE_B321_NUMBEROFANIMAL_T1_NULLCHEC_OPTIONAL,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</si>
  <si>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MESSAGE_B3211_ACCURACYOFTHENUMBEROFANIMALS_T1_NULLCHEC_OPTIONAL,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</si>
  <si>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MESSAGE_B34_LENGTHOFTIMEBETWEENEXPOSURETOVMPOFAE_T1_NULLCHEC_OPTIONAL,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</si>
  <si>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MESSAGE_B3511_DURATIONTIMEUNITS_T1_NULLCHEC_OPTIONAL,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</si>
  <si>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MESSAGE_B37_TREATMENTOFAE_T1_NULLCHEC_OPTIONAL,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</si>
  <si>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MESSAGE_B38_OUTCOMETODATE_T1_NULLCHEC_OPTIONAL,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</si>
  <si>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MESSAGE_B39_PREVIOUSEXPOSURETOTHEVMP_T1_NULLCHEC_OPTIONAL, Replaced report\n"}]}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</si>
  <si>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MESSAGE_B51_ATTENDVETASSESSOFAE_T1_NULLCHEC_OPTIONAL, New case\n"}]}</t>
  </si>
  <si>
    <t>B1222222</t>
  </si>
  <si>
    <t>File</t>
  </si>
  <si>
    <t>WithOptionalFieldsNull</t>
  </si>
  <si>
    <t>AllOptionalNULL</t>
  </si>
  <si>
    <t>chk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</si>
  <si>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</si>
  <si>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</si>
  <si>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</si>
  <si>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</si>
  <si>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B8111_BatchNumberextension_valid_p</t>
  </si>
  <si>
    <t>B8111_BatchNumberextension_empty_n</t>
  </si>
  <si>
    <t>B8111_BatchNumberextension_UNKNOWN_p</t>
  </si>
  <si>
    <t>B8111_BatchNumberextension_remove_n</t>
  </si>
  <si>
    <t>B8111_BatchNumberextension_null_n</t>
  </si>
  <si>
    <t>B21_ProdAndSubAvlbl_valid_mand_p</t>
  </si>
  <si>
    <t>B21_ProdUnknownSubAvlbl_valid_m_p</t>
  </si>
  <si>
    <t>B21_ProdNullSubAvlbl_null_mand_p</t>
  </si>
  <si>
    <t>B21_ProdremoveSubAvlbl_remove_schErr_n</t>
  </si>
  <si>
    <t>B21_ProdremoveSubremove_Ele_schErr_n</t>
  </si>
  <si>
    <t>B21_ProdEmptySubNull_Len_man_p</t>
  </si>
  <si>
    <t>B22_ProdAvlbSubEmpty_valid_mand_p</t>
  </si>
  <si>
    <t>B22_ProdEmptySubEmpty_empty_mand_n</t>
  </si>
  <si>
    <t>B22_ProdEmptySubCannotbeDet_valid_m_p</t>
  </si>
  <si>
    <t>B22_ProdAvlblSubCannotbeDet_valid_m_p</t>
  </si>
  <si>
    <t>B22_ProdEmptySubremove_remove_m_n</t>
  </si>
  <si>
    <t>B22_ProdAvlblSubremove_remove_m_n</t>
  </si>
  <si>
    <t>B22_ProdNullSubNull_null_m_n</t>
  </si>
  <si>
    <t>B22_ProdNullSubEmpty_null_m_n</t>
  </si>
  <si>
    <t>B25_OffLabelTrue251Null_valid_m_n</t>
  </si>
  <si>
    <t>B25_OffLabelTrue251True_valid_m_n</t>
  </si>
  <si>
    <t>B25_OffLabelTrue251False_valid_m_n</t>
  </si>
  <si>
    <t>B25_OffLabelFalse251Null_valid_m_n</t>
  </si>
  <si>
    <t>B25_OffLabelFalse251True_valid_m_n</t>
  </si>
  <si>
    <t>B25_OffLabelFalse251False_valid_m_n</t>
  </si>
  <si>
    <t>B25_OffLabelNULL2511Null_invalid_z_n</t>
  </si>
  <si>
    <t>A44_SubTypeExp_sirstReport_classif_p</t>
  </si>
  <si>
    <t>A211_Businessname_remove_n</t>
  </si>
  <si>
    <t>A311_PrimaryReporterCategory_remove_n</t>
  </si>
  <si>
    <t>A441_TypeofSubmission_remove_n</t>
  </si>
  <si>
    <t>A14_state_optional_null_n</t>
  </si>
  <si>
    <t>A214_state_optional_null_n</t>
  </si>
  <si>
    <t>A221_Title_optional_null_n</t>
  </si>
  <si>
    <t>A222_Firstname_optional_null_n</t>
  </si>
  <si>
    <t>A223_Lastname_optional_null_n</t>
  </si>
  <si>
    <t>A224_Telephone_optional_null_n</t>
  </si>
  <si>
    <t>A225_Fax_optional_null_n</t>
  </si>
  <si>
    <t>A226_email_optional_null_n</t>
  </si>
  <si>
    <t>A312_Firstname_optional_null_n</t>
  </si>
  <si>
    <t>A314_Telephone_optional_null_n</t>
  </si>
  <si>
    <t>A315_Fax_optional_null_n</t>
  </si>
  <si>
    <t>A316_email_optional_null_n</t>
  </si>
  <si>
    <t>A317_Businessname_optional_null_n</t>
  </si>
  <si>
    <t>A318_Streetaddress_optional_null_n</t>
  </si>
  <si>
    <t>A319_City_optional_null_n</t>
  </si>
  <si>
    <t>A3110_State_optional_null_n</t>
  </si>
  <si>
    <t>A3111_zip_optional_null_n</t>
  </si>
  <si>
    <t>A322_Firstname_optional_null_n</t>
  </si>
  <si>
    <t>A323_Lastname_optional_null_n</t>
  </si>
  <si>
    <t>A324_Telephone_optional_null_n</t>
  </si>
  <si>
    <t>A325_Fax_optional_null_n</t>
  </si>
  <si>
    <t>A326_e-mail_optional_null_n</t>
  </si>
  <si>
    <t>A327_Businessname_optional_null_n</t>
  </si>
  <si>
    <t>A328_Streetaddress_optional_null_n</t>
  </si>
  <si>
    <t>A329_City_optional_null_n</t>
  </si>
  <si>
    <t>A3210_state_optional_null_n</t>
  </si>
  <si>
    <t>A32011_zip_optional_null_n</t>
  </si>
  <si>
    <t>A32012_Country_optional_null_n</t>
  </si>
  <si>
    <t>A443_TypeOfInfoCode_optional_null_n</t>
  </si>
  <si>
    <t>A443_TypeOfInfoName_optional_null_n</t>
  </si>
  <si>
    <t>B217_RouteOfExposure_optional_null_p</t>
  </si>
  <si>
    <t>B21711_DenominatorNumericValueforDose_optional_null_p</t>
  </si>
  <si>
    <t>B21711_NumeratorNumericValueforDose_optional_null_p</t>
  </si>
  <si>
    <t>B217111_DenominatorValueCode_optional_null_p</t>
  </si>
  <si>
    <t>B217111_UnitsofValueforDoseCode_optional_null_p</t>
  </si>
  <si>
    <t>B217121_AdministrationValue_optional_null_p</t>
  </si>
  <si>
    <t>B217122_DateofFirstExposure_optional_null_p</t>
  </si>
  <si>
    <t>B217123_DateofLastExposure_optional_null_p</t>
  </si>
  <si>
    <t>B217131_intervalofadministration_optional_null_p</t>
  </si>
  <si>
    <t>B7_Attachment_Singlefile_tc1_doc_p</t>
  </si>
  <si>
    <t>B7_Attachment_Singlefile_tc2_pdf_p</t>
  </si>
  <si>
    <t>B7_Attachment_Multiple_tc3_alldocs_p</t>
  </si>
  <si>
    <t>B217_RouteofExposure_tc1_4routes_p</t>
  </si>
  <si>
    <t>B217_RouteofExposure_tc2_50routes_p</t>
  </si>
  <si>
    <t>B217_RouteofExposure_2VMPS_tc3_MultipleRoutes_p</t>
  </si>
  <si>
    <t>B217_multipleRoutes_notMatchingParentID_tc4_invalid_n</t>
  </si>
  <si>
    <t>{"xpath":[{"field":"/MCCI_IN200100UV01/id/@root","value":""}]}</t>
  </si>
  <si>
    <t>{"xpath":[{"field":"/MCCI_IN200100UV01/sender/device/asAgent/representedOrganization/id/@root","value":""}]}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</si>
  <si>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</si>
  <si>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MESSAGE_B11_NOOFANIMALSTREATED_T1_NULLCHEC_OPTIONAL,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</si>
  <si>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MESSAGE_B121_HEALTHSTATUSTERM_T1_NULLCHEC_OPTIONAL, Replaced report
</t>
  </si>
  <si>
    <t xml:space="preserve">safety report not loaded;
                    Comments: Parsing process: report with mandatory check violations
There must be exactly 1 species code in the report;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</si>
  <si>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MESSAGE_B1411_CROSSBREEDCODE_T1_NULLCHEC_OPTIONAL,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</si>
  <si>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MESSAGE_B16_REPRODUCTIVESTATUSDESC_T1_NULLCHEC_OPTIONAL, Replaced report
</t>
  </si>
  <si>
    <t xml:space="preserve">safety report not loaded;
                    Comments: Parsing process: report with mandatory check violations
There must be exactly 1 weight method code in the report;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</si>
  <si>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MESSAGE_B182_MINIMUMWEIGHTUNIT_T1_NULLCHEC_OPTIONAL,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</si>
  <si>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MESSAGE_B183_MAXIMUMWEIGHT_T1_NULLCHEC_OPTIONAL, Replaced report
</t>
  </si>
  <si>
    <t xml:space="preserve">safety report not loaded;
                    Comments: Parsing process: report with mandatory check violations
There must be exactly 1 age method code in the report;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</si>
  <si>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MESSAGE_B192_MINIMUMAGE_T1_NULLCHEC_OPTIONAL,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</si>
  <si>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MESSAGE_B193_MAXIMUMAGE_T1_NULLCHEC_OPTIONAL,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</si>
  <si>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MESSAGE_B211_PRODUCTCODE_T1_NULLCHEC_OPTIONAL, Replaced report
</t>
  </si>
  <si>
    <t xml:space="preserve">safety report not loaded;
                    Comments: Parsing process: report with mandatory check violations
There must be exactly 1 registration number in the substance administration;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</si>
  <si>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MESSAGE_B213_ATCVETCODE_T1_NULLCHEC_MANDATORY,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</si>
  <si>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MESSAGE_B214_COMPANYORMAH_T1_NULLCHEC_OPTIONAL,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</si>
  <si>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MESSAGE_B215_MAHASSESSMENT_T1_NULLCHEC_OPTIONAL,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</si>
  <si>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MESSAGE_B216_RAASSESSMENTDESC_T1_NULLCHEC_OPTIONAL,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</si>
  <si>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MESSAGE_B2161_EXPLANATIONRELATINGTOASSESSMENT_T1_NULLCHEC_OPTIONAL, Replaced report
</t>
  </si>
  <si>
    <t xml:space="preserve">safety report not loaded;
                    Comments: Parsing process: report with mandatory check violations
Substance administration route code required;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</si>
  <si>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MESSAGE_B217111_UNITSOFVALUEFORDOSECODE_T1_NULLCHEC_OPTIONAL,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</si>
  <si>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MESSAGE_B217121_DENOMINATORVALUEDESC_T1_NULLCHEC_OPTIONAL,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</si>
  <si>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MESSAGE_B217122_DATEOFFIRSTEXPOSURE_T1_NULLCHEC_OPTIONAL,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</si>
  <si>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MESSAGE_B217123_DATEOFLASTEXPOSURE_T1_NULLCHEC_OPTIONAL, Replaced report
</t>
  </si>
  <si>
    <t xml:space="preserve">safety report not loaded;
                    Comments: Parsing process: report with mandatory check violations
Each MAH assessment must link to a substance administration;Each RA assessment must link to a substance administration;
</t>
  </si>
  <si>
    <t xml:space="preserve">safety report not loaded;
                    Comments: Parsing process: report with mandatory check violations
Exactly 1 strength numerator units must be present in the ingredient substance;The strength numerator value must be present in the ingredient substance;
</t>
  </si>
  <si>
    <t xml:space="preserve">safety report not loaded;
                    Comments: Parsing process: report with mandatory check violations
Exactly 1 strength numerator units must be present in the ingredient substance;
</t>
  </si>
  <si>
    <t xml:space="preserve">safety report not loaded;
                    Comments: Parsing process: report with mandatory check violations
Exactly 1 strength denominator units must be present in the ingredient substance;The strength denominator value must be present in the ingredient substance;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</si>
  <si>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MESSAGE_B2212_ACTIVEINGREDIENTCODE_T1_NULLCHEC_OPTIONAL, Replaced report
</t>
  </si>
  <si>
    <t xml:space="preserve">safety report not loaded;
                    Comments: Parsing process: report with mandatory check violations
Exactly 1 strength denominator units must be present in the ingredient substance;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</si>
  <si>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MESSAGE_B222_DOSAGEFORM_T1_NULLCHEC_OPTIONAL,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</si>
  <si>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MESSAGE_B23_LOTNUMBER_T1_NULLCHEC_OPTIONAL,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</si>
  <si>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MESSAGE_B231_EXPIRATIONDATE_T1_NULLCHEC_OPTIONAL,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</si>
  <si>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MESSAGE_B24_WHOADMINISTEREDTHEVMP_T1_NULLCHEC_OPTIONAL, Replaced report
</t>
  </si>
  <si>
    <t xml:space="preserve">safety report not loaded;
                    Comments: Parsing process: report with mandatory check violations
Overdosed must have a value or a null flavour;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</si>
  <si>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MESSAGE_B310_PREVIOUSAETOVMP_T1_NULLCHEC_OPTIONAL, Replaced report
</t>
  </si>
  <si>
    <t xml:space="preserve">safety report not loaded;
                    Comments: Parsing process: report with mandatory check violations
There must be exactly 1 VedDRA term in the reaction;
</t>
  </si>
  <si>
    <t>Sept10th</t>
  </si>
  <si>
    <t>RuleNum</t>
  </si>
  <si>
    <t>inval</t>
  </si>
  <si>
    <t>dtofBatchCreation</t>
  </si>
  <si>
    <t>dtofmsgCreation</t>
  </si>
  <si>
    <t>BatchNum_IdentifierRoot</t>
  </si>
  <si>
    <t>VICHAERVersionNum</t>
  </si>
  <si>
    <t>msgNumRoot</t>
  </si>
  <si>
    <t>BatchSendRoot</t>
  </si>
  <si>
    <t>BatchSendTitle</t>
  </si>
  <si>
    <t>BatchSendLastname</t>
  </si>
  <si>
    <t>BatchSendFirstname</t>
  </si>
  <si>
    <t>BatchSendTelephone</t>
  </si>
  <si>
    <t>BatchSendFax</t>
  </si>
  <si>
    <t>BatchSendEmail</t>
  </si>
  <si>
    <t>msgSendRoot</t>
  </si>
  <si>
    <t>msgSendTitle</t>
  </si>
  <si>
    <t>msgSendLastname</t>
  </si>
  <si>
    <t>msgSendFirstname</t>
  </si>
  <si>
    <t>msgSendTelephone</t>
  </si>
  <si>
    <t>msgSendFax</t>
  </si>
  <si>
    <t>msgSendEmail</t>
  </si>
  <si>
    <t>BatchRecRoot</t>
  </si>
  <si>
    <t>msgRecRoot</t>
  </si>
  <si>
    <t>opt</t>
  </si>
  <si>
    <t>mandChecks</t>
  </si>
  <si>
    <t>{"xpath":[{"field":"/MCCI_IN200100UV01/sender/device/asAgent/representedOrganization/notificationParty/telecom","value":"null"}]}</t>
  </si>
  <si>
    <t>{"xpath":[{"field":"/MCCI_IN200100UV01/PORR_IN049006UV/sender/device/asAgent/representedOrganization/notificationParty/contactPerson/telecom","value":"null"}]}</t>
  </si>
  <si>
    <t>B8126_BatchSendTel_Single_nulll_opt_val</t>
  </si>
  <si>
    <t>BatchSendTel</t>
  </si>
  <si>
    <t>Single</t>
  </si>
  <si>
    <t>Single Null flavor for telecom element</t>
  </si>
  <si>
    <t>msgSendTel</t>
  </si>
  <si>
    <t xml:space="preserve">safety report not loaded;
                    Comments: Parsing process: report mandatory checks passed;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</si>
  <si>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MESSAGE_B8123_BATCHSENDTITLE_T1_NULL_OPT_VAL,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</si>
  <si>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MESSAGE_B8124_BATCHSENDLASTNAME_T1_NULL_OPT_VAL,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</si>
  <si>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MESSAGE_B8125_BATCHSENDFIRSTNAME_T1_NULL_OPT_VAL,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</si>
  <si>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MESSAGE_B8126_BATCHSENDTELEPHONE_T1_NULL_OPT_VAL,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</si>
  <si>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MESSAGE_B8126_BATCHSENDTEL_SINGLE_NULLL_OPT_VAL, New case
</t>
  </si>
  <si>
    <t xml:space="preserve">safety report not loaded;
                    Comments: Parsing process: report with mandatory check violations
report id extension attribute required in the report;report id root attribute required in the report;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</si>
  <si>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MESSAGE_B8221_MSGSENDROOT_T1_NULL_MAND_INVAL,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</si>
  <si>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MESSAGE_B8223_MSGSENDTITLE_T1_NULL_OPT_VAL,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</si>
  <si>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MESSAGE_B8224_MSGSENDLASTNAME_T1_NULL_OPT_VAL,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</si>
  <si>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MESSAGE_B8225_MSGSENDFIRSTNAME_T1_NULL_OPT_VAL,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</si>
  <si>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MESSAGE_B8226_MSGSENDTELEPHONE_T1_NULL_OPT_VAL, Replaced report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</si>
  <si>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MESSAGE_B8231_MSGRECROOT_T1_NULL_MAND_INVAL,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</si>
  <si>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MESSAGE_B8261_CODEDOMESTICVSFOREIGN_T1_NULL_OPT_VAL, New case
</t>
  </si>
  <si>
    <t xml:space="preserve"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MESSAGE_B827_PROFILEIDENTIFIER_T1_NULL_OPT_VAL, New case
</t>
  </si>
  <si>
    <t>Defects</t>
  </si>
  <si>
    <t xml:space="preserve">Going to invalid queue.  
Defect 5328 and 5329 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</si>
  <si>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MESSAGE_B8126_BATCHSENDFAX_T1_NULL_OPT_VAL, New case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</si>
  <si>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MESSAGE_B8126_BATCHSENDEMAIL_T1_NULL_OPT_VAL, New case</t>
  </si>
  <si>
    <t>ack is not generated.  Not uploaded in SP.</t>
  </si>
  <si>
    <t>message need to be corrected.  Its repeated twice in ack text</t>
  </si>
  <si>
    <t>valid ack for mandatory Null field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</si>
  <si>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MESSAGE_B8226_MSGSENDTELEPHONE_T1_NULL_OPT_VAL, New case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</si>
  <si>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MESSAGE_B8226_MSGSENDTEL_SINGLET_NULL_OPT_VAL, New case</t>
  </si>
  <si>
    <t xml:space="preserve">5132 -  Moving to deadletter. </t>
  </si>
  <si>
    <t>safety report loaded; Validated against 3.00 business rules;
                    Comments: Parsing process: Report with warnings;
The AER should contain valid Off label use answers based on the Off label use for the Target Species;
                    Classification: case number MESSAGE_B8227_MSGSENDFAX_T1_NULL_OPT_VAL, New case</t>
  </si>
  <si>
    <t>Test Scenario</t>
  </si>
  <si>
    <t>Test Cases</t>
  </si>
  <si>
    <t>1. Sender1 has sent the Nullified report for non-existing report 
2. Verify that the report will get rejected stating there is no existing report for nullification</t>
  </si>
  <si>
    <t>Nullifying the Non exsiting report - Message should get rejected</t>
  </si>
  <si>
    <t>Nullify the existing report with same sender</t>
  </si>
  <si>
    <t>1. Sender1 has sent the periodic report (report1)
2. Sender1 has sent a Nullification report (report1_Nullyfy)
3. Report1 should get Nullified</t>
  </si>
  <si>
    <t>Send new report for a Nullification case by different sender</t>
  </si>
  <si>
    <t>Send new report for a Nullification case by same sender</t>
  </si>
  <si>
    <t xml:space="preserve">1. Sender1 has sent the periodic report (report1)
2. Sender1 has sent a Nullification report (report1_Nullyfy)
3. Report1 should get Nullified
4. Sender2 has sent a new report1 and verify that the new report1 is accepted </t>
  </si>
  <si>
    <t>1. Sender1 has sent the periodic report (report1)
2. Sender1 has sent a Nullification report (report1_Nullyfy)
3. Report1 should get Nullified
4. Sender1 has sent a new report1 and verify that the new report1 is rejected  stating error "the case is already nullified cannot update it"</t>
  </si>
  <si>
    <t>Presently a Bug 5297- need to check the Deg Scenarios for the same</t>
  </si>
  <si>
    <t>Nullyfing the existing report by another sender</t>
  </si>
  <si>
    <t>1. Sender1 has sent the periodic report (report1)
2. Sender2 has sent a Nullification report (report1_Nullyfy)
3. Report1 should not get Nullified as it is different sender</t>
  </si>
  <si>
    <t>Need to check Deg Scenario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</si>
  <si>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</si>
  <si>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</si>
  <si>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</si>
  <si>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</si>
  <si>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</si>
  <si>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</si>
  <si>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</si>
  <si>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</si>
  <si>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</si>
  <si>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</si>
  <si>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</si>
  <si>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</si>
  <si>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</si>
  <si>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</si>
  <si>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</si>
  <si>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</si>
  <si>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</si>
  <si>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</si>
  <si>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</si>
  <si>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</si>
  <si>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</si>
  <si>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speciescode</t>
  </si>
  <si>
    <t>{"xpath":[{"field":"/MCCI_IN200100UV01/PORR_IN049006UV/controlActProcess/subject/investigationEvent/component/adverseEventAssessment/subject1/primaryRole/player2/code/@code","value":""}]}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</si>
  <si>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</si>
  <si>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</si>
  <si>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</si>
  <si>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</si>
  <si>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</si>
  <si>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</si>
  <si>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</si>
  <si>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</si>
  <si>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</si>
  <si>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</si>
  <si>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</si>
  <si>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</si>
  <si>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</si>
  <si>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</si>
  <si>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</si>
  <si>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</si>
  <si>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</si>
  <si>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</si>
  <si>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</si>
  <si>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</si>
  <si>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</si>
  <si>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</si>
  <si>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</si>
  <si>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</si>
  <si>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</si>
  <si>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</si>
  <si>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</si>
  <si>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</si>
  <si>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</si>
  <si>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</si>
  <si>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</si>
  <si>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</si>
  <si>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</si>
  <si>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</si>
  <si>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</si>
  <si>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</si>
  <si>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</si>
  <si>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</si>
  <si>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</si>
  <si>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</si>
  <si>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</si>
  <si>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</si>
  <si>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</si>
  <si>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</si>
  <si>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</si>
  <si>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</si>
  <si>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</si>
  <si>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</si>
  <si>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</si>
  <si>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</si>
  <si>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</si>
  <si>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</si>
  <si>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</si>
  <si>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</si>
  <si>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</si>
  <si>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</si>
  <si>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</si>
  <si>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</si>
  <si>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</si>
  <si>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</si>
  <si>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</si>
  <si>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</si>
  <si>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</si>
  <si>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</si>
  <si>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</si>
  <si>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</si>
  <si>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</si>
  <si>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</si>
  <si>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</si>
  <si>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</si>
  <si>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</si>
  <si>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</si>
  <si>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</si>
  <si>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</si>
  <si>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</si>
  <si>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</si>
  <si>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</si>
  <si>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</si>
  <si>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</si>
  <si>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</si>
  <si>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</si>
  <si>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</si>
  <si>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</si>
  <si>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</si>
  <si>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</si>
  <si>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</si>
  <si>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</si>
  <si>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</si>
  <si>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</si>
  <si>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</si>
  <si>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</si>
  <si>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</si>
  <si>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</si>
  <si>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</si>
  <si>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</si>
  <si>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</si>
  <si>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</si>
  <si>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</si>
  <si>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</si>
  <si>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</si>
  <si>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</si>
  <si>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</si>
  <si>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</si>
  <si>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</si>
  <si>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</si>
  <si>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</si>
  <si>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</si>
  <si>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</si>
  <si>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</si>
  <si>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</si>
  <si>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</si>
  <si>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</si>
  <si>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</si>
  <si>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</si>
  <si>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</si>
  <si>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</si>
  <si>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</si>
  <si>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</si>
  <si>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</si>
  <si>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</si>
  <si>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</si>
  <si>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</si>
  <si>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</si>
  <si>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</si>
  <si>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</si>
  <si>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</si>
  <si>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</si>
  <si>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</si>
  <si>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</si>
  <si>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</si>
  <si>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</si>
  <si>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</si>
  <si>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</si>
  <si>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</si>
  <si>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</si>
  <si>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</si>
  <si>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</si>
  <si>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</si>
  <si>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</si>
  <si>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</si>
  <si>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</si>
  <si>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</si>
  <si>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</si>
  <si>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</si>
  <si>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</si>
  <si>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</si>
  <si>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</si>
  <si>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</si>
  <si>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</si>
  <si>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</si>
  <si>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</si>
  <si>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</si>
  <si>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</si>
  <si>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</si>
  <si>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</si>
  <si>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</si>
  <si>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</si>
  <si>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</si>
  <si>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</si>
  <si>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</si>
  <si>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</si>
  <si>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</si>
  <si>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</si>
  <si>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</si>
  <si>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</si>
  <si>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</si>
  <si>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</si>
  <si>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</si>
  <si>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</si>
  <si>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</si>
  <si>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</si>
  <si>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</si>
  <si>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</si>
  <si>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</si>
  <si>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</si>
  <si>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</si>
  <si>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</si>
  <si>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</si>
  <si>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</si>
  <si>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</si>
  <si>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</si>
  <si>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</si>
  <si>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</si>
  <si>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</si>
  <si>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</si>
  <si>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</si>
  <si>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</si>
  <si>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</si>
  <si>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</si>
  <si>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</si>
  <si>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</si>
  <si>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</si>
  <si>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</si>
  <si>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</si>
  <si>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</si>
  <si>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</si>
  <si>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</si>
  <si>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</si>
  <si>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</si>
  <si>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</si>
  <si>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</si>
  <si>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</si>
  <si>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</si>
  <si>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</si>
  <si>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</si>
  <si>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</si>
  <si>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</si>
  <si>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</si>
  <si>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</si>
  <si>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</si>
  <si>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</si>
  <si>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</si>
  <si>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</si>
  <si>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</si>
  <si>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</si>
  <si>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</si>
  <si>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</si>
  <si>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</si>
  <si>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</si>
  <si>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</si>
  <si>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</si>
  <si>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</si>
  <si>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</si>
  <si>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</si>
  <si>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</si>
  <si>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</si>
  <si>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</si>
  <si>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</si>
  <si>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</si>
  <si>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</si>
  <si>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</si>
  <si>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</si>
  <si>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</si>
  <si>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</si>
  <si>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</si>
  <si>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</si>
  <si>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</si>
  <si>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</si>
  <si>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</si>
  <si>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</si>
  <si>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</si>
  <si>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</si>
  <si>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</si>
  <si>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</si>
  <si>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</si>
  <si>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</si>
  <si>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</si>
  <si>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</si>
  <si>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</si>
  <si>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</si>
  <si>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</si>
  <si>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</si>
  <si>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</si>
  <si>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</si>
  <si>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</si>
  <si>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</si>
  <si>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</si>
  <si>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</si>
  <si>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</si>
  <si>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</si>
  <si>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</si>
  <si>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</si>
  <si>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</si>
  <si>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</si>
  <si>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</si>
  <si>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</si>
  <si>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</si>
  <si>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</si>
  <si>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</si>
  <si>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</si>
  <si>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</si>
  <si>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</si>
  <si>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</si>
  <si>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</si>
  <si>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</si>
  <si>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</si>
  <si>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</si>
  <si>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</si>
  <si>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</si>
  <si>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</si>
  <si>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</si>
  <si>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</si>
  <si>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</si>
  <si>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</si>
  <si>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</si>
  <si>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</si>
  <si>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</si>
  <si>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</si>
  <si>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</si>
  <si>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</si>
  <si>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</si>
  <si>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</si>
  <si>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</si>
  <si>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</si>
  <si>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</si>
  <si>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</si>
  <si>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</si>
  <si>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</si>
  <si>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</si>
  <si>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</si>
  <si>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</si>
  <si>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</si>
  <si>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</si>
  <si>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</si>
  <si>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</si>
  <si>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</si>
  <si>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</si>
  <si>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</si>
  <si>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</si>
  <si>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</si>
  <si>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</si>
  <si>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</si>
  <si>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</si>
  <si>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</si>
  <si>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</si>
  <si>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</si>
  <si>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</si>
  <si>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</si>
  <si>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</si>
  <si>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</si>
  <si>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</si>
  <si>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</si>
  <si>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</si>
  <si>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</si>
  <si>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</si>
  <si>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</si>
  <si>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</si>
  <si>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</si>
  <si>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</si>
  <si>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</si>
  <si>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</si>
  <si>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</si>
  <si>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</si>
  <si>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</si>
  <si>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</si>
  <si>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</si>
  <si>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</si>
  <si>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</si>
  <si>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</si>
  <si>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</si>
  <si>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</si>
  <si>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</si>
  <si>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</si>
  <si>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</si>
  <si>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</si>
  <si>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</si>
  <si>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</si>
  <si>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</si>
  <si>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</si>
  <si>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</si>
  <si>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</si>
  <si>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</si>
  <si>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</si>
  <si>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</si>
  <si>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</si>
  <si>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</si>
  <si>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</si>
  <si>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</si>
  <si>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</si>
  <si>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</si>
  <si>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</si>
  <si>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</si>
  <si>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</si>
  <si>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</si>
  <si>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</si>
  <si>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</si>
  <si>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</si>
  <si>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</si>
  <si>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</si>
  <si>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</si>
  <si>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</si>
  <si>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</si>
  <si>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</si>
  <si>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</si>
  <si>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</si>
  <si>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</si>
  <si>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</si>
  <si>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</si>
  <si>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</si>
  <si>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</si>
  <si>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</si>
  <si>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</si>
  <si>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</si>
  <si>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</si>
  <si>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</si>
  <si>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</si>
  <si>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</si>
  <si>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</si>
  <si>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</si>
  <si>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</si>
  <si>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</si>
  <si>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</si>
  <si>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</si>
  <si>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</si>
  <si>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</si>
  <si>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</si>
  <si>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</si>
  <si>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</si>
  <si>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</si>
  <si>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</si>
  <si>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</si>
  <si>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</si>
  <si>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</si>
  <si>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</si>
  <si>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</si>
  <si>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</si>
  <si>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</si>
  <si>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</si>
  <si>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</si>
  <si>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</si>
  <si>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</si>
  <si>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</si>
  <si>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</si>
  <si>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</si>
  <si>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</si>
  <si>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</si>
  <si>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</si>
  <si>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</si>
  <si>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</si>
  <si>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</si>
  <si>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</si>
  <si>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</si>
  <si>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</si>
  <si>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</si>
  <si>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</si>
  <si>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</si>
  <si>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</si>
  <si>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</si>
  <si>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</si>
  <si>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</si>
  <si>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</si>
  <si>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</si>
  <si>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</si>
  <si>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</si>
  <si>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</si>
  <si>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</si>
  <si>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</si>
  <si>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</si>
  <si>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</si>
  <si>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</si>
  <si>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</si>
  <si>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</si>
  <si>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</si>
  <si>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</si>
  <si>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</si>
  <si>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</si>
  <si>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</si>
  <si>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</si>
  <si>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</si>
  <si>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</si>
  <si>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</si>
  <si>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</si>
  <si>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</si>
  <si>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</si>
  <si>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</si>
  <si>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</si>
  <si>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</si>
  <si>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</si>
  <si>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</si>
  <si>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</si>
  <si>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</si>
  <si>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</si>
  <si>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</si>
  <si>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</si>
  <si>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</si>
  <si>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</si>
  <si>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</si>
  <si>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</si>
  <si>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</si>
  <si>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</si>
  <si>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</si>
  <si>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</si>
  <si>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</si>
  <si>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</si>
  <si>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</si>
  <si>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</si>
  <si>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</si>
  <si>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</si>
  <si>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</si>
  <si>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</si>
  <si>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</si>
  <si>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</si>
  <si>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</si>
  <si>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</si>
  <si>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</si>
  <si>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</si>
  <si>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</si>
  <si>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</si>
  <si>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</si>
  <si>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</si>
  <si>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</si>
  <si>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</si>
  <si>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</si>
  <si>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</si>
  <si>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</si>
  <si>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</si>
  <si>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</si>
  <si>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</si>
  <si>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</si>
  <si>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</si>
  <si>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</si>
  <si>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</si>
  <si>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</si>
  <si>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</si>
  <si>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</si>
  <si>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</si>
  <si>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</si>
  <si>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</si>
  <si>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</si>
  <si>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</si>
  <si>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</si>
  <si>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</si>
  <si>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</si>
  <si>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</si>
  <si>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</si>
  <si>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</si>
  <si>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</si>
  <si>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</si>
  <si>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</si>
  <si>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</si>
  <si>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</si>
  <si>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</si>
  <si>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</si>
  <si>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</si>
  <si>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</si>
  <si>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</si>
  <si>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</si>
  <si>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</si>
  <si>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</si>
  <si>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</si>
  <si>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</si>
  <si>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</si>
  <si>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</si>
  <si>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</si>
  <si>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</si>
  <si>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</si>
  <si>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</si>
  <si>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</si>
  <si>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</si>
  <si>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</si>
  <si>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</si>
  <si>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</si>
  <si>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</si>
  <si>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</si>
  <si>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</si>
  <si>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</si>
  <si>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</si>
  <si>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</si>
  <si>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</si>
  <si>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</si>
  <si>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</si>
  <si>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</si>
  <si>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</si>
  <si>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</si>
  <si>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</si>
  <si>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</si>
  <si>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</si>
  <si>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</si>
  <si>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</si>
  <si>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</si>
  <si>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</si>
  <si>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</si>
  <si>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</si>
  <si>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</si>
  <si>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</si>
  <si>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</si>
  <si>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</si>
  <si>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</si>
  <si>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</si>
  <si>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</si>
  <si>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</si>
  <si>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</si>
  <si>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</si>
  <si>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</si>
  <si>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</si>
  <si>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</si>
  <si>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</si>
  <si>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</si>
  <si>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</si>
  <si>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</si>
  <si>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</si>
  <si>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</si>
  <si>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</si>
  <si>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</si>
  <si>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</si>
  <si>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</si>
  <si>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</si>
  <si>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</si>
  <si>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</si>
  <si>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</si>
  <si>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</si>
  <si>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</si>
  <si>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</si>
  <si>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</si>
  <si>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</si>
  <si>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</si>
  <si>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</si>
  <si>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</si>
  <si>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</si>
  <si>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</si>
  <si>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</si>
  <si>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</si>
  <si>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</si>
  <si>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</si>
  <si>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</si>
  <si>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</si>
  <si>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</si>
  <si>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</si>
  <si>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</si>
  <si>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</si>
  <si>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</si>
  <si>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</si>
  <si>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</si>
  <si>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</si>
  <si>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</si>
  <si>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</si>
  <si>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</si>
  <si>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</si>
  <si>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</si>
  <si>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</si>
  <si>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</si>
  <si>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</si>
  <si>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</si>
  <si>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</si>
  <si>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</si>
  <si>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</si>
  <si>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BEV</t>
  </si>
  <si>
    <t>BEE</t>
  </si>
  <si>
    <t>BIS</t>
  </si>
  <si>
    <t>BIV</t>
  </si>
  <si>
    <t>BKI</t>
  </si>
  <si>
    <t>AGO</t>
  </si>
  <si>
    <t>ALP</t>
  </si>
  <si>
    <t>APE</t>
  </si>
  <si>
    <t>BAD</t>
  </si>
  <si>
    <t>BAT</t>
  </si>
  <si>
    <t>BEA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</si>
  <si>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</si>
  <si>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</si>
  <si>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</si>
  <si>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</si>
  <si>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</si>
  <si>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</si>
  <si>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</si>
  <si>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</si>
  <si>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</si>
  <si>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</si>
  <si>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</si>
  <si>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</si>
  <si>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</si>
  <si>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</si>
  <si>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</si>
  <si>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</si>
  <si>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</si>
  <si>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</si>
  <si>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</si>
  <si>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</si>
  <si>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</si>
  <si>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</si>
  <si>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</si>
  <si>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</si>
  <si>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</si>
  <si>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</si>
  <si>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</si>
  <si>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</si>
  <si>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</si>
  <si>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</si>
  <si>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</si>
  <si>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</si>
  <si>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</si>
  <si>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</si>
  <si>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</si>
  <si>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</si>
  <si>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</si>
  <si>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</si>
  <si>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</si>
  <si>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</si>
  <si>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</si>
  <si>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</si>
  <si>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</si>
  <si>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</si>
  <si>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</si>
  <si>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</si>
  <si>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</si>
  <si>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</si>
  <si>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</si>
  <si>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</si>
  <si>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</si>
  <si>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</si>
  <si>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</si>
  <si>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</si>
  <si>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</si>
  <si>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</si>
  <si>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</si>
  <si>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</si>
  <si>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</si>
  <si>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</si>
  <si>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</si>
  <si>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</si>
  <si>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</si>
  <si>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</si>
  <si>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</si>
  <si>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</si>
  <si>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</si>
  <si>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</si>
  <si>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</si>
  <si>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</si>
  <si>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</si>
  <si>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</si>
  <si>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</si>
  <si>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</si>
  <si>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</si>
  <si>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</si>
  <si>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</si>
  <si>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</si>
  <si>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</si>
  <si>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</si>
  <si>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</si>
  <si>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</si>
  <si>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</si>
  <si>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</si>
  <si>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</si>
  <si>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</si>
  <si>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</si>
  <si>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</si>
  <si>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</si>
  <si>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</si>
  <si>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</si>
  <si>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</si>
  <si>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</si>
  <si>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</si>
  <si>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</si>
  <si>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</si>
  <si>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</si>
  <si>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</si>
  <si>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</si>
  <si>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</si>
  <si>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</si>
  <si>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</si>
  <si>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</si>
  <si>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</si>
  <si>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</si>
  <si>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</si>
  <si>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</si>
  <si>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</si>
  <si>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</si>
  <si>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</si>
  <si>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</si>
  <si>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</si>
  <si>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</si>
  <si>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</si>
  <si>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</si>
  <si>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</si>
  <si>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</si>
  <si>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</si>
  <si>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</si>
  <si>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</si>
  <si>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</si>
  <si>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</si>
  <si>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Racoon Dog</t>
  </si>
  <si>
    <t>Rat</t>
  </si>
  <si>
    <t>Red Deer</t>
  </si>
  <si>
    <t>Reindeer</t>
  </si>
  <si>
    <t>Roe Deer</t>
  </si>
  <si>
    <t>Sheep</t>
  </si>
  <si>
    <t>Skunk</t>
  </si>
  <si>
    <t>Snake</t>
  </si>
  <si>
    <t>Snipe</t>
  </si>
  <si>
    <t>Sparrow</t>
  </si>
  <si>
    <t>Spider</t>
  </si>
  <si>
    <t>Squirrel</t>
  </si>
  <si>
    <t>Starling</t>
  </si>
  <si>
    <t>Swan</t>
  </si>
  <si>
    <t>Tiger</t>
  </si>
  <si>
    <t>Tortoise</t>
  </si>
  <si>
    <t>Tsushima wild cat</t>
  </si>
  <si>
    <t>Turkey</t>
  </si>
  <si>
    <t>Turtle</t>
  </si>
  <si>
    <t>Turtle dove</t>
  </si>
  <si>
    <t>Vole</t>
  </si>
  <si>
    <t>Whale</t>
  </si>
  <si>
    <t>White tailed deer</t>
  </si>
  <si>
    <t>Wild Boar</t>
  </si>
  <si>
    <t>Wolf</t>
  </si>
  <si>
    <t>Zebra</t>
  </si>
  <si>
    <t>Sept22nd _Dbrun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</si>
</sst>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3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left" vertical="center" wrapText="1"/>
    </xf>
    <xf numFmtId="0" fontId="1" fillId="0" borderId="1" xfId="1" applyFont="1" applyBorder="1" applyAlignment="1">
      <alignment vertical="center" wrapText="1"/>
    </xf>
    <xf numFmtId="0" fontId="1" fillId="2" borderId="1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0" fillId="0" borderId="1" xfId="0" applyBorder="1"/>
    <xf numFmtId="0" fontId="1" fillId="3" borderId="1" xfId="1" applyFont="1" applyFill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5" fillId="0" borderId="1" xfId="1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Border="1"/>
    <xf numFmtId="0" fontId="7" fillId="3" borderId="0" xfId="0" applyFont="1" applyFill="1"/>
    <xf numFmtId="0" fontId="8" fillId="0" borderId="1" xfId="0" applyFont="1" applyFill="1" applyBorder="1" applyAlignment="1">
      <alignment wrapText="1"/>
    </xf>
    <xf numFmtId="0" fontId="7" fillId="3" borderId="1" xfId="0" applyNumberFormat="1" applyFont="1" applyFill="1" applyBorder="1"/>
    <xf numFmtId="0" fontId="8" fillId="0" borderId="1" xfId="0" applyFont="1" applyBorder="1"/>
    <xf numFmtId="0" fontId="7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1" fillId="2" borderId="1" xfId="1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" fillId="3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1" fillId="0" borderId="1" xfId="1" applyFont="1" applyBorder="1" applyAlignment="1">
      <alignment horizontal="left" wrapText="1"/>
    </xf>
    <xf numFmtId="0" fontId="5" fillId="0" borderId="0" xfId="1" applyFont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1" fillId="0" borderId="0" xfId="1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1" xfId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1" fillId="0" borderId="2" xfId="1" applyFont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1" fillId="2" borderId="0" xfId="1" applyFont="1" applyFill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" fillId="3" borderId="12" xfId="1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1" fillId="0" borderId="0" xfId="1" applyFont="1" applyFill="1" applyAlignment="1">
      <alignment horizontal="left" vertical="top" wrapText="1"/>
    </xf>
    <xf numFmtId="0" fontId="10" fillId="2" borderId="8" xfId="1" applyFont="1" applyFill="1" applyBorder="1" applyAlignment="1">
      <alignment horizontal="center" vertical="top" wrapText="1"/>
    </xf>
    <xf numFmtId="0" fontId="10" fillId="2" borderId="9" xfId="1" applyFont="1" applyFill="1" applyBorder="1" applyAlignment="1">
      <alignment horizontal="center" vertical="top" wrapText="1"/>
    </xf>
    <xf numFmtId="0" fontId="10" fillId="2" borderId="10" xfId="1" applyFont="1" applyFill="1" applyBorder="1" applyAlignment="1">
      <alignment horizontal="center" vertical="top" wrapText="1"/>
    </xf>
    <xf numFmtId="0" fontId="10" fillId="2" borderId="9" xfId="1" applyFont="1" applyFill="1" applyBorder="1" applyAlignment="1">
      <alignment horizontal="center" vertical="top"/>
    </xf>
    <xf numFmtId="0" fontId="10" fillId="2" borderId="11" xfId="1" applyFont="1" applyFill="1" applyBorder="1" applyAlignment="1">
      <alignment horizontal="center" vertical="top"/>
    </xf>
    <xf numFmtId="0" fontId="1" fillId="2" borderId="12" xfId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10" fillId="0" borderId="1" xfId="1" applyFont="1" applyFill="1" applyBorder="1" applyAlignment="1">
      <alignment horizontal="left" vertical="top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1" xfId="1" applyFont="1" applyFill="1" applyBorder="1" applyAlignment="1">
      <alignment horizontal="left" wrapText="1"/>
    </xf>
    <xf numFmtId="0" fontId="10" fillId="2" borderId="1" xfId="1" applyFont="1" applyFill="1" applyBorder="1" applyAlignment="1">
      <alignment horizontal="left" wrapText="1"/>
    </xf>
    <xf numFmtId="0" fontId="10" fillId="2" borderId="1" xfId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0" fillId="0" borderId="1" xfId="1" applyFont="1" applyFill="1" applyBorder="1" applyAlignment="1">
      <alignment horizontal="left"/>
    </xf>
    <xf numFmtId="0" fontId="12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12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1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2" fillId="0" borderId="1" xfId="0" applyFont="1" applyBorder="1"/>
    <xf numFmtId="0" fontId="1" fillId="0" borderId="3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1" xfId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left" vertical="top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wrapText="1"/>
    </xf>
    <xf numFmtId="0" fontId="13" fillId="5" borderId="0" xfId="0" applyFont="1" applyFill="1" applyAlignment="1">
      <alignment horizontal="left"/>
    </xf>
    <xf numFmtId="0" fontId="1" fillId="3" borderId="3" xfId="1" applyFont="1" applyFill="1" applyBorder="1" applyAlignment="1">
      <alignment horizontal="left" vertical="top" wrapText="1"/>
    </xf>
    <xf numFmtId="0" fontId="1" fillId="2" borderId="3" xfId="1" applyFont="1" applyFill="1" applyBorder="1" applyAlignment="1">
      <alignment horizontal="left" vertical="top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0" xfId="0" applyFill="1"/>
    <xf numFmtId="0" fontId="10" fillId="2" borderId="4" xfId="1" applyFont="1" applyFill="1" applyBorder="1" applyAlignment="1">
      <alignment horizontal="left" wrapText="1"/>
    </xf>
    <xf numFmtId="0" fontId="11" fillId="0" borderId="1" xfId="0" applyFont="1" applyBorder="1"/>
    <xf numFmtId="0" fontId="10" fillId="3" borderId="1" xfId="1" applyFont="1" applyFill="1" applyBorder="1" applyAlignment="1">
      <alignment horizontal="left" vertical="top" wrapText="1"/>
    </xf>
    <xf numFmtId="0" fontId="11" fillId="0" borderId="7" xfId="0" applyFont="1" applyBorder="1"/>
    <xf numFmtId="0" fontId="11" fillId="0" borderId="2" xfId="0" applyFont="1" applyBorder="1"/>
    <xf numFmtId="0" fontId="11" fillId="0" borderId="0" xfId="0" applyFont="1" applyFill="1" applyBorder="1"/>
    <xf numFmtId="0" fontId="16" fillId="0" borderId="1" xfId="1" applyFont="1" applyFill="1" applyBorder="1" applyAlignment="1">
      <alignment horizontal="left" vertical="top" wrapText="1"/>
    </xf>
    <xf numFmtId="0" fontId="0" fillId="0" borderId="0" xfId="0" applyFill="1"/>
    <xf numFmtId="0" fontId="16" fillId="3" borderId="1" xfId="1" applyFont="1" applyFill="1" applyBorder="1" applyAlignment="1">
      <alignment horizontal="left" vertical="top" wrapText="1"/>
    </xf>
    <xf numFmtId="0" fontId="10" fillId="2" borderId="1" xfId="1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0" fillId="4" borderId="1" xfId="1" applyFont="1" applyFill="1" applyBorder="1" applyAlignment="1">
      <alignment horizontal="left" vertical="top" wrapText="1"/>
    </xf>
    <xf numFmtId="0" fontId="10" fillId="3" borderId="0" xfId="1" applyFont="1" applyFill="1" applyBorder="1" applyAlignment="1">
      <alignment horizontal="left" vertical="top" wrapText="1"/>
    </xf>
    <xf numFmtId="0" fontId="10" fillId="4" borderId="0" xfId="1" applyFont="1" applyFill="1" applyBorder="1" applyAlignment="1">
      <alignment horizontal="left" vertical="top" wrapText="1"/>
    </xf>
    <xf numFmtId="0" fontId="10" fillId="2" borderId="0" xfId="1" applyFont="1" applyFill="1" applyBorder="1" applyAlignment="1">
      <alignment horizontal="left" wrapText="1"/>
    </xf>
    <xf numFmtId="0" fontId="10" fillId="2" borderId="0" xfId="1" applyFont="1" applyFill="1" applyBorder="1" applyAlignment="1">
      <alignment horizontal="left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0" fillId="2" borderId="0" xfId="1" applyFont="1" applyFill="1" applyBorder="1" applyAlignment="1">
      <alignment horizontal="left" vertical="top" wrapText="1"/>
    </xf>
    <xf numFmtId="0" fontId="10" fillId="2" borderId="1" xfId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vertical="top"/>
    </xf>
    <xf numFmtId="0" fontId="12" fillId="0" borderId="0" xfId="0" applyFont="1" applyFill="1"/>
    <xf numFmtId="0" fontId="5" fillId="0" borderId="0" xfId="0" applyFont="1" applyFill="1"/>
    <xf numFmtId="0" fontId="12" fillId="0" borderId="1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quotePrefix="1" applyFo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 2" xfId="1" xr:uid="{7AD40AAD-8CC4-4D7D-9178-60A2E1090E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14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mailto:/MCCI_IN200100UV01/PORR_IN049006UV/id/@extension" TargetMode="External" Type="http://schemas.openxmlformats.org/officeDocument/2006/relationships/hyperlink"/>
<Relationship Id="rId2" Target="mailto:/MCCI_IN200100UV01/PORR_IN049006UV/id/@extension" TargetMode="External" Type="http://schemas.openxmlformats.org/officeDocument/2006/relationships/hyperlink"/>
<Relationship Id="rId3" Target="mailto:/MCCI_IN200100UV01/PORR_IN049006UV/id/@extension" TargetMode="External" Type="http://schemas.openxmlformats.org/officeDocument/2006/relationships/hyperlink"/>
<Relationship Id="rId4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79BD-E7DE-4C47-8151-60ACE41D2666}">
  <dimension ref="A1:M379"/>
  <sheetViews>
    <sheetView tabSelected="1" topLeftCell="A211" zoomScaleNormal="100" workbookViewId="0">
      <selection activeCell="A211" sqref="A211"/>
    </sheetView>
  </sheetViews>
  <sheetFormatPr defaultRowHeight="14.25" customHeight="1" x14ac:dyDescent="0.25"/>
  <cols>
    <col min="1" max="2" style="100" width="9.140625" collapsed="true"/>
    <col min="3" max="3" bestFit="true" customWidth="true" style="100" width="13.7109375" collapsed="true"/>
    <col min="5" max="6" style="82" width="9.140625" collapsed="true"/>
    <col min="7" max="7" bestFit="true" customWidth="true" style="102" width="5.42578125" collapsed="true"/>
    <col min="8" max="8" customWidth="true" style="82" width="15.85546875" collapsed="true"/>
    <col min="9" max="9" customWidth="true" style="82" width="17.140625" collapsed="true"/>
    <col min="10" max="10" customWidth="true" width="40.28515625" collapsed="true"/>
  </cols>
  <sheetData>
    <row r="1" spans="1:13" ht="14.25" customHeight="1" x14ac:dyDescent="0.25">
      <c r="A1" s="117" t="s">
        <v>105</v>
      </c>
      <c r="B1" s="117" t="s">
        <v>106</v>
      </c>
      <c r="C1" s="117" t="s">
        <v>107</v>
      </c>
      <c r="D1" s="95" t="s">
        <v>778</v>
      </c>
      <c r="E1" s="58" t="s">
        <v>108</v>
      </c>
      <c r="F1" s="58" t="s">
        <v>110</v>
      </c>
      <c r="G1" s="36" t="s">
        <v>109</v>
      </c>
      <c r="H1" s="58" t="s">
        <v>1374</v>
      </c>
      <c r="I1" s="95" t="s">
        <v>111</v>
      </c>
      <c r="J1" s="96" t="s">
        <v>112</v>
      </c>
      <c r="K1" s="95" t="s">
        <v>2680</v>
      </c>
      <c r="L1" s="95" t="s">
        <v>1144</v>
      </c>
      <c r="M1" s="95" t="s">
        <v>858</v>
      </c>
    </row>
    <row r="2" spans="1:13" ht="14.25" customHeight="1" x14ac:dyDescent="0.25">
      <c r="B2" s="100" t="s">
        <v>620</v>
      </c>
      <c r="C2" s="100" t="s">
        <v>7</v>
      </c>
      <c r="D2" s="83">
        <v>1</v>
      </c>
      <c r="E2" s="82" t="s">
        <v>1372</v>
      </c>
      <c r="F2" s="82" t="s">
        <v>1373</v>
      </c>
      <c r="G2" s="101" t="s">
        <v>11</v>
      </c>
      <c r="H2" s="82" t="s">
        <v>1375</v>
      </c>
      <c r="I2" s="82" t="str">
        <f>CONCATENATE("{""xpath"":[{ ""field"":""/MCCI_IN200100UV01/PORR_IN049006UV/controlActProcess/subject/investigationEvent/subjectOf1/controlActEvent/primaryInformationRecipient/assignedEntity[code/@code=\""T95009\""]/representedOrganization/name"",""value"":""",H2,"""}]}")</f>
        <v>{"xpath":[{ "field":"/MCCI_IN200100UV01/PORR_IN049006UV/controlActProcess/subject/investigationEvent/subjectOf1/controlActEvent/primaryInformationRecipient/assignedEntity[code/@code=\"T95009\"]/representedOrganization/name","value":"InvalidValue"}]}</v>
      </c>
      <c r="J2" s="86" t="str">
        <f t="shared" ref="J2:J65" si="0">_xlfn.CONCAT(B2,"_",C2,"_",D2,"_",E2,"_",F2,"_",G2)</f>
        <v>A11_Raname_1_LookUpChec_v_n</v>
      </c>
      <c r="L2" t="s">
        <v>1033</v>
      </c>
    </row>
    <row r="3" spans="1:13" ht="14.25" customHeight="1" x14ac:dyDescent="0.25">
      <c r="B3" s="100" t="s">
        <v>620</v>
      </c>
      <c r="C3" s="100" t="s">
        <v>7</v>
      </c>
      <c r="D3" s="83">
        <v>1</v>
      </c>
      <c r="E3" s="82" t="s">
        <v>1372</v>
      </c>
      <c r="F3" s="82" t="s">
        <v>1373</v>
      </c>
      <c r="G3" s="101" t="s">
        <v>8</v>
      </c>
      <c r="H3" s="82" t="s">
        <v>1020</v>
      </c>
      <c r="I3" s="82" t="str">
        <f>CONCATENATE("{""xpath"":[{ ""field"":""/MCCI_IN200100UV01/PORR_IN049006UV/controlActProcess/subject/investigationEvent/subjectOf1/controlActEvent/primaryInformationRecipient/assignedEntity[code/@code=\""T95009\""]/representedOrganization/name"",""value"":""",H3,"""}]}")</f>
        <v>{"xpath":[{ "field":"/MCCI_IN200100UV01/PORR_IN049006UV/controlActProcess/subject/investigationEvent/subjectOf1/controlActEvent/primaryInformationRecipient/assignedEntity[code/@code=\"T95009\"]/representedOrganization/name","value":"European Medicines Agency"}]}</v>
      </c>
      <c r="J3" s="86" t="str">
        <f t="shared" si="0"/>
        <v>A11_Raname_1_LookUpChec_v_p</v>
      </c>
      <c r="L3" t="s">
        <v>1033</v>
      </c>
      <c r="M3" s="87"/>
    </row>
    <row r="4" spans="1:13" ht="14.25" customHeight="1" x14ac:dyDescent="0.25">
      <c r="B4" s="100" t="s">
        <v>620</v>
      </c>
      <c r="C4" s="100" t="s">
        <v>7</v>
      </c>
      <c r="D4" s="83">
        <v>2</v>
      </c>
      <c r="E4" s="82" t="s">
        <v>1372</v>
      </c>
      <c r="F4" s="82" t="s">
        <v>1373</v>
      </c>
      <c r="G4" s="101" t="s">
        <v>8</v>
      </c>
      <c r="H4" s="82" t="s">
        <v>992</v>
      </c>
      <c r="I4" s="82" t="str">
        <f>CONCATENATE("{""xpath"":[{ ""field"":""/MCCI_IN200100UV01/PORR_IN049006UV/controlActProcess/subject/investigationEvent/subjectOf1/controlActEvent/primaryInformationRecipient/assignedEntity[code/@code=\""T95009\""]/representedOrganization/name"",""value"":""",H4,"""}]}")</f>
        <v>{"xpath":[{ "field":"/MCCI_IN200100UV01/PORR_IN049006UV/controlActProcess/subject/investigationEvent/subjectOf1/controlActEvent/primaryInformationRecipient/assignedEntity[code/@code=\"T95009\"]/representedOrganization/name","value":"Food and Drug Administration, Center for Veterinary Medicine"}]}</v>
      </c>
      <c r="J4" s="86" t="str">
        <f t="shared" si="0"/>
        <v>A11_Raname_2_LookUpChec_v_p</v>
      </c>
      <c r="L4" t="s">
        <v>1034</v>
      </c>
    </row>
    <row r="5" spans="1:13" ht="14.25" customHeight="1" x14ac:dyDescent="0.25">
      <c r="B5" s="100" t="s">
        <v>620</v>
      </c>
      <c r="C5" s="100" t="s">
        <v>7</v>
      </c>
      <c r="D5" s="83">
        <v>3</v>
      </c>
      <c r="E5" s="82" t="s">
        <v>1372</v>
      </c>
      <c r="F5" s="82" t="s">
        <v>1373</v>
      </c>
      <c r="G5" s="101" t="s">
        <v>8</v>
      </c>
      <c r="H5" s="82" t="s">
        <v>993</v>
      </c>
      <c r="I5" s="82" t="str">
        <f>CONCATENATE("{""xpath"":[{ ""field"":""/MCCI_IN200100UV01/PORR_IN049006UV/controlActProcess/subject/investigationEvent/subjectOf1/controlActEvent/primaryInformationRecipient/assignedEntity[code/@code=\""T95009\""]/representedOrganization/name"",""value"":""",H5,"""}]}")</f>
        <v>{"xpath":[{ "field":"/MCCI_IN200100UV01/PORR_IN049006UV/controlActProcess/subject/investigationEvent/subjectOf1/controlActEvent/primaryInformationRecipient/assignedEntity[code/@code=\"T95009\"]/representedOrganization/name","value":"United States Department of Agriculture Animal and Plant Health Inspection Service, Center for Veterinary Biologic"}]}</v>
      </c>
      <c r="J5" s="86" t="str">
        <f t="shared" si="0"/>
        <v>A11_Raname_3_LookUpChec_v_p</v>
      </c>
      <c r="L5" t="s">
        <v>1035</v>
      </c>
    </row>
    <row r="6" spans="1:13" ht="14.25" customHeight="1" x14ac:dyDescent="0.25">
      <c r="B6" s="100" t="s">
        <v>620</v>
      </c>
      <c r="C6" s="100" t="s">
        <v>7</v>
      </c>
      <c r="D6" s="83">
        <v>4</v>
      </c>
      <c r="E6" s="82" t="s">
        <v>1372</v>
      </c>
      <c r="F6" s="82" t="s">
        <v>1373</v>
      </c>
      <c r="G6" s="101" t="s">
        <v>8</v>
      </c>
      <c r="H6" s="82" t="s">
        <v>994</v>
      </c>
      <c r="I6" s="82" t="str">
        <f t="shared" ref="I6:I45" si="1">CONCATENATE("{""xpath"":[{ ""field"":""/MCCI_IN200100UV01/PORR_IN049006UV/controlActProcess/subject/investigationEvent/subjectOf1/controlActEvent/primaryInformationRecipient/assignedEntity[code/@code=\""T95009\""]/representedOrganization/name"",""value"":""",H6,"""}]}")</f>
        <v>{"xpath":[{ "field":"/MCCI_IN200100UV01/PORR_IN049006UV/controlActProcess/subject/investigationEvent/subjectOf1/controlActEvent/primaryInformationRecipient/assignedEntity[code/@code=\"T95009\"]/representedOrganization/name","value":"AGES PharmMed Austrian Medicines and Medical Devices Agency"}]}</v>
      </c>
      <c r="J6" s="86" t="str">
        <f t="shared" si="0"/>
        <v>A11_Raname_4_LookUpChec_v_p</v>
      </c>
      <c r="L6" t="s">
        <v>1036</v>
      </c>
    </row>
    <row r="7" spans="1:13" ht="14.25" customHeight="1" x14ac:dyDescent="0.25">
      <c r="B7" s="100" t="s">
        <v>620</v>
      </c>
      <c r="C7" s="100" t="s">
        <v>7</v>
      </c>
      <c r="D7" s="83">
        <v>5</v>
      </c>
      <c r="E7" s="82" t="s">
        <v>1372</v>
      </c>
      <c r="F7" s="82" t="s">
        <v>1373</v>
      </c>
      <c r="G7" s="101" t="s">
        <v>8</v>
      </c>
      <c r="H7" s="82" t="s">
        <v>995</v>
      </c>
      <c r="I7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"field":"/MCCI_IN200100UV01/PORR_IN049006UV/controlActProcess/subject/investigationEvent/subjectOf1/controlActEvent/primaryInformationRecipient/assignedEntity[code/@code=\"T95009\"]/representedOrganization/name","value":"Federal Agency For Medicines And Health Products "}]}</v>
      </c>
      <c r="J7" s="86" t="str">
        <f t="shared" si="0"/>
        <v>A11_Raname_5_LookUpChec_v_p</v>
      </c>
      <c r="L7" t="s">
        <v>1037</v>
      </c>
    </row>
    <row r="8" spans="1:13" ht="14.25" customHeight="1" x14ac:dyDescent="0.25">
      <c r="B8" s="100" t="s">
        <v>620</v>
      </c>
      <c r="C8" s="100" t="s">
        <v>7</v>
      </c>
      <c r="D8" s="83">
        <v>6</v>
      </c>
      <c r="E8" s="82" t="s">
        <v>1372</v>
      </c>
      <c r="F8" s="82" t="s">
        <v>1373</v>
      </c>
      <c r="G8" s="101" t="s">
        <v>8</v>
      </c>
      <c r="H8" s="82" t="s">
        <v>996</v>
      </c>
      <c r="I8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"field":"/MCCI_IN200100UV01/PORR_IN049006UV/controlActProcess/subject/investigationEvent/subjectOf1/controlActEvent/primaryInformationRecipient/assignedEntity[code/@code=\"T95009\"]/representedOrganization/name","value":"Institute For Control  Of Vet Med Prods "}]}</v>
      </c>
      <c r="J8" s="86" t="str">
        <f t="shared" si="0"/>
        <v>A11_Raname_6_LookUpChec_v_p</v>
      </c>
      <c r="L8" t="s">
        <v>1038</v>
      </c>
    </row>
    <row r="9" spans="1:13" ht="14.25" customHeight="1" x14ac:dyDescent="0.25">
      <c r="B9" s="100" t="s">
        <v>620</v>
      </c>
      <c r="C9" s="100" t="s">
        <v>7</v>
      </c>
      <c r="D9" s="83">
        <v>7</v>
      </c>
      <c r="E9" s="82" t="s">
        <v>1372</v>
      </c>
      <c r="F9" s="82" t="s">
        <v>1373</v>
      </c>
      <c r="G9" s="101" t="s">
        <v>8</v>
      </c>
      <c r="H9" s="82" t="s">
        <v>997</v>
      </c>
      <c r="I9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"field":"/MCCI_IN200100UV01/PORR_IN049006UV/controlActProcess/subject/investigationEvent/subjectOf1/controlActEvent/primaryInformationRecipient/assignedEntity[code/@code=\"T95009\"]/representedOrganization/name","value":"Veterinary Services "}]}</v>
      </c>
      <c r="J9" s="86" t="str">
        <f t="shared" si="0"/>
        <v>A11_Raname_7_LookUpChec_v_p</v>
      </c>
      <c r="L9" t="s">
        <v>1039</v>
      </c>
    </row>
    <row r="10" spans="1:13" ht="14.25" customHeight="1" x14ac:dyDescent="0.25">
      <c r="B10" s="100" t="s">
        <v>620</v>
      </c>
      <c r="C10" s="100" t="s">
        <v>7</v>
      </c>
      <c r="D10" s="83">
        <v>8</v>
      </c>
      <c r="E10" s="82" t="s">
        <v>1372</v>
      </c>
      <c r="F10" s="82" t="s">
        <v>1373</v>
      </c>
      <c r="G10" s="101" t="s">
        <v>8</v>
      </c>
      <c r="H10" s="82" t="s">
        <v>998</v>
      </c>
      <c r="I10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"field":"/MCCI_IN200100UV01/PORR_IN049006UV/controlActProcess/subject/investigationEvent/subjectOf1/controlActEvent/primaryInformationRecipient/assignedEntity[code/@code=\"T95009\"]/representedOrganization/name","value":"Uskvbl "}]}</v>
      </c>
      <c r="J10" s="86" t="str">
        <f t="shared" si="0"/>
        <v>A11_Raname_8_LookUpChec_v_p</v>
      </c>
      <c r="L10" t="s">
        <v>1040</v>
      </c>
    </row>
    <row r="11" spans="1:13" ht="14.25" customHeight="1" x14ac:dyDescent="0.25">
      <c r="B11" s="100" t="s">
        <v>620</v>
      </c>
      <c r="C11" s="100" t="s">
        <v>7</v>
      </c>
      <c r="D11" s="83">
        <v>9</v>
      </c>
      <c r="E11" s="82" t="s">
        <v>1372</v>
      </c>
      <c r="F11" s="82" t="s">
        <v>1373</v>
      </c>
      <c r="G11" s="101" t="s">
        <v>8</v>
      </c>
      <c r="H11" s="82" t="s">
        <v>999</v>
      </c>
      <c r="I11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"field":"/MCCI_IN200100UV01/PORR_IN049006UV/controlActProcess/subject/investigationEvent/subjectOf1/controlActEvent/primaryInformationRecipient/assignedEntity[code/@code=\"T95009\"]/representedOrganization/name","value":"Danish Medicines Agency"}]}</v>
      </c>
      <c r="J11" s="86" t="str">
        <f t="shared" si="0"/>
        <v>A11_Raname_9_LookUpChec_v_p</v>
      </c>
      <c r="L11" t="s">
        <v>1041</v>
      </c>
    </row>
    <row r="12" spans="1:13" ht="14.25" customHeight="1" x14ac:dyDescent="0.25">
      <c r="B12" s="100" t="s">
        <v>620</v>
      </c>
      <c r="C12" s="100" t="s">
        <v>7</v>
      </c>
      <c r="D12" s="83">
        <v>10</v>
      </c>
      <c r="E12" s="82" t="s">
        <v>1372</v>
      </c>
      <c r="F12" s="82" t="s">
        <v>1373</v>
      </c>
      <c r="G12" s="101" t="s">
        <v>8</v>
      </c>
      <c r="H12" s="82" t="s">
        <v>1000</v>
      </c>
      <c r="I12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"field":"/MCCI_IN200100UV01/PORR_IN049006UV/controlActProcess/subject/investigationEvent/subjectOf1/controlActEvent/primaryInformationRecipient/assignedEntity[code/@code=\"T95009\"]/representedOrganization/name","value":"State Agency Of Medicines "}]}</v>
      </c>
      <c r="J12" s="86" t="str">
        <f t="shared" si="0"/>
        <v>A11_Raname_10_LookUpChec_v_p</v>
      </c>
      <c r="L12" t="s">
        <v>1042</v>
      </c>
    </row>
    <row r="13" spans="1:13" ht="14.25" customHeight="1" x14ac:dyDescent="0.25">
      <c r="B13" s="100" t="s">
        <v>620</v>
      </c>
      <c r="C13" s="100" t="s">
        <v>7</v>
      </c>
      <c r="D13" s="83">
        <v>11</v>
      </c>
      <c r="E13" s="82" t="s">
        <v>1372</v>
      </c>
      <c r="F13" s="82" t="s">
        <v>1373</v>
      </c>
      <c r="G13" s="101" t="s">
        <v>8</v>
      </c>
      <c r="H13" s="82" t="s">
        <v>1001</v>
      </c>
      <c r="I13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"field":"/MCCI_IN200100UV01/PORR_IN049006UV/controlActProcess/subject/investigationEvent/subjectOf1/controlActEvent/primaryInformationRecipient/assignedEntity[code/@code=\"T95009\"]/representedOrganization/name","value":"National Agency For Medicines "}]}</v>
      </c>
      <c r="J13" s="86" t="str">
        <f t="shared" si="0"/>
        <v>A11_Raname_11_LookUpChec_v_p</v>
      </c>
      <c r="L13" t="s">
        <v>1043</v>
      </c>
    </row>
    <row r="14" spans="1:13" ht="14.25" customHeight="1" x14ac:dyDescent="0.25">
      <c r="B14" s="100" t="s">
        <v>620</v>
      </c>
      <c r="C14" s="100" t="s">
        <v>7</v>
      </c>
      <c r="D14" s="83">
        <v>12</v>
      </c>
      <c r="E14" s="82" t="s">
        <v>1372</v>
      </c>
      <c r="F14" s="82" t="s">
        <v>1373</v>
      </c>
      <c r="G14" s="101" t="s">
        <v>8</v>
      </c>
      <c r="H14" s="82" t="s">
        <v>1002</v>
      </c>
      <c r="I14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"field":"/MCCI_IN200100UV01/PORR_IN049006UV/controlActProcess/subject/investigationEvent/subjectOf1/controlActEvent/primaryInformationRecipient/assignedEntity[code/@code=\"T95009\"]/representedOrganization/name","value":"Agence Nationale Du Medicament Veterinaire "}]}</v>
      </c>
      <c r="J14" s="86" t="str">
        <f t="shared" si="0"/>
        <v>A11_Raname_12_LookUpChec_v_p</v>
      </c>
      <c r="L14" t="s">
        <v>1044</v>
      </c>
    </row>
    <row r="15" spans="1:13" ht="14.25" customHeight="1" x14ac:dyDescent="0.25">
      <c r="B15" s="100" t="s">
        <v>620</v>
      </c>
      <c r="C15" s="100" t="s">
        <v>7</v>
      </c>
      <c r="D15" s="83">
        <v>13</v>
      </c>
      <c r="E15" s="82" t="s">
        <v>1372</v>
      </c>
      <c r="F15" s="82" t="s">
        <v>1373</v>
      </c>
      <c r="G15" s="101" t="s">
        <v>8</v>
      </c>
      <c r="H15" s="82" t="s">
        <v>1003</v>
      </c>
      <c r="I15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"field":"/MCCI_IN200100UV01/PORR_IN049006UV/controlActProcess/subject/investigationEvent/subjectOf1/controlActEvent/primaryInformationRecipient/assignedEntity[code/@code=\"T95009\"]/representedOrganization/name","value":"Bundesamt Fuer Verbraucherschutz "}]}</v>
      </c>
      <c r="J15" s="86" t="str">
        <f t="shared" si="0"/>
        <v>A11_Raname_13_LookUpChec_v_p</v>
      </c>
      <c r="L15" t="s">
        <v>1045</v>
      </c>
    </row>
    <row r="16" spans="1:13" ht="14.25" customHeight="1" x14ac:dyDescent="0.25">
      <c r="B16" s="100" t="s">
        <v>620</v>
      </c>
      <c r="C16" s="100" t="s">
        <v>7</v>
      </c>
      <c r="D16" s="83">
        <v>14</v>
      </c>
      <c r="E16" s="82" t="s">
        <v>1372</v>
      </c>
      <c r="F16" s="82" t="s">
        <v>1373</v>
      </c>
      <c r="G16" s="101" t="s">
        <v>8</v>
      </c>
      <c r="H16" s="82" t="s">
        <v>1004</v>
      </c>
      <c r="I16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"field":"/MCCI_IN200100UV01/PORR_IN049006UV/controlActProcess/subject/investigationEvent/subjectOf1/controlActEvent/primaryInformationRecipient/assignedEntity[code/@code=\"T95009\"]/representedOrganization/name","value":"Paul-Ehrlich-Institut "}]}</v>
      </c>
      <c r="J16" s="86" t="str">
        <f t="shared" si="0"/>
        <v>A11_Raname_14_LookUpChec_v_p</v>
      </c>
      <c r="L16" t="s">
        <v>1046</v>
      </c>
    </row>
    <row r="17" spans="2:12" ht="14.25" customHeight="1" x14ac:dyDescent="0.25">
      <c r="B17" s="100" t="s">
        <v>620</v>
      </c>
      <c r="C17" s="100" t="s">
        <v>7</v>
      </c>
      <c r="D17" s="83">
        <v>15</v>
      </c>
      <c r="E17" s="82" t="s">
        <v>1372</v>
      </c>
      <c r="F17" s="82" t="s">
        <v>1373</v>
      </c>
      <c r="G17" s="101" t="s">
        <v>8</v>
      </c>
      <c r="H17" s="82" t="s">
        <v>1005</v>
      </c>
      <c r="I17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"field":"/MCCI_IN200100UV01/PORR_IN049006UV/controlActProcess/subject/investigationEvent/subjectOf1/controlActEvent/primaryInformationRecipient/assignedEntity[code/@code=\"T95009\"]/representedOrganization/name","value":"National Organisation For Medicines "}]}</v>
      </c>
      <c r="J17" s="86" t="str">
        <f t="shared" si="0"/>
        <v>A11_Raname_15_LookUpChec_v_p</v>
      </c>
      <c r="L17" t="s">
        <v>1047</v>
      </c>
    </row>
    <row r="18" spans="2:12" ht="14.25" customHeight="1" x14ac:dyDescent="0.25">
      <c r="B18" s="100" t="s">
        <v>620</v>
      </c>
      <c r="C18" s="100" t="s">
        <v>7</v>
      </c>
      <c r="D18" s="83">
        <v>16</v>
      </c>
      <c r="E18" s="82" t="s">
        <v>1372</v>
      </c>
      <c r="F18" s="82" t="s">
        <v>1373</v>
      </c>
      <c r="G18" s="101" t="s">
        <v>8</v>
      </c>
      <c r="H18" s="82" t="s">
        <v>1006</v>
      </c>
      <c r="I18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"field":"/MCCI_IN200100UV01/PORR_IN049006UV/controlActProcess/subject/investigationEvent/subjectOf1/controlActEvent/primaryInformationRecipient/assignedEntity[code/@code=\"T95009\"]/representedOrganization/name","value":"Institute For Veterinary Medicinal Product "}]}</v>
      </c>
      <c r="J18" s="86" t="str">
        <f t="shared" si="0"/>
        <v>A11_Raname_16_LookUpChec_v_p</v>
      </c>
      <c r="L18" t="s">
        <v>1048</v>
      </c>
    </row>
    <row r="19" spans="2:12" ht="14.25" customHeight="1" x14ac:dyDescent="0.25">
      <c r="B19" s="100" t="s">
        <v>620</v>
      </c>
      <c r="C19" s="100" t="s">
        <v>7</v>
      </c>
      <c r="D19" s="83">
        <v>17</v>
      </c>
      <c r="E19" s="82" t="s">
        <v>1372</v>
      </c>
      <c r="F19" s="82" t="s">
        <v>1373</v>
      </c>
      <c r="G19" s="101" t="s">
        <v>8</v>
      </c>
      <c r="H19" s="82" t="s">
        <v>1007</v>
      </c>
      <c r="I19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"field":"/MCCI_IN200100UV01/PORR_IN049006UV/controlActProcess/subject/investigationEvent/subjectOf1/controlActEvent/primaryInformationRecipient/assignedEntity[code/@code=\"T95009\"]/representedOrganization/name","value":"Lyfjastofnun Icelandic Medicines Control Agency "}]}</v>
      </c>
      <c r="J19" s="86" t="str">
        <f t="shared" si="0"/>
        <v>A11_Raname_17_LookUpChec_v_p</v>
      </c>
      <c r="L19" t="s">
        <v>1049</v>
      </c>
    </row>
    <row r="20" spans="2:12" ht="14.25" customHeight="1" x14ac:dyDescent="0.25">
      <c r="B20" s="100" t="s">
        <v>620</v>
      </c>
      <c r="C20" s="100" t="s">
        <v>7</v>
      </c>
      <c r="D20" s="83">
        <v>18</v>
      </c>
      <c r="E20" s="82" t="s">
        <v>1372</v>
      </c>
      <c r="F20" s="82" t="s">
        <v>1373</v>
      </c>
      <c r="G20" s="101" t="s">
        <v>8</v>
      </c>
      <c r="H20" s="82" t="s">
        <v>1008</v>
      </c>
      <c r="I20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"field":"/MCCI_IN200100UV01/PORR_IN049006UV/controlActProcess/subject/investigationEvent/subjectOf1/controlActEvent/primaryInformationRecipient/assignedEntity[code/@code=\"T95009\"]/representedOrganization/name","value":"Irish Medicines Board "}]}</v>
      </c>
      <c r="J20" s="86" t="str">
        <f t="shared" si="0"/>
        <v>A11_Raname_18_LookUpChec_v_p</v>
      </c>
      <c r="L20" t="s">
        <v>1050</v>
      </c>
    </row>
    <row r="21" spans="2:12" ht="14.25" customHeight="1" x14ac:dyDescent="0.25">
      <c r="B21" s="100" t="s">
        <v>620</v>
      </c>
      <c r="C21" s="100" t="s">
        <v>7</v>
      </c>
      <c r="D21" s="83">
        <v>19</v>
      </c>
      <c r="E21" s="82" t="s">
        <v>1372</v>
      </c>
      <c r="F21" s="82" t="s">
        <v>1373</v>
      </c>
      <c r="G21" s="101" t="s">
        <v>8</v>
      </c>
      <c r="H21" s="82" t="s">
        <v>1009</v>
      </c>
      <c r="I21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"field":"/MCCI_IN200100UV01/PORR_IN049006UV/controlActProcess/subject/investigationEvent/subjectOf1/controlActEvent/primaryInformationRecipient/assignedEntity[code/@code=\"T95009\"]/representedOrganization/name","value":"Ministero del Lavoro, della SALUTE e delle Politiche Sociali - DGSA - Office IV "}]}</v>
      </c>
      <c r="J21" s="86" t="str">
        <f t="shared" si="0"/>
        <v>A11_Raname_19_LookUpChec_v_p</v>
      </c>
      <c r="L21" t="s">
        <v>1051</v>
      </c>
    </row>
    <row r="22" spans="2:12" ht="14.25" customHeight="1" x14ac:dyDescent="0.25">
      <c r="B22" s="100" t="s">
        <v>620</v>
      </c>
      <c r="C22" s="100" t="s">
        <v>7</v>
      </c>
      <c r="D22" s="83">
        <v>20</v>
      </c>
      <c r="E22" s="82" t="s">
        <v>1372</v>
      </c>
      <c r="F22" s="82" t="s">
        <v>1373</v>
      </c>
      <c r="G22" s="101" t="s">
        <v>8</v>
      </c>
      <c r="H22" s="82" t="s">
        <v>1000</v>
      </c>
      <c r="I22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"field":"/MCCI_IN200100UV01/PORR_IN049006UV/controlActProcess/subject/investigationEvent/subjectOf1/controlActEvent/primaryInformationRecipient/assignedEntity[code/@code=\"T95009\"]/representedOrganization/name","value":"State Agency Of Medicines "}]}</v>
      </c>
      <c r="J22" s="86" t="str">
        <f t="shared" si="0"/>
        <v>A11_Raname_20_LookUpChec_v_p</v>
      </c>
      <c r="L22" t="s">
        <v>1052</v>
      </c>
    </row>
    <row r="23" spans="2:12" ht="14.25" customHeight="1" x14ac:dyDescent="0.25">
      <c r="B23" s="100" t="s">
        <v>620</v>
      </c>
      <c r="C23" s="100" t="s">
        <v>7</v>
      </c>
      <c r="D23" s="83">
        <v>21</v>
      </c>
      <c r="E23" s="82" t="s">
        <v>1372</v>
      </c>
      <c r="F23" s="82" t="s">
        <v>1373</v>
      </c>
      <c r="G23" s="101" t="s">
        <v>8</v>
      </c>
      <c r="H23" s="82" t="s">
        <v>1010</v>
      </c>
      <c r="I23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"field":"/MCCI_IN200100UV01/PORR_IN049006UV/controlActProcess/subject/investigationEvent/subjectOf1/controlActEvent/primaryInformationRecipient/assignedEntity[code/@code=\"T95009\"]/representedOrganization/name","value":"Kontrollstelle Für Arzneimittel "}]}</v>
      </c>
      <c r="J23" s="86" t="str">
        <f t="shared" si="0"/>
        <v>A11_Raname_21_LookUpChec_v_p</v>
      </c>
      <c r="L23" t="s">
        <v>1053</v>
      </c>
    </row>
    <row r="24" spans="2:12" ht="14.25" customHeight="1" x14ac:dyDescent="0.25">
      <c r="B24" s="100" t="s">
        <v>620</v>
      </c>
      <c r="C24" s="100" t="s">
        <v>7</v>
      </c>
      <c r="D24" s="83">
        <v>22</v>
      </c>
      <c r="E24" s="82" t="s">
        <v>1372</v>
      </c>
      <c r="F24" s="82" t="s">
        <v>1373</v>
      </c>
      <c r="G24" s="101" t="s">
        <v>8</v>
      </c>
      <c r="H24" s="82" t="s">
        <v>1011</v>
      </c>
      <c r="I24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"field":"/MCCI_IN200100UV01/PORR_IN049006UV/controlActProcess/subject/investigationEvent/subjectOf1/controlActEvent/primaryInformationRecipient/assignedEntity[code/@code=\"T95009\"]/representedOrganization/name","value":"The State Food and Veterinary Service of Kaunas County"}]}</v>
      </c>
      <c r="J24" s="86" t="str">
        <f t="shared" si="0"/>
        <v>A11_Raname_22_LookUpChec_v_p</v>
      </c>
      <c r="L24" t="s">
        <v>1054</v>
      </c>
    </row>
    <row r="25" spans="2:12" ht="14.25" customHeight="1" x14ac:dyDescent="0.25">
      <c r="B25" s="100" t="s">
        <v>620</v>
      </c>
      <c r="C25" s="100" t="s">
        <v>7</v>
      </c>
      <c r="D25" s="83">
        <v>23</v>
      </c>
      <c r="E25" s="82" t="s">
        <v>1372</v>
      </c>
      <c r="F25" s="82" t="s">
        <v>1373</v>
      </c>
      <c r="G25" s="101" t="s">
        <v>8</v>
      </c>
      <c r="H25" s="82" t="s">
        <v>1012</v>
      </c>
      <c r="I25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"field":"/MCCI_IN200100UV01/PORR_IN049006UV/controlActProcess/subject/investigationEvent/subjectOf1/controlActEvent/primaryInformationRecipient/assignedEntity[code/@code=\"T95009\"]/representedOrganization/name","value":"Bureau Bijwerkingen Diergeneesmiddelen "}]}</v>
      </c>
      <c r="J25" s="86" t="str">
        <f t="shared" si="0"/>
        <v>A11_Raname_23_LookUpChec_v_p</v>
      </c>
      <c r="L25" t="s">
        <v>1055</v>
      </c>
    </row>
    <row r="26" spans="2:12" ht="14.25" customHeight="1" x14ac:dyDescent="0.25">
      <c r="B26" s="100" t="s">
        <v>620</v>
      </c>
      <c r="C26" s="100" t="s">
        <v>7</v>
      </c>
      <c r="D26" s="83">
        <v>24</v>
      </c>
      <c r="E26" s="82" t="s">
        <v>1372</v>
      </c>
      <c r="F26" s="82" t="s">
        <v>1373</v>
      </c>
      <c r="G26" s="101" t="s">
        <v>8</v>
      </c>
      <c r="H26" s="82" t="s">
        <v>1013</v>
      </c>
      <c r="I26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"field":"/MCCI_IN200100UV01/PORR_IN049006UV/controlActProcess/subject/investigationEvent/subjectOf1/controlActEvent/primaryInformationRecipient/assignedEntity[code/@code=\"T95009\"]/representedOrganization/name","value":"Norwegian Medicines Agency "}]}</v>
      </c>
      <c r="J26" s="86" t="str">
        <f t="shared" si="0"/>
        <v>A11_Raname_24_LookUpChec_v_p</v>
      </c>
      <c r="L26" t="s">
        <v>1056</v>
      </c>
    </row>
    <row r="27" spans="2:12" ht="14.25" customHeight="1" x14ac:dyDescent="0.25">
      <c r="B27" s="100" t="s">
        <v>620</v>
      </c>
      <c r="C27" s="100" t="s">
        <v>7</v>
      </c>
      <c r="D27" s="83">
        <v>25</v>
      </c>
      <c r="E27" s="82" t="s">
        <v>1372</v>
      </c>
      <c r="F27" s="82" t="s">
        <v>1373</v>
      </c>
      <c r="G27" s="101" t="s">
        <v>8</v>
      </c>
      <c r="H27" s="82" t="s">
        <v>1014</v>
      </c>
      <c r="I27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"field":"/MCCI_IN200100UV01/PORR_IN049006UV/controlActProcess/subject/investigationEvent/subjectOf1/controlActEvent/primaryInformationRecipient/assignedEntity[code/@code=\"T95009\"]/representedOrganization/name","value":"Office For Medicinal Products "}]}</v>
      </c>
      <c r="J27" s="86" t="str">
        <f t="shared" si="0"/>
        <v>A11_Raname_25_LookUpChec_v_p</v>
      </c>
      <c r="L27" t="s">
        <v>1057</v>
      </c>
    </row>
    <row r="28" spans="2:12" ht="14.25" customHeight="1" x14ac:dyDescent="0.25">
      <c r="B28" s="100" t="s">
        <v>620</v>
      </c>
      <c r="C28" s="100" t="s">
        <v>7</v>
      </c>
      <c r="D28" s="83">
        <v>26</v>
      </c>
      <c r="E28" s="82" t="s">
        <v>1372</v>
      </c>
      <c r="F28" s="82" t="s">
        <v>1373</v>
      </c>
      <c r="G28" s="101" t="s">
        <v>8</v>
      </c>
      <c r="H28" s="82" t="s">
        <v>1015</v>
      </c>
      <c r="I28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"field":"/MCCI_IN200100UV01/PORR_IN049006UV/controlActProcess/subject/investigationEvent/subjectOf1/controlActEvent/primaryInformationRecipient/assignedEntity[code/@code=\"T95009\"]/representedOrganization/name","value":"Direccao Geral De Veterinaria "}]}</v>
      </c>
      <c r="J28" s="86" t="str">
        <f t="shared" si="0"/>
        <v>A11_Raname_26_LookUpChec_v_p</v>
      </c>
      <c r="L28" t="s">
        <v>1058</v>
      </c>
    </row>
    <row r="29" spans="2:12" ht="14.25" customHeight="1" x14ac:dyDescent="0.25">
      <c r="B29" s="100" t="s">
        <v>620</v>
      </c>
      <c r="C29" s="100" t="s">
        <v>7</v>
      </c>
      <c r="D29" s="83">
        <v>27</v>
      </c>
      <c r="E29" s="82" t="s">
        <v>1372</v>
      </c>
      <c r="F29" s="82" t="s">
        <v>1373</v>
      </c>
      <c r="G29" s="101" t="s">
        <v>8</v>
      </c>
      <c r="H29" s="82" t="s">
        <v>1016</v>
      </c>
      <c r="I29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"field":"/MCCI_IN200100UV01/PORR_IN049006UV/controlActProcess/subject/investigationEvent/subjectOf1/controlActEvent/primaryInformationRecipient/assignedEntity[code/@code=\"T95009\"]/representedOrganization/name","value":"Agency For The Medicinal Products Of Slovenia "}]}</v>
      </c>
      <c r="J29" s="86" t="str">
        <f t="shared" si="0"/>
        <v>A11_Raname_27_LookUpChec_v_p</v>
      </c>
      <c r="L29" t="s">
        <v>1059</v>
      </c>
    </row>
    <row r="30" spans="2:12" ht="14.25" customHeight="1" x14ac:dyDescent="0.25">
      <c r="B30" s="100" t="s">
        <v>620</v>
      </c>
      <c r="C30" s="100" t="s">
        <v>7</v>
      </c>
      <c r="D30" s="83">
        <v>28</v>
      </c>
      <c r="E30" s="82" t="s">
        <v>1372</v>
      </c>
      <c r="F30" s="82" t="s">
        <v>1373</v>
      </c>
      <c r="G30" s="101" t="s">
        <v>8</v>
      </c>
      <c r="H30" s="82" t="s">
        <v>1017</v>
      </c>
      <c r="I30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"field":"/MCCI_IN200100UV01/PORR_IN049006UV/controlActProcess/subject/investigationEvent/subjectOf1/controlActEvent/primaryInformationRecipient/assignedEntity[code/@code=\"T95009\"]/representedOrganization/name","value":"Agencia Espanola De Medicamentos "}]}</v>
      </c>
      <c r="J30" s="86" t="str">
        <f t="shared" si="0"/>
        <v>A11_Raname_28_LookUpChec_v_p</v>
      </c>
      <c r="L30" t="s">
        <v>1060</v>
      </c>
    </row>
    <row r="31" spans="2:12" ht="14.25" customHeight="1" x14ac:dyDescent="0.25">
      <c r="B31" s="100" t="s">
        <v>620</v>
      </c>
      <c r="C31" s="100" t="s">
        <v>7</v>
      </c>
      <c r="D31" s="83">
        <v>29</v>
      </c>
      <c r="E31" s="82" t="s">
        <v>1372</v>
      </c>
      <c r="F31" s="82" t="s">
        <v>1373</v>
      </c>
      <c r="G31" s="101" t="s">
        <v>8</v>
      </c>
      <c r="H31" s="82" t="s">
        <v>1018</v>
      </c>
      <c r="I31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"field":"/MCCI_IN200100UV01/PORR_IN049006UV/controlActProcess/subject/investigationEvent/subjectOf1/controlActEvent/primaryInformationRecipient/assignedEntity[code/@code=\"T95009\"]/representedOrganization/name","value":"Medical Products Agency Sweden Veterinary "}]}</v>
      </c>
      <c r="J31" s="86" t="str">
        <f t="shared" si="0"/>
        <v>A11_Raname_29_LookUpChec_v_p</v>
      </c>
      <c r="L31" t="s">
        <v>1061</v>
      </c>
    </row>
    <row r="32" spans="2:12" ht="14.25" customHeight="1" x14ac:dyDescent="0.25">
      <c r="B32" s="100" t="s">
        <v>620</v>
      </c>
      <c r="C32" s="100" t="s">
        <v>7</v>
      </c>
      <c r="D32" s="83">
        <v>30</v>
      </c>
      <c r="E32" s="82" t="s">
        <v>1372</v>
      </c>
      <c r="F32" s="82" t="s">
        <v>1373</v>
      </c>
      <c r="G32" s="101" t="s">
        <v>8</v>
      </c>
      <c r="H32" s="82" t="s">
        <v>1019</v>
      </c>
      <c r="I32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"field":"/MCCI_IN200100UV01/PORR_IN049006UV/controlActProcess/subject/investigationEvent/subjectOf1/controlActEvent/primaryInformationRecipient/assignedEntity[code/@code=\"T95009\"]/representedOrganization/name","value":"Veterinary Medicines Directorate "}]}</v>
      </c>
      <c r="J32" s="86" t="str">
        <f t="shared" si="0"/>
        <v>A11_Raname_30_LookUpChec_v_p</v>
      </c>
      <c r="L32" t="s">
        <v>1062</v>
      </c>
    </row>
    <row r="33" spans="2:12" ht="14.25" customHeight="1" x14ac:dyDescent="0.25">
      <c r="B33" s="100" t="s">
        <v>620</v>
      </c>
      <c r="C33" s="100" t="s">
        <v>7</v>
      </c>
      <c r="D33" s="83">
        <v>31</v>
      </c>
      <c r="E33" s="82" t="s">
        <v>1372</v>
      </c>
      <c r="F33" s="82" t="s">
        <v>1373</v>
      </c>
      <c r="G33" s="101" t="s">
        <v>8</v>
      </c>
      <c r="H33" s="82" t="s">
        <v>1020</v>
      </c>
      <c r="I33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"field":"/MCCI_IN200100UV01/PORR_IN049006UV/controlActProcess/subject/investigationEvent/subjectOf1/controlActEvent/primaryInformationRecipient/assignedEntity[code/@code=\"T95009\"]/representedOrganization/name","value":"European Medicines Agency"}]}</v>
      </c>
      <c r="J33" s="86" t="str">
        <f t="shared" si="0"/>
        <v>A11_Raname_31_LookUpChec_v_p</v>
      </c>
      <c r="L33" t="s">
        <v>1063</v>
      </c>
    </row>
    <row r="34" spans="2:12" ht="14.25" customHeight="1" x14ac:dyDescent="0.25">
      <c r="B34" s="100" t="s">
        <v>620</v>
      </c>
      <c r="C34" s="100" t="s">
        <v>7</v>
      </c>
      <c r="D34" s="83">
        <v>32</v>
      </c>
      <c r="E34" s="82" t="s">
        <v>1372</v>
      </c>
      <c r="F34" s="82" t="s">
        <v>1373</v>
      </c>
      <c r="G34" s="101" t="s">
        <v>8</v>
      </c>
      <c r="H34" s="82" t="s">
        <v>1021</v>
      </c>
      <c r="I34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"field":"/MCCI_IN200100UV01/PORR_IN049006UV/controlActProcess/subject/investigationEvent/subjectOf1/controlActEvent/primaryInformationRecipient/assignedEntity[code/@code=\"T95009\"]/representedOrganization/name","value":"Ministry of Agriculture, Forestry and Fisheries"}]}</v>
      </c>
      <c r="J34" s="86" t="str">
        <f t="shared" si="0"/>
        <v>A11_Raname_32_LookUpChec_v_p</v>
      </c>
      <c r="L34" t="s">
        <v>1064</v>
      </c>
    </row>
    <row r="35" spans="2:12" ht="14.25" customHeight="1" x14ac:dyDescent="0.25">
      <c r="B35" s="100" t="s">
        <v>620</v>
      </c>
      <c r="C35" s="100" t="s">
        <v>7</v>
      </c>
      <c r="D35" s="83">
        <v>33</v>
      </c>
      <c r="E35" s="82" t="s">
        <v>1372</v>
      </c>
      <c r="F35" s="82" t="s">
        <v>1373</v>
      </c>
      <c r="G35" s="101" t="s">
        <v>8</v>
      </c>
      <c r="H35" s="82" t="s">
        <v>1022</v>
      </c>
      <c r="I35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"field":"/MCCI_IN200100UV01/PORR_IN049006UV/controlActProcess/subject/investigationEvent/subjectOf1/controlActEvent/primaryInformationRecipient/assignedEntity[code/@code=\"T95009\"]/representedOrganization/name","value":"New Zealand Food Safety Authority (NZFSA)"}]}</v>
      </c>
      <c r="J35" s="86" t="str">
        <f t="shared" si="0"/>
        <v>A11_Raname_33_LookUpChec_v_p</v>
      </c>
      <c r="L35" t="s">
        <v>1065</v>
      </c>
    </row>
    <row r="36" spans="2:12" ht="14.25" customHeight="1" x14ac:dyDescent="0.25">
      <c r="B36" s="100" t="s">
        <v>620</v>
      </c>
      <c r="C36" s="100" t="s">
        <v>7</v>
      </c>
      <c r="D36" s="83">
        <v>34</v>
      </c>
      <c r="E36" s="82" t="s">
        <v>1372</v>
      </c>
      <c r="F36" s="82" t="s">
        <v>1373</v>
      </c>
      <c r="G36" s="101" t="s">
        <v>8</v>
      </c>
      <c r="H36" s="82" t="s">
        <v>1023</v>
      </c>
      <c r="I36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"field":"/MCCI_IN200100UV01/PORR_IN049006UV/controlActProcess/subject/investigationEvent/subjectOf1/controlActEvent/primaryInformationRecipient/assignedEntity[code/@code=\"T95009\"]/representedOrganization/name","value":"Australian Pesticides and Veterinary Medicines Authority "}]}</v>
      </c>
      <c r="J36" s="86" t="str">
        <f t="shared" si="0"/>
        <v>A11_Raname_34_LookUpChec_v_p</v>
      </c>
      <c r="L36" t="s">
        <v>1066</v>
      </c>
    </row>
    <row r="37" spans="2:12" ht="14.25" customHeight="1" x14ac:dyDescent="0.25">
      <c r="B37" s="100" t="s">
        <v>620</v>
      </c>
      <c r="C37" s="100" t="s">
        <v>7</v>
      </c>
      <c r="D37" s="83">
        <v>35</v>
      </c>
      <c r="E37" s="82" t="s">
        <v>1372</v>
      </c>
      <c r="F37" s="82" t="s">
        <v>1373</v>
      </c>
      <c r="G37" s="101" t="s">
        <v>8</v>
      </c>
      <c r="H37" s="82" t="s">
        <v>1024</v>
      </c>
      <c r="I37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"field":"/MCCI_IN200100UV01/PORR_IN049006UV/controlActProcess/subject/investigationEvent/subjectOf1/controlActEvent/primaryInformationRecipient/assignedEntity[code/@code=\"T95009\"]/representedOrganization/name","value":"Health Canada, Veterinary Drugs Directorate"}]}</v>
      </c>
      <c r="J37" s="86" t="str">
        <f t="shared" si="0"/>
        <v>A11_Raname_35_LookUpChec_v_p</v>
      </c>
      <c r="L37" t="s">
        <v>1067</v>
      </c>
    </row>
    <row r="38" spans="2:12" ht="14.25" customHeight="1" x14ac:dyDescent="0.25">
      <c r="B38" s="100" t="s">
        <v>620</v>
      </c>
      <c r="C38" s="100" t="s">
        <v>7</v>
      </c>
      <c r="D38" s="83">
        <v>36</v>
      </c>
      <c r="E38" s="82" t="s">
        <v>1372</v>
      </c>
      <c r="F38" s="82" t="s">
        <v>1373</v>
      </c>
      <c r="G38" s="101" t="s">
        <v>8</v>
      </c>
      <c r="H38" s="82" t="s">
        <v>1025</v>
      </c>
      <c r="I38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"field":"/MCCI_IN200100UV01/PORR_IN049006UV/controlActProcess/subject/investigationEvent/subjectOf1/controlActEvent/primaryInformationRecipient/assignedEntity[code/@code=\"T95009\"]/representedOrganization/name","value":"Canadian Food Inspection Agency, Canadian Centre for Veterinary Biologics"}]}</v>
      </c>
      <c r="J38" s="86" t="str">
        <f t="shared" si="0"/>
        <v>A11_Raname_36_LookUpChec_v_p</v>
      </c>
      <c r="L38" t="s">
        <v>1068</v>
      </c>
    </row>
    <row r="39" spans="2:12" ht="14.25" customHeight="1" x14ac:dyDescent="0.25">
      <c r="B39" s="100" t="s">
        <v>620</v>
      </c>
      <c r="C39" s="100" t="s">
        <v>7</v>
      </c>
      <c r="D39" s="83">
        <v>37</v>
      </c>
      <c r="E39" s="82" t="s">
        <v>1372</v>
      </c>
      <c r="F39" s="82" t="s">
        <v>1373</v>
      </c>
      <c r="G39" s="101" t="s">
        <v>8</v>
      </c>
      <c r="H39" s="82" t="s">
        <v>1026</v>
      </c>
      <c r="I39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"field":"/MCCI_IN200100UV01/PORR_IN049006UV/controlActProcess/subject/investigationEvent/subjectOf1/controlActEvent/primaryInformationRecipient/assignedEntity[code/@code=\"T95009\"]/representedOrganization/name","value":"RA Name for countries without a defined code for the RA Identifier"}]}</v>
      </c>
      <c r="J39" s="86" t="str">
        <f t="shared" si="0"/>
        <v>A11_Raname_37_LookUpChec_v_p</v>
      </c>
      <c r="L39" t="s">
        <v>1069</v>
      </c>
    </row>
    <row r="40" spans="2:12" ht="14.25" customHeight="1" x14ac:dyDescent="0.25">
      <c r="B40" s="100" t="s">
        <v>620</v>
      </c>
      <c r="C40" s="100" t="s">
        <v>7</v>
      </c>
      <c r="D40" s="83">
        <v>38</v>
      </c>
      <c r="E40" s="82" t="s">
        <v>1372</v>
      </c>
      <c r="F40" s="82" t="s">
        <v>1373</v>
      </c>
      <c r="G40" s="101" t="s">
        <v>8</v>
      </c>
      <c r="H40" s="82" t="s">
        <v>1027</v>
      </c>
      <c r="I40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"field":"/MCCI_IN200100UV01/PORR_IN049006UV/controlActProcess/subject/investigationEvent/subjectOf1/controlActEvent/primaryInformationRecipient/assignedEntity[code/@code=\"T95009\"]/representedOrganization/name","value":"Ministry of Agriculture, Forestry and Fisheries, National Veterinary Assay Laboratory"}]}</v>
      </c>
      <c r="J40" s="86" t="str">
        <f t="shared" si="0"/>
        <v>A11_Raname_38_LookUpChec_v_p</v>
      </c>
      <c r="L40" t="s">
        <v>1070</v>
      </c>
    </row>
    <row r="41" spans="2:12" ht="14.25" customHeight="1" x14ac:dyDescent="0.25">
      <c r="B41" s="100" t="s">
        <v>620</v>
      </c>
      <c r="C41" s="100" t="s">
        <v>7</v>
      </c>
      <c r="D41" s="83">
        <v>39</v>
      </c>
      <c r="E41" s="82" t="s">
        <v>1372</v>
      </c>
      <c r="F41" s="82" t="s">
        <v>1373</v>
      </c>
      <c r="G41" s="101" t="s">
        <v>8</v>
      </c>
      <c r="H41" s="82" t="s">
        <v>1028</v>
      </c>
      <c r="I41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"field":"/MCCI_IN200100UV01/PORR_IN049006UV/controlActProcess/subject/investigationEvent/subjectOf1/controlActEvent/primaryInformationRecipient/assignedEntity[code/@code=\"T95009\"]/representedOrganization/name","value":"Environmental Protection Agency"}]}</v>
      </c>
      <c r="J41" s="86" t="str">
        <f t="shared" si="0"/>
        <v>A11_Raname_39_LookUpChec_v_p</v>
      </c>
      <c r="L41" t="s">
        <v>1071</v>
      </c>
    </row>
    <row r="42" spans="2:12" ht="14.25" customHeight="1" x14ac:dyDescent="0.25">
      <c r="B42" s="100" t="s">
        <v>620</v>
      </c>
      <c r="C42" s="100" t="s">
        <v>7</v>
      </c>
      <c r="D42" s="83">
        <v>40</v>
      </c>
      <c r="E42" s="82" t="s">
        <v>1372</v>
      </c>
      <c r="F42" s="82" t="s">
        <v>1373</v>
      </c>
      <c r="G42" s="101" t="s">
        <v>8</v>
      </c>
      <c r="H42" s="82" t="s">
        <v>1029</v>
      </c>
      <c r="I42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"field":"/MCCI_IN200100UV01/PORR_IN049006UV/controlActProcess/subject/investigationEvent/subjectOf1/controlActEvent/primaryInformationRecipient/assignedEntity[code/@code=\"T95009\"]/representedOrganization/name","value":"Health Canada, Pest Management Regulatory Agency"}]}</v>
      </c>
      <c r="J42" s="86" t="str">
        <f t="shared" si="0"/>
        <v>A11_Raname_40_LookUpChec_v_p</v>
      </c>
      <c r="L42" t="s">
        <v>1072</v>
      </c>
    </row>
    <row r="43" spans="2:12" ht="14.25" customHeight="1" x14ac:dyDescent="0.25">
      <c r="B43" s="100" t="s">
        <v>620</v>
      </c>
      <c r="C43" s="100" t="s">
        <v>7</v>
      </c>
      <c r="D43" s="83">
        <v>41</v>
      </c>
      <c r="E43" s="82" t="s">
        <v>1372</v>
      </c>
      <c r="F43" s="82" t="s">
        <v>1373</v>
      </c>
      <c r="G43" s="101" t="s">
        <v>8</v>
      </c>
      <c r="H43" s="82" t="s">
        <v>1030</v>
      </c>
      <c r="I43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"field":"/MCCI_IN200100UV01/PORR_IN049006UV/controlActProcess/subject/investigationEvent/subjectOf1/controlActEvent/primaryInformationRecipient/assignedEntity[code/@code=\"T95009\"]/representedOrganization/name","value":"Ministry for Primary Industries"}]}</v>
      </c>
      <c r="J43" s="86" t="str">
        <f t="shared" si="0"/>
        <v>A11_Raname_41_LookUpChec_v_p</v>
      </c>
      <c r="L43" t="s">
        <v>1073</v>
      </c>
    </row>
    <row r="44" spans="2:12" ht="14.25" customHeight="1" x14ac:dyDescent="0.25">
      <c r="B44" s="100" t="s">
        <v>620</v>
      </c>
      <c r="C44" s="100" t="s">
        <v>7</v>
      </c>
      <c r="D44" s="83">
        <v>42</v>
      </c>
      <c r="E44" s="82" t="s">
        <v>1372</v>
      </c>
      <c r="F44" s="82" t="s">
        <v>1373</v>
      </c>
      <c r="G44" s="101" t="s">
        <v>8</v>
      </c>
      <c r="H44" s="82" t="s">
        <v>1031</v>
      </c>
      <c r="I44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"field":"/MCCI_IN200100UV01/PORR_IN049006UV/controlActProcess/subject/investigationEvent/subjectOf1/controlActEvent/primaryInformationRecipient/assignedEntity[code/@code=\"T95009\"]/representedOrganization/name","value":"Ministery of Agriculture, Veterinary and Food Safety Directorate"}]}</v>
      </c>
      <c r="J44" s="86" t="str">
        <f t="shared" si="0"/>
        <v>A11_Raname_42_LookUpChec_v_p</v>
      </c>
      <c r="L44" t="s">
        <v>1074</v>
      </c>
    </row>
    <row r="45" spans="2:12" ht="14.25" customHeight="1" x14ac:dyDescent="0.25">
      <c r="B45" s="100" t="s">
        <v>620</v>
      </c>
      <c r="C45" s="100" t="s">
        <v>7</v>
      </c>
      <c r="D45" s="83">
        <v>43</v>
      </c>
      <c r="E45" s="82" t="s">
        <v>1372</v>
      </c>
      <c r="F45" s="82" t="s">
        <v>1373</v>
      </c>
      <c r="G45" s="101" t="s">
        <v>8</v>
      </c>
      <c r="H45" s="82" t="s">
        <v>1032</v>
      </c>
      <c r="I45" s="82" t="str">
        <f t="shared" si="1"/>
        <v>{"xpath":[{ "field":"/MCCI_IN200100UV01/PORR_IN049006UV/controlActProcess/subject/investigationEvent/subjectOf1/controlActEvent/primaryInformationRecipient/assignedEntity[code/@code=\"T95009\"]/representedOrganization/name","value":"National Department of Health, Republic of South Africa"}]}</v>
      </c>
      <c r="J45" s="86" t="str">
        <f t="shared" si="0"/>
        <v>A11_Raname_43_LookUpChec_v_p</v>
      </c>
      <c r="L45" t="s">
        <v>1075</v>
      </c>
    </row>
    <row r="46" spans="2:12" ht="14.25" customHeight="1" x14ac:dyDescent="0.25">
      <c r="B46" s="100" t="s">
        <v>623</v>
      </c>
      <c r="C46" s="100" t="s">
        <v>18</v>
      </c>
      <c r="D46" s="83">
        <v>44</v>
      </c>
      <c r="E46" s="82" t="s">
        <v>1372</v>
      </c>
      <c r="F46" s="82" t="s">
        <v>1376</v>
      </c>
      <c r="G46" s="101" t="s">
        <v>11</v>
      </c>
      <c r="H46" s="82" t="s">
        <v>1376</v>
      </c>
      <c r="I46" s="82" t="str">
        <f>CONCATENATE("{""xpath"":[{ ""field"":""/MCCI_IN200100UV01/PORR_IN049006UV/controlActProcess/subject/investigationEvent/subjectOf1/controlActEvent/primaryInformationRecipient/assignedEntity[code/@code=\""T95009\""]/addr/country"",""value"":""",H46,"""}]}")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46" s="86" t="str">
        <f t="shared" si="0"/>
        <v>A16_country_44_LookUpChec_invalidCountry_n</v>
      </c>
      <c r="L46" t="s">
        <v>1110</v>
      </c>
    </row>
    <row r="47" spans="2:12" ht="14.25" customHeight="1" x14ac:dyDescent="0.25">
      <c r="B47" s="100" t="s">
        <v>623</v>
      </c>
      <c r="C47" s="100" t="s">
        <v>18</v>
      </c>
      <c r="D47" s="83">
        <v>44</v>
      </c>
      <c r="E47" s="82" t="s">
        <v>1372</v>
      </c>
      <c r="F47" s="82" t="s">
        <v>1076</v>
      </c>
      <c r="G47" s="101" t="s">
        <v>8</v>
      </c>
      <c r="H47" s="82" t="s">
        <v>1076</v>
      </c>
      <c r="I47" s="82" t="str">
        <f>CONCATENATE("{""xpath"":[{ ""field"":""/MCCI_IN200100UV01/PORR_IN049006UV/controlActProcess/subject/investigationEvent/subjectOf1/controlActEvent/primaryInformationRecipient/assignedEntity[code/@code=\""T95009\""]/addr/country"",""value"":""",H47,"""}]}")</f>
        <v>{"xpath":[{ "field":"/MCCI_IN200100UV01/PORR_IN049006UV/controlActProcess/subject/investigationEvent/subjectOf1/controlActEvent/primaryInformationRecipient/assignedEntity[code/@code=\"T95009\"]/addr/country","value":"USA"}]}</v>
      </c>
      <c r="J47" s="86" t="str">
        <f t="shared" si="0"/>
        <v>A16_country_44_LookUpChec_USA_p</v>
      </c>
      <c r="L47" t="s">
        <v>1110</v>
      </c>
    </row>
    <row r="48" spans="2:12" ht="14.25" customHeight="1" x14ac:dyDescent="0.25">
      <c r="B48" s="100" t="s">
        <v>623</v>
      </c>
      <c r="C48" s="100" t="s">
        <v>18</v>
      </c>
      <c r="D48" s="83">
        <v>45</v>
      </c>
      <c r="E48" s="82" t="s">
        <v>1372</v>
      </c>
      <c r="F48" s="82" t="s">
        <v>1077</v>
      </c>
      <c r="G48" s="101" t="s">
        <v>8</v>
      </c>
      <c r="H48" s="82" t="s">
        <v>1077</v>
      </c>
      <c r="I48" s="82" t="str">
        <f t="shared" ref="I48:I80" si="2">CONCATENATE("{""xpath"":[{ ""field"":""/MCCI_IN200100UV01/PORR_IN049006UV/controlActProcess/subject/investigationEvent/subjectOf1/controlActEvent/primaryInformationRecipient/assignedEntity[code/@code=\""T95009\""]/addr/country"",""value"":""",H48,"""}]}")</f>
        <v>{"xpath":[{ "field":"/MCCI_IN200100UV01/PORR_IN049006UV/controlActProcess/subject/investigationEvent/subjectOf1/controlActEvent/primaryInformationRecipient/assignedEntity[code/@code=\"T95009\"]/addr/country","value":"AUT"}]}</v>
      </c>
      <c r="J48" s="86" t="str">
        <f t="shared" si="0"/>
        <v>A16_country_45_LookUpChec_AUT_p</v>
      </c>
      <c r="L48" t="s">
        <v>1111</v>
      </c>
    </row>
    <row r="49" spans="2:12" ht="14.25" customHeight="1" x14ac:dyDescent="0.25">
      <c r="B49" s="100" t="s">
        <v>623</v>
      </c>
      <c r="C49" s="100" t="s">
        <v>18</v>
      </c>
      <c r="D49" s="83">
        <v>46</v>
      </c>
      <c r="E49" s="82" t="s">
        <v>1372</v>
      </c>
      <c r="F49" s="82" t="s">
        <v>1078</v>
      </c>
      <c r="G49" s="101" t="s">
        <v>8</v>
      </c>
      <c r="H49" s="82" t="s">
        <v>1078</v>
      </c>
      <c r="I49" s="82" t="str">
        <f t="shared" si="2"/>
        <v>{"xpath":[{ "field":"/MCCI_IN200100UV01/PORR_IN049006UV/controlActProcess/subject/investigationEvent/subjectOf1/controlActEvent/primaryInformationRecipient/assignedEntity[code/@code=\"T95009\"]/addr/country","value":"BEL"}]}</v>
      </c>
      <c r="J49" s="86" t="str">
        <f t="shared" si="0"/>
        <v>A16_country_46_LookUpChec_BEL_p</v>
      </c>
      <c r="L49" t="s">
        <v>1112</v>
      </c>
    </row>
    <row r="50" spans="2:12" ht="14.25" customHeight="1" x14ac:dyDescent="0.25">
      <c r="B50" s="100" t="s">
        <v>623</v>
      </c>
      <c r="C50" s="100" t="s">
        <v>18</v>
      </c>
      <c r="D50" s="83">
        <v>47</v>
      </c>
      <c r="E50" s="82" t="s">
        <v>1372</v>
      </c>
      <c r="F50" s="82" t="s">
        <v>1079</v>
      </c>
      <c r="G50" s="101" t="s">
        <v>8</v>
      </c>
      <c r="H50" s="82" t="s">
        <v>1079</v>
      </c>
      <c r="I50" s="82" t="str">
        <f t="shared" si="2"/>
        <v>{"xpath":[{ "field":"/MCCI_IN200100UV01/PORR_IN049006UV/controlActProcess/subject/investigationEvent/subjectOf1/controlActEvent/primaryInformationRecipient/assignedEntity[code/@code=\"T95009\"]/addr/country","value":"BGR"}]}</v>
      </c>
      <c r="J50" s="86" t="str">
        <f t="shared" si="0"/>
        <v>A16_country_47_LookUpChec_BGR_p</v>
      </c>
      <c r="L50" t="s">
        <v>1113</v>
      </c>
    </row>
    <row r="51" spans="2:12" ht="14.25" customHeight="1" x14ac:dyDescent="0.25">
      <c r="B51" s="100" t="s">
        <v>623</v>
      </c>
      <c r="C51" s="100" t="s">
        <v>18</v>
      </c>
      <c r="D51" s="83">
        <v>48</v>
      </c>
      <c r="E51" s="82" t="s">
        <v>1372</v>
      </c>
      <c r="F51" s="82" t="s">
        <v>1080</v>
      </c>
      <c r="G51" s="101" t="s">
        <v>8</v>
      </c>
      <c r="H51" s="82" t="s">
        <v>1080</v>
      </c>
      <c r="I51" s="82" t="str">
        <f t="shared" si="2"/>
        <v>{"xpath":[{ "field":"/MCCI_IN200100UV01/PORR_IN049006UV/controlActProcess/subject/investigationEvent/subjectOf1/controlActEvent/primaryInformationRecipient/assignedEntity[code/@code=\"T95009\"]/addr/country","value":"CYP"}]}</v>
      </c>
      <c r="J51" s="86" t="str">
        <f t="shared" si="0"/>
        <v>A16_country_48_LookUpChec_CYP_p</v>
      </c>
      <c r="L51" t="s">
        <v>1114</v>
      </c>
    </row>
    <row r="52" spans="2:12" ht="14.25" customHeight="1" x14ac:dyDescent="0.25">
      <c r="B52" s="100" t="s">
        <v>623</v>
      </c>
      <c r="C52" s="100" t="s">
        <v>18</v>
      </c>
      <c r="D52" s="83">
        <v>49</v>
      </c>
      <c r="E52" s="82" t="s">
        <v>1372</v>
      </c>
      <c r="F52" s="82" t="s">
        <v>1081</v>
      </c>
      <c r="G52" s="101" t="s">
        <v>8</v>
      </c>
      <c r="H52" s="82" t="s">
        <v>1081</v>
      </c>
      <c r="I52" s="82" t="str">
        <f t="shared" si="2"/>
        <v>{"xpath":[{ "field":"/MCCI_IN200100UV01/PORR_IN049006UV/controlActProcess/subject/investigationEvent/subjectOf1/controlActEvent/primaryInformationRecipient/assignedEntity[code/@code=\"T95009\"]/addr/country","value":"CZE"}]}</v>
      </c>
      <c r="J52" s="86" t="str">
        <f t="shared" si="0"/>
        <v>A16_country_49_LookUpChec_CZE_p</v>
      </c>
      <c r="L52" t="s">
        <v>1115</v>
      </c>
    </row>
    <row r="53" spans="2:12" ht="14.25" customHeight="1" x14ac:dyDescent="0.25">
      <c r="B53" s="100" t="s">
        <v>623</v>
      </c>
      <c r="C53" s="100" t="s">
        <v>18</v>
      </c>
      <c r="D53" s="83">
        <v>50</v>
      </c>
      <c r="E53" s="82" t="s">
        <v>1372</v>
      </c>
      <c r="F53" s="82" t="s">
        <v>1082</v>
      </c>
      <c r="G53" s="101" t="s">
        <v>8</v>
      </c>
      <c r="H53" s="82" t="s">
        <v>1082</v>
      </c>
      <c r="I53" s="82" t="str">
        <f t="shared" si="2"/>
        <v>{"xpath":[{ "field":"/MCCI_IN200100UV01/PORR_IN049006UV/controlActProcess/subject/investigationEvent/subjectOf1/controlActEvent/primaryInformationRecipient/assignedEntity[code/@code=\"T95009\"]/addr/country","value":"DNK"}]}</v>
      </c>
      <c r="J53" s="86" t="str">
        <f t="shared" si="0"/>
        <v>A16_country_50_LookUpChec_DNK_p</v>
      </c>
      <c r="L53" t="s">
        <v>1116</v>
      </c>
    </row>
    <row r="54" spans="2:12" ht="14.25" customHeight="1" x14ac:dyDescent="0.25">
      <c r="B54" s="100" t="s">
        <v>623</v>
      </c>
      <c r="C54" s="100" t="s">
        <v>18</v>
      </c>
      <c r="D54" s="83">
        <v>51</v>
      </c>
      <c r="E54" s="82" t="s">
        <v>1372</v>
      </c>
      <c r="F54" s="82" t="s">
        <v>1083</v>
      </c>
      <c r="G54" s="101" t="s">
        <v>8</v>
      </c>
      <c r="H54" s="82" t="s">
        <v>1083</v>
      </c>
      <c r="I54" s="82" t="str">
        <f t="shared" si="2"/>
        <v>{"xpath":[{ "field":"/MCCI_IN200100UV01/PORR_IN049006UV/controlActProcess/subject/investigationEvent/subjectOf1/controlActEvent/primaryInformationRecipient/assignedEntity[code/@code=\"T95009\"]/addr/country","value":"EST"}]}</v>
      </c>
      <c r="J54" s="86" t="str">
        <f t="shared" si="0"/>
        <v>A16_country_51_LookUpChec_EST_p</v>
      </c>
      <c r="L54" t="s">
        <v>1117</v>
      </c>
    </row>
    <row r="55" spans="2:12" ht="14.25" customHeight="1" x14ac:dyDescent="0.25">
      <c r="B55" s="100" t="s">
        <v>623</v>
      </c>
      <c r="C55" s="100" t="s">
        <v>18</v>
      </c>
      <c r="D55" s="83">
        <v>52</v>
      </c>
      <c r="E55" s="82" t="s">
        <v>1372</v>
      </c>
      <c r="F55" s="82" t="s">
        <v>1084</v>
      </c>
      <c r="G55" s="101" t="s">
        <v>8</v>
      </c>
      <c r="H55" s="82" t="s">
        <v>1084</v>
      </c>
      <c r="I55" s="82" t="str">
        <f t="shared" si="2"/>
        <v>{"xpath":[{ "field":"/MCCI_IN200100UV01/PORR_IN049006UV/controlActProcess/subject/investigationEvent/subjectOf1/controlActEvent/primaryInformationRecipient/assignedEntity[code/@code=\"T95009\"]/addr/country","value":"FIN"}]}</v>
      </c>
      <c r="J55" s="86" t="str">
        <f t="shared" si="0"/>
        <v>A16_country_52_LookUpChec_FIN_p</v>
      </c>
      <c r="L55" t="s">
        <v>1118</v>
      </c>
    </row>
    <row r="56" spans="2:12" ht="14.25" customHeight="1" x14ac:dyDescent="0.25">
      <c r="B56" s="100" t="s">
        <v>623</v>
      </c>
      <c r="C56" s="100" t="s">
        <v>18</v>
      </c>
      <c r="D56" s="83">
        <v>53</v>
      </c>
      <c r="E56" s="82" t="s">
        <v>1372</v>
      </c>
      <c r="F56" s="82" t="s">
        <v>1085</v>
      </c>
      <c r="G56" s="101" t="s">
        <v>8</v>
      </c>
      <c r="H56" s="82" t="s">
        <v>1085</v>
      </c>
      <c r="I56" s="82" t="str">
        <f t="shared" si="2"/>
        <v>{"xpath":[{ "field":"/MCCI_IN200100UV01/PORR_IN049006UV/controlActProcess/subject/investigationEvent/subjectOf1/controlActEvent/primaryInformationRecipient/assignedEntity[code/@code=\"T95009\"]/addr/country","value":"FRA"}]}</v>
      </c>
      <c r="J56" s="86" t="str">
        <f t="shared" si="0"/>
        <v>A16_country_53_LookUpChec_FRA_p</v>
      </c>
      <c r="L56" t="s">
        <v>1119</v>
      </c>
    </row>
    <row r="57" spans="2:12" ht="14.25" customHeight="1" x14ac:dyDescent="0.25">
      <c r="B57" s="100" t="s">
        <v>623</v>
      </c>
      <c r="C57" s="100" t="s">
        <v>18</v>
      </c>
      <c r="D57" s="83">
        <v>54</v>
      </c>
      <c r="E57" s="82" t="s">
        <v>1372</v>
      </c>
      <c r="F57" s="82" t="s">
        <v>1086</v>
      </c>
      <c r="G57" s="101" t="s">
        <v>8</v>
      </c>
      <c r="H57" s="82" t="s">
        <v>1086</v>
      </c>
      <c r="I57" s="82" t="str">
        <f t="shared" si="2"/>
        <v>{"xpath":[{ "field":"/MCCI_IN200100UV01/PORR_IN049006UV/controlActProcess/subject/investigationEvent/subjectOf1/controlActEvent/primaryInformationRecipient/assignedEntity[code/@code=\"T95009\"]/addr/country","value":"DEU"}]}</v>
      </c>
      <c r="J57" s="86" t="str">
        <f t="shared" si="0"/>
        <v>A16_country_54_LookUpChec_DEU_p</v>
      </c>
      <c r="L57" t="s">
        <v>1120</v>
      </c>
    </row>
    <row r="58" spans="2:12" ht="14.25" customHeight="1" x14ac:dyDescent="0.25">
      <c r="B58" s="100" t="s">
        <v>623</v>
      </c>
      <c r="C58" s="100" t="s">
        <v>18</v>
      </c>
      <c r="D58" s="83">
        <v>55</v>
      </c>
      <c r="E58" s="82" t="s">
        <v>1372</v>
      </c>
      <c r="F58" s="82" t="s">
        <v>1087</v>
      </c>
      <c r="G58" s="101" t="s">
        <v>8</v>
      </c>
      <c r="H58" s="82" t="s">
        <v>1087</v>
      </c>
      <c r="I58" s="82" t="str">
        <f t="shared" si="2"/>
        <v>{"xpath":[{ "field":"/MCCI_IN200100UV01/PORR_IN049006UV/controlActProcess/subject/investigationEvent/subjectOf1/controlActEvent/primaryInformationRecipient/assignedEntity[code/@code=\"T95009\"]/addr/country","value":"GRC"}]}</v>
      </c>
      <c r="J58" s="86" t="str">
        <f t="shared" si="0"/>
        <v>A16_country_55_LookUpChec_GRC_p</v>
      </c>
      <c r="L58" t="s">
        <v>1121</v>
      </c>
    </row>
    <row r="59" spans="2:12" ht="14.25" customHeight="1" x14ac:dyDescent="0.25">
      <c r="B59" s="100" t="s">
        <v>623</v>
      </c>
      <c r="C59" s="100" t="s">
        <v>18</v>
      </c>
      <c r="D59" s="83">
        <v>56</v>
      </c>
      <c r="E59" s="82" t="s">
        <v>1372</v>
      </c>
      <c r="F59" s="82" t="s">
        <v>1088</v>
      </c>
      <c r="G59" s="101" t="s">
        <v>8</v>
      </c>
      <c r="H59" s="82" t="s">
        <v>1088</v>
      </c>
      <c r="I59" s="82" t="str">
        <f t="shared" si="2"/>
        <v>{"xpath":[{ "field":"/MCCI_IN200100UV01/PORR_IN049006UV/controlActProcess/subject/investigationEvent/subjectOf1/controlActEvent/primaryInformationRecipient/assignedEntity[code/@code=\"T95009\"]/addr/country","value":"HUN"}]}</v>
      </c>
      <c r="J59" s="86" t="str">
        <f t="shared" si="0"/>
        <v>A16_country_56_LookUpChec_HUN_p</v>
      </c>
      <c r="L59" t="s">
        <v>1122</v>
      </c>
    </row>
    <row r="60" spans="2:12" ht="14.25" customHeight="1" x14ac:dyDescent="0.25">
      <c r="B60" s="100" t="s">
        <v>623</v>
      </c>
      <c r="C60" s="100" t="s">
        <v>18</v>
      </c>
      <c r="D60" s="83">
        <v>57</v>
      </c>
      <c r="E60" s="82" t="s">
        <v>1372</v>
      </c>
      <c r="F60" s="82" t="s">
        <v>1089</v>
      </c>
      <c r="G60" s="101" t="s">
        <v>8</v>
      </c>
      <c r="H60" s="82" t="s">
        <v>1089</v>
      </c>
      <c r="I60" s="82" t="str">
        <f t="shared" si="2"/>
        <v>{"xpath":[{ "field":"/MCCI_IN200100UV01/PORR_IN049006UV/controlActProcess/subject/investigationEvent/subjectOf1/controlActEvent/primaryInformationRecipient/assignedEntity[code/@code=\"T95009\"]/addr/country","value":"ISL"}]}</v>
      </c>
      <c r="J60" s="86" t="str">
        <f t="shared" si="0"/>
        <v>A16_country_57_LookUpChec_ISL_p</v>
      </c>
      <c r="L60" t="s">
        <v>1123</v>
      </c>
    </row>
    <row r="61" spans="2:12" ht="14.25" customHeight="1" x14ac:dyDescent="0.25">
      <c r="B61" s="100" t="s">
        <v>623</v>
      </c>
      <c r="C61" s="100" t="s">
        <v>18</v>
      </c>
      <c r="D61" s="83">
        <v>58</v>
      </c>
      <c r="E61" s="82" t="s">
        <v>1372</v>
      </c>
      <c r="F61" s="82" t="s">
        <v>1090</v>
      </c>
      <c r="G61" s="101" t="s">
        <v>8</v>
      </c>
      <c r="H61" s="82" t="s">
        <v>1090</v>
      </c>
      <c r="I61" s="82" t="str">
        <f t="shared" si="2"/>
        <v>{"xpath":[{ "field":"/MCCI_IN200100UV01/PORR_IN049006UV/controlActProcess/subject/investigationEvent/subjectOf1/controlActEvent/primaryInformationRecipient/assignedEntity[code/@code=\"T95009\"]/addr/country","value":"IRL"}]}</v>
      </c>
      <c r="J61" s="86" t="str">
        <f t="shared" si="0"/>
        <v>A16_country_58_LookUpChec_IRL_p</v>
      </c>
      <c r="L61" t="s">
        <v>1124</v>
      </c>
    </row>
    <row r="62" spans="2:12" ht="14.25" customHeight="1" x14ac:dyDescent="0.25">
      <c r="B62" s="100" t="s">
        <v>623</v>
      </c>
      <c r="C62" s="100" t="s">
        <v>18</v>
      </c>
      <c r="D62" s="83">
        <v>59</v>
      </c>
      <c r="E62" s="82" t="s">
        <v>1372</v>
      </c>
      <c r="F62" s="82" t="s">
        <v>1091</v>
      </c>
      <c r="G62" s="101" t="s">
        <v>8</v>
      </c>
      <c r="H62" s="82" t="s">
        <v>1091</v>
      </c>
      <c r="I62" s="82" t="str">
        <f t="shared" si="2"/>
        <v>{"xpath":[{ "field":"/MCCI_IN200100UV01/PORR_IN049006UV/controlActProcess/subject/investigationEvent/subjectOf1/controlActEvent/primaryInformationRecipient/assignedEntity[code/@code=\"T95009\"]/addr/country","value":"ITA"}]}</v>
      </c>
      <c r="J62" s="86" t="str">
        <f t="shared" si="0"/>
        <v>A16_country_59_LookUpChec_ITA_p</v>
      </c>
      <c r="L62" t="s">
        <v>1125</v>
      </c>
    </row>
    <row r="63" spans="2:12" ht="14.25" customHeight="1" x14ac:dyDescent="0.25">
      <c r="B63" s="100" t="s">
        <v>623</v>
      </c>
      <c r="C63" s="100" t="s">
        <v>18</v>
      </c>
      <c r="D63" s="83">
        <v>60</v>
      </c>
      <c r="E63" s="82" t="s">
        <v>1372</v>
      </c>
      <c r="F63" s="82" t="s">
        <v>1092</v>
      </c>
      <c r="G63" s="101" t="s">
        <v>8</v>
      </c>
      <c r="H63" s="82" t="s">
        <v>1092</v>
      </c>
      <c r="I63" s="82" t="str">
        <f t="shared" si="2"/>
        <v>{"xpath":[{ "field":"/MCCI_IN200100UV01/PORR_IN049006UV/controlActProcess/subject/investigationEvent/subjectOf1/controlActEvent/primaryInformationRecipient/assignedEntity[code/@code=\"T95009\"]/addr/country","value":"LVA"}]}</v>
      </c>
      <c r="J63" s="86" t="str">
        <f t="shared" si="0"/>
        <v>A16_country_60_LookUpChec_LVA_p</v>
      </c>
      <c r="L63" t="s">
        <v>1126</v>
      </c>
    </row>
    <row r="64" spans="2:12" ht="14.25" customHeight="1" x14ac:dyDescent="0.25">
      <c r="B64" s="100" t="s">
        <v>623</v>
      </c>
      <c r="C64" s="100" t="s">
        <v>18</v>
      </c>
      <c r="D64" s="83">
        <v>61</v>
      </c>
      <c r="E64" s="82" t="s">
        <v>1372</v>
      </c>
      <c r="F64" s="82" t="s">
        <v>1093</v>
      </c>
      <c r="G64" s="101" t="s">
        <v>8</v>
      </c>
      <c r="H64" s="82" t="s">
        <v>1093</v>
      </c>
      <c r="I64" s="82" t="str">
        <f t="shared" si="2"/>
        <v>{"xpath":[{ "field":"/MCCI_IN200100UV01/PORR_IN049006UV/controlActProcess/subject/investigationEvent/subjectOf1/controlActEvent/primaryInformationRecipient/assignedEntity[code/@code=\"T95009\"]/addr/country","value":"LIE"}]}</v>
      </c>
      <c r="J64" s="86" t="str">
        <f t="shared" si="0"/>
        <v>A16_country_61_LookUpChec_LIE_p</v>
      </c>
      <c r="L64" t="s">
        <v>1127</v>
      </c>
    </row>
    <row r="65" spans="2:12" ht="14.25" customHeight="1" x14ac:dyDescent="0.25">
      <c r="B65" s="100" t="s">
        <v>623</v>
      </c>
      <c r="C65" s="100" t="s">
        <v>18</v>
      </c>
      <c r="D65" s="83">
        <v>62</v>
      </c>
      <c r="E65" s="82" t="s">
        <v>1372</v>
      </c>
      <c r="F65" s="82" t="s">
        <v>1094</v>
      </c>
      <c r="G65" s="101" t="s">
        <v>8</v>
      </c>
      <c r="H65" s="82" t="s">
        <v>1094</v>
      </c>
      <c r="I65" s="82" t="str">
        <f t="shared" si="2"/>
        <v>{"xpath":[{ "field":"/MCCI_IN200100UV01/PORR_IN049006UV/controlActProcess/subject/investigationEvent/subjectOf1/controlActEvent/primaryInformationRecipient/assignedEntity[code/@code=\"T95009\"]/addr/country","value":"LTU"}]}</v>
      </c>
      <c r="J65" s="86" t="str">
        <f t="shared" si="0"/>
        <v>A16_country_62_LookUpChec_LTU_p</v>
      </c>
      <c r="L65" t="s">
        <v>1128</v>
      </c>
    </row>
    <row r="66" spans="2:12" ht="14.25" customHeight="1" x14ac:dyDescent="0.25">
      <c r="B66" s="100" t="s">
        <v>623</v>
      </c>
      <c r="C66" s="100" t="s">
        <v>18</v>
      </c>
      <c r="D66" s="83">
        <v>63</v>
      </c>
      <c r="E66" s="82" t="s">
        <v>1372</v>
      </c>
      <c r="F66" s="82" t="s">
        <v>1095</v>
      </c>
      <c r="G66" s="101" t="s">
        <v>8</v>
      </c>
      <c r="H66" s="82" t="s">
        <v>1095</v>
      </c>
      <c r="I66" s="82" t="str">
        <f t="shared" si="2"/>
        <v>{"xpath":[{ "field":"/MCCI_IN200100UV01/PORR_IN049006UV/controlActProcess/subject/investigationEvent/subjectOf1/controlActEvent/primaryInformationRecipient/assignedEntity[code/@code=\"T95009\"]/addr/country","value":"NLD"}]}</v>
      </c>
      <c r="J66" s="86" t="str">
        <f t="shared" ref="J66:J79" si="3">_xlfn.CONCAT(B66,"_",C66,"_",D66,"_",E66,"_",F66,"_",G66)</f>
        <v>A16_country_63_LookUpChec_NLD_p</v>
      </c>
      <c r="L66" t="s">
        <v>1129</v>
      </c>
    </row>
    <row r="67" spans="2:12" ht="14.25" customHeight="1" x14ac:dyDescent="0.25">
      <c r="B67" s="100" t="s">
        <v>623</v>
      </c>
      <c r="C67" s="100" t="s">
        <v>18</v>
      </c>
      <c r="D67" s="83">
        <v>64</v>
      </c>
      <c r="E67" s="82" t="s">
        <v>1372</v>
      </c>
      <c r="F67" s="82" t="s">
        <v>1096</v>
      </c>
      <c r="G67" s="101" t="s">
        <v>8</v>
      </c>
      <c r="H67" s="82" t="s">
        <v>1096</v>
      </c>
      <c r="I67" s="82" t="str">
        <f t="shared" si="2"/>
        <v>{"xpath":[{ "field":"/MCCI_IN200100UV01/PORR_IN049006UV/controlActProcess/subject/investigationEvent/subjectOf1/controlActEvent/primaryInformationRecipient/assignedEntity[code/@code=\"T95009\"]/addr/country","value":"NOR"}]}</v>
      </c>
      <c r="J67" s="86" t="str">
        <f t="shared" si="3"/>
        <v>A16_country_64_LookUpChec_NOR_p</v>
      </c>
      <c r="L67" t="s">
        <v>1130</v>
      </c>
    </row>
    <row r="68" spans="2:12" ht="14.25" customHeight="1" x14ac:dyDescent="0.25">
      <c r="B68" s="100" t="s">
        <v>623</v>
      </c>
      <c r="C68" s="100" t="s">
        <v>18</v>
      </c>
      <c r="D68" s="83">
        <v>65</v>
      </c>
      <c r="E68" s="82" t="s">
        <v>1372</v>
      </c>
      <c r="F68" s="82" t="s">
        <v>1097</v>
      </c>
      <c r="G68" s="101" t="s">
        <v>8</v>
      </c>
      <c r="H68" s="82" t="s">
        <v>1097</v>
      </c>
      <c r="I68" s="82" t="str">
        <f t="shared" si="2"/>
        <v>{"xpath":[{ "field":"/MCCI_IN200100UV01/PORR_IN049006UV/controlActProcess/subject/investigationEvent/subjectOf1/controlActEvent/primaryInformationRecipient/assignedEntity[code/@code=\"T95009\"]/addr/country","value":"POL"}]}</v>
      </c>
      <c r="J68" s="86" t="str">
        <f t="shared" si="3"/>
        <v>A16_country_65_LookUpChec_POL_p</v>
      </c>
      <c r="L68" t="s">
        <v>1131</v>
      </c>
    </row>
    <row r="69" spans="2:12" ht="14.25" customHeight="1" x14ac:dyDescent="0.25">
      <c r="B69" s="100" t="s">
        <v>623</v>
      </c>
      <c r="C69" s="100" t="s">
        <v>18</v>
      </c>
      <c r="D69" s="83">
        <v>66</v>
      </c>
      <c r="E69" s="82" t="s">
        <v>1372</v>
      </c>
      <c r="F69" s="82" t="s">
        <v>1098</v>
      </c>
      <c r="G69" s="101" t="s">
        <v>8</v>
      </c>
      <c r="H69" s="82" t="s">
        <v>1098</v>
      </c>
      <c r="I69" s="82" t="str">
        <f t="shared" si="2"/>
        <v>{"xpath":[{ "field":"/MCCI_IN200100UV01/PORR_IN049006UV/controlActProcess/subject/investigationEvent/subjectOf1/controlActEvent/primaryInformationRecipient/assignedEntity[code/@code=\"T95009\"]/addr/country","value":"PRT"}]}</v>
      </c>
      <c r="J69" s="86" t="str">
        <f t="shared" si="3"/>
        <v>A16_country_66_LookUpChec_PRT_p</v>
      </c>
      <c r="L69" t="s">
        <v>1132</v>
      </c>
    </row>
    <row r="70" spans="2:12" ht="14.25" customHeight="1" x14ac:dyDescent="0.25">
      <c r="B70" s="100" t="s">
        <v>623</v>
      </c>
      <c r="C70" s="100" t="s">
        <v>18</v>
      </c>
      <c r="D70" s="83">
        <v>67</v>
      </c>
      <c r="E70" s="82" t="s">
        <v>1372</v>
      </c>
      <c r="F70" s="82" t="s">
        <v>1099</v>
      </c>
      <c r="G70" s="101" t="s">
        <v>8</v>
      </c>
      <c r="H70" s="82" t="s">
        <v>1099</v>
      </c>
      <c r="I70" s="82" t="str">
        <f t="shared" si="2"/>
        <v>{"xpath":[{ "field":"/MCCI_IN200100UV01/PORR_IN049006UV/controlActProcess/subject/investigationEvent/subjectOf1/controlActEvent/primaryInformationRecipient/assignedEntity[code/@code=\"T95009\"]/addr/country","value":"SVN"}]}</v>
      </c>
      <c r="J70" s="86" t="str">
        <f t="shared" si="3"/>
        <v>A16_country_67_LookUpChec_SVN_p</v>
      </c>
      <c r="L70" t="s">
        <v>1133</v>
      </c>
    </row>
    <row r="71" spans="2:12" ht="14.25" customHeight="1" x14ac:dyDescent="0.25">
      <c r="B71" s="100" t="s">
        <v>623</v>
      </c>
      <c r="C71" s="100" t="s">
        <v>18</v>
      </c>
      <c r="D71" s="83">
        <v>68</v>
      </c>
      <c r="E71" s="82" t="s">
        <v>1372</v>
      </c>
      <c r="F71" s="82" t="s">
        <v>1100</v>
      </c>
      <c r="G71" s="101" t="s">
        <v>8</v>
      </c>
      <c r="H71" s="82" t="s">
        <v>1100</v>
      </c>
      <c r="I71" s="82" t="str">
        <f t="shared" si="2"/>
        <v>{"xpath":[{ "field":"/MCCI_IN200100UV01/PORR_IN049006UV/controlActProcess/subject/investigationEvent/subjectOf1/controlActEvent/primaryInformationRecipient/assignedEntity[code/@code=\"T95009\"]/addr/country","value":"ESP"}]}</v>
      </c>
      <c r="J71" s="86" t="str">
        <f t="shared" si="3"/>
        <v>A16_country_68_LookUpChec_ESP_p</v>
      </c>
      <c r="L71" t="s">
        <v>1134</v>
      </c>
    </row>
    <row r="72" spans="2:12" ht="14.25" customHeight="1" x14ac:dyDescent="0.25">
      <c r="B72" s="100" t="s">
        <v>623</v>
      </c>
      <c r="C72" s="100" t="s">
        <v>18</v>
      </c>
      <c r="D72" s="83">
        <v>69</v>
      </c>
      <c r="E72" s="82" t="s">
        <v>1372</v>
      </c>
      <c r="F72" s="82" t="s">
        <v>1101</v>
      </c>
      <c r="G72" s="101" t="s">
        <v>8</v>
      </c>
      <c r="H72" s="82" t="s">
        <v>1101</v>
      </c>
      <c r="I72" s="82" t="str">
        <f t="shared" si="2"/>
        <v>{"xpath":[{ "field":"/MCCI_IN200100UV01/PORR_IN049006UV/controlActProcess/subject/investigationEvent/subjectOf1/controlActEvent/primaryInformationRecipient/assignedEntity[code/@code=\"T95009\"]/addr/country","value":"SWE"}]}</v>
      </c>
      <c r="J72" s="86" t="str">
        <f t="shared" si="3"/>
        <v>A16_country_69_LookUpChec_SWE_p</v>
      </c>
      <c r="L72" t="s">
        <v>1135</v>
      </c>
    </row>
    <row r="73" spans="2:12" ht="14.25" customHeight="1" x14ac:dyDescent="0.25">
      <c r="B73" s="100" t="s">
        <v>623</v>
      </c>
      <c r="C73" s="100" t="s">
        <v>18</v>
      </c>
      <c r="D73" s="83">
        <v>70</v>
      </c>
      <c r="E73" s="82" t="s">
        <v>1372</v>
      </c>
      <c r="F73" s="82" t="s">
        <v>1102</v>
      </c>
      <c r="G73" s="101" t="s">
        <v>8</v>
      </c>
      <c r="H73" s="82" t="s">
        <v>1102</v>
      </c>
      <c r="I73" s="82" t="str">
        <f t="shared" si="2"/>
        <v>{"xpath":[{ "field":"/MCCI_IN200100UV01/PORR_IN049006UV/controlActProcess/subject/investigationEvent/subjectOf1/controlActEvent/primaryInformationRecipient/assignedEntity[code/@code=\"T95009\"]/addr/country","value":"GBR"}]}</v>
      </c>
      <c r="J73" s="86" t="str">
        <f t="shared" si="3"/>
        <v>A16_country_70_LookUpChec_GBR_p</v>
      </c>
      <c r="L73" t="s">
        <v>1136</v>
      </c>
    </row>
    <row r="74" spans="2:12" ht="14.25" customHeight="1" x14ac:dyDescent="0.25">
      <c r="B74" s="100" t="s">
        <v>623</v>
      </c>
      <c r="C74" s="100" t="s">
        <v>18</v>
      </c>
      <c r="D74" s="83">
        <v>71</v>
      </c>
      <c r="E74" s="82" t="s">
        <v>1372</v>
      </c>
      <c r="F74" s="82" t="s">
        <v>1103</v>
      </c>
      <c r="G74" s="101" t="s">
        <v>8</v>
      </c>
      <c r="H74" s="82" t="s">
        <v>1103</v>
      </c>
      <c r="I74" s="82" t="str">
        <f t="shared" si="2"/>
        <v>{"xpath":[{ "field":"/MCCI_IN200100UV01/PORR_IN049006UV/controlActProcess/subject/investigationEvent/subjectOf1/controlActEvent/primaryInformationRecipient/assignedEntity[code/@code=\"T95009\"]/addr/country","value":"JPN"}]}</v>
      </c>
      <c r="J74" s="86" t="str">
        <f t="shared" si="3"/>
        <v>A16_country_71_LookUpChec_JPN_p</v>
      </c>
      <c r="L74" t="s">
        <v>1137</v>
      </c>
    </row>
    <row r="75" spans="2:12" ht="14.25" customHeight="1" x14ac:dyDescent="0.25">
      <c r="B75" s="100" t="s">
        <v>623</v>
      </c>
      <c r="C75" s="100" t="s">
        <v>18</v>
      </c>
      <c r="D75" s="83">
        <v>72</v>
      </c>
      <c r="E75" s="82" t="s">
        <v>1372</v>
      </c>
      <c r="F75" s="82" t="s">
        <v>1104</v>
      </c>
      <c r="G75" s="101" t="s">
        <v>8</v>
      </c>
      <c r="H75" s="82" t="s">
        <v>1104</v>
      </c>
      <c r="I75" s="82" t="str">
        <f t="shared" si="2"/>
        <v>{"xpath":[{ "field":"/MCCI_IN200100UV01/PORR_IN049006UV/controlActProcess/subject/investigationEvent/subjectOf1/controlActEvent/primaryInformationRecipient/assignedEntity[code/@code=\"T95009\"]/addr/country","value":"NZL"}]}</v>
      </c>
      <c r="J75" s="86" t="str">
        <f t="shared" si="3"/>
        <v>A16_country_72_LookUpChec_NZL_p</v>
      </c>
      <c r="L75" t="s">
        <v>1138</v>
      </c>
    </row>
    <row r="76" spans="2:12" ht="14.25" customHeight="1" x14ac:dyDescent="0.25">
      <c r="B76" s="100" t="s">
        <v>623</v>
      </c>
      <c r="C76" s="100" t="s">
        <v>18</v>
      </c>
      <c r="D76" s="83">
        <v>73</v>
      </c>
      <c r="E76" s="82" t="s">
        <v>1372</v>
      </c>
      <c r="F76" s="82" t="s">
        <v>1105</v>
      </c>
      <c r="G76" s="101" t="s">
        <v>8</v>
      </c>
      <c r="H76" s="82" t="s">
        <v>1105</v>
      </c>
      <c r="I76" s="82" t="str">
        <f t="shared" si="2"/>
        <v>{"xpath":[{ "field":"/MCCI_IN200100UV01/PORR_IN049006UV/controlActProcess/subject/investigationEvent/subjectOf1/controlActEvent/primaryInformationRecipient/assignedEntity[code/@code=\"T95009\"]/addr/country","value":"AUS"}]}</v>
      </c>
      <c r="J76" s="86" t="str">
        <f t="shared" si="3"/>
        <v>A16_country_73_LookUpChec_AUS_p</v>
      </c>
      <c r="L76" t="s">
        <v>1139</v>
      </c>
    </row>
    <row r="77" spans="2:12" ht="14.25" customHeight="1" x14ac:dyDescent="0.25">
      <c r="B77" s="100" t="s">
        <v>623</v>
      </c>
      <c r="C77" s="100" t="s">
        <v>18</v>
      </c>
      <c r="D77" s="83">
        <v>74</v>
      </c>
      <c r="E77" s="82" t="s">
        <v>1372</v>
      </c>
      <c r="F77" s="82" t="s">
        <v>1106</v>
      </c>
      <c r="G77" s="101" t="s">
        <v>8</v>
      </c>
      <c r="H77" s="82" t="s">
        <v>1106</v>
      </c>
      <c r="I77" s="82" t="str">
        <f t="shared" si="2"/>
        <v>{"xpath":[{ "field":"/MCCI_IN200100UV01/PORR_IN049006UV/controlActProcess/subject/investigationEvent/subjectOf1/controlActEvent/primaryInformationRecipient/assignedEntity[code/@code=\"T95009\"]/addr/country","value":"CAN"}]}</v>
      </c>
      <c r="J77" s="86" t="str">
        <f t="shared" si="3"/>
        <v>A16_country_74_LookUpChec_CAN_p</v>
      </c>
      <c r="L77" t="s">
        <v>1140</v>
      </c>
    </row>
    <row r="78" spans="2:12" ht="14.25" customHeight="1" x14ac:dyDescent="0.25">
      <c r="B78" s="100" t="s">
        <v>623</v>
      </c>
      <c r="C78" s="100" t="s">
        <v>18</v>
      </c>
      <c r="D78" s="83">
        <v>75</v>
      </c>
      <c r="E78" s="82" t="s">
        <v>1372</v>
      </c>
      <c r="F78" s="82" t="s">
        <v>1109</v>
      </c>
      <c r="G78" s="101" t="s">
        <v>8</v>
      </c>
      <c r="H78" s="82" t="s">
        <v>1109</v>
      </c>
      <c r="I78" s="82" t="str">
        <f t="shared" si="2"/>
        <v>{"xpath":[{ "field":"/MCCI_IN200100UV01/PORR_IN049006UV/controlActProcess/subject/investigationEvent/subjectOf1/controlActEvent/primaryInformationRecipient/assignedEntity[code/@code=\"T95009\"]/addr/country","value":"ZZZ"}]}</v>
      </c>
      <c r="J78" s="86" t="str">
        <f t="shared" si="3"/>
        <v>A16_country_75_LookUpChec_ZZZ_p</v>
      </c>
      <c r="L78" t="s">
        <v>1141</v>
      </c>
    </row>
    <row r="79" spans="2:12" ht="14.25" customHeight="1" x14ac:dyDescent="0.25">
      <c r="B79" s="100" t="s">
        <v>623</v>
      </c>
      <c r="C79" s="100" t="s">
        <v>18</v>
      </c>
      <c r="D79" s="83">
        <v>76</v>
      </c>
      <c r="E79" s="82" t="s">
        <v>1372</v>
      </c>
      <c r="F79" s="82" t="s">
        <v>1107</v>
      </c>
      <c r="G79" s="101" t="s">
        <v>8</v>
      </c>
      <c r="H79" s="82" t="s">
        <v>1107</v>
      </c>
      <c r="I79" s="82" t="str">
        <f t="shared" si="2"/>
        <v>{"xpath":[{ "field":"/MCCI_IN200100UV01/PORR_IN049006UV/controlActProcess/subject/investigationEvent/subjectOf1/controlActEvent/primaryInformationRecipient/assignedEntity[code/@code=\"T95009\"]/addr/country","value":"HRV"}]}</v>
      </c>
      <c r="J79" s="86" t="str">
        <f t="shared" si="3"/>
        <v>A16_country_76_LookUpChec_HRV_p</v>
      </c>
      <c r="L79" t="s">
        <v>1142</v>
      </c>
    </row>
    <row r="80" spans="2:12" ht="14.25" customHeight="1" x14ac:dyDescent="0.25">
      <c r="B80" s="100" t="s">
        <v>623</v>
      </c>
      <c r="C80" s="100" t="s">
        <v>18</v>
      </c>
      <c r="D80" s="83">
        <v>77</v>
      </c>
      <c r="E80" s="82" t="s">
        <v>1372</v>
      </c>
      <c r="F80" s="82" t="s">
        <v>1108</v>
      </c>
      <c r="G80" s="101" t="s">
        <v>8</v>
      </c>
      <c r="H80" s="82" t="s">
        <v>1108</v>
      </c>
      <c r="I80" s="82" t="str">
        <f t="shared" si="2"/>
        <v>{"xpath":[{ "field":"/MCCI_IN200100UV01/PORR_IN049006UV/controlActProcess/subject/investigationEvent/subjectOf1/controlActEvent/primaryInformationRecipient/assignedEntity[code/@code=\"T95009\"]/addr/country","value":"ZAF"}]}</v>
      </c>
      <c r="J80" s="86" t="str">
        <f t="shared" ref="J80:J81" si="4">_xlfn.CONCAT(B80,"_",C80,"_",D80,"_",E80,"_",F80,"_",G80)</f>
        <v>A16_country_77_LookUpChec_ZAF_p</v>
      </c>
      <c r="L80" t="s">
        <v>1143</v>
      </c>
    </row>
    <row r="81" spans="2:10" ht="14.25" customHeight="1" x14ac:dyDescent="0.25">
      <c r="B81" s="100" t="s">
        <v>627</v>
      </c>
      <c r="C81" s="100" t="s">
        <v>18</v>
      </c>
      <c r="D81" s="83">
        <v>44</v>
      </c>
      <c r="E81" s="82" t="s">
        <v>1372</v>
      </c>
      <c r="F81" s="82" t="s">
        <v>1376</v>
      </c>
      <c r="G81" s="101" t="s">
        <v>11</v>
      </c>
      <c r="H81" s="82" t="s">
        <v>1376</v>
      </c>
      <c r="I81" s="82" t="str">
        <f>CONCATENATE("{""xpath"":[{ ""field"":""/MCCI_IN200100UV01/PORR_IN049006UV/controlActProcess/subject/investigationEvent/subjectOf1/controlActEvent/author/assignedEntity[code/@code=\""T95001\""]/addr/country"",""value"":""",H81,"""}]}")</f>
        <v>{"xpath":[{ "field":"/MCCI_IN200100UV01/PORR_IN049006UV/controlActProcess/subject/investigationEvent/subjectOf1/controlActEvent/author/assignedEntity[code/@code=\"T95001\"]/addr/country","value":"invalidCountry"}]}</v>
      </c>
      <c r="J81" s="86" t="str">
        <f t="shared" si="4"/>
        <v>A216_country_44_LookUpChec_invalidCountry_n</v>
      </c>
    </row>
    <row r="82" spans="2:10" ht="14.25" customHeight="1" x14ac:dyDescent="0.25">
      <c r="B82" s="100" t="s">
        <v>627</v>
      </c>
      <c r="C82" s="100" t="s">
        <v>18</v>
      </c>
      <c r="D82" s="83">
        <v>44</v>
      </c>
      <c r="E82" s="82" t="s">
        <v>1372</v>
      </c>
      <c r="F82" s="82" t="s">
        <v>1076</v>
      </c>
      <c r="G82" s="101" t="s">
        <v>8</v>
      </c>
      <c r="H82" s="82" t="s">
        <v>1076</v>
      </c>
      <c r="I82" s="82" t="str">
        <f>CONCATENATE("{""xpath"":[{ ""field"":""/MCCI_IN200100UV01/PORR_IN049006UV/controlActProcess/subject/investigationEvent/subjectOf1/controlActEvent/author/assignedEntity[code/@code=\""T95001\""]/addr/country"",""value"":""",H82,"""}]}")</f>
        <v>{"xpath":[{ "field":"/MCCI_IN200100UV01/PORR_IN049006UV/controlActProcess/subject/investigationEvent/subjectOf1/controlActEvent/author/assignedEntity[code/@code=\"T95001\"]/addr/country","value":"USA"}]}</v>
      </c>
      <c r="J82" s="86" t="str">
        <f t="shared" ref="J82:J111" si="5">_xlfn.CONCAT(B82,"_",C82,"_",D82,"_",E82,"_",F82,"_",G82)</f>
        <v>A216_country_44_LookUpChec_USA_p</v>
      </c>
    </row>
    <row r="83" spans="2:10" ht="14.25" customHeight="1" x14ac:dyDescent="0.25">
      <c r="B83" s="100" t="s">
        <v>627</v>
      </c>
      <c r="C83" s="100" t="s">
        <v>18</v>
      </c>
      <c r="D83" s="83">
        <v>45</v>
      </c>
      <c r="E83" s="82" t="s">
        <v>1372</v>
      </c>
      <c r="F83" s="82" t="s">
        <v>1077</v>
      </c>
      <c r="G83" s="101" t="s">
        <v>8</v>
      </c>
      <c r="H83" s="82" t="s">
        <v>1077</v>
      </c>
      <c r="I83" s="82" t="str">
        <f t="shared" ref="I83:I115" si="6">CONCATENATE("{""xpath"":[{ ""field"":""/MCCI_IN200100UV01/PORR_IN049006UV/controlActProcess/subject/investigationEvent/subjectOf1/controlActEvent/author/assignedEntity[code/@code=\""T95001\""]/addr/country"",""value"":""",H83,"""}]}")</f>
        <v>{"xpath":[{ "field":"/MCCI_IN200100UV01/PORR_IN049006UV/controlActProcess/subject/investigationEvent/subjectOf1/controlActEvent/author/assignedEntity[code/@code=\"T95001\"]/addr/country","value":"AUT"}]}</v>
      </c>
      <c r="J83" s="86" t="str">
        <f t="shared" si="5"/>
        <v>A216_country_45_LookUpChec_AUT_p</v>
      </c>
    </row>
    <row r="84" spans="2:10" ht="14.25" customHeight="1" x14ac:dyDescent="0.25">
      <c r="B84" s="100" t="s">
        <v>627</v>
      </c>
      <c r="C84" s="100" t="s">
        <v>18</v>
      </c>
      <c r="D84" s="83">
        <v>46</v>
      </c>
      <c r="E84" s="82" t="s">
        <v>1372</v>
      </c>
      <c r="F84" s="82" t="s">
        <v>1078</v>
      </c>
      <c r="G84" s="101" t="s">
        <v>8</v>
      </c>
      <c r="H84" s="82" t="s">
        <v>1078</v>
      </c>
      <c r="I84" s="82" t="str">
        <f t="shared" si="6"/>
        <v>{"xpath":[{ "field":"/MCCI_IN200100UV01/PORR_IN049006UV/controlActProcess/subject/investigationEvent/subjectOf1/controlActEvent/author/assignedEntity[code/@code=\"T95001\"]/addr/country","value":"BEL"}]}</v>
      </c>
      <c r="J84" s="86" t="str">
        <f t="shared" si="5"/>
        <v>A216_country_46_LookUpChec_BEL_p</v>
      </c>
    </row>
    <row r="85" spans="2:10" ht="14.25" customHeight="1" x14ac:dyDescent="0.25">
      <c r="B85" s="100" t="s">
        <v>627</v>
      </c>
      <c r="C85" s="100" t="s">
        <v>18</v>
      </c>
      <c r="D85" s="83">
        <v>47</v>
      </c>
      <c r="E85" s="82" t="s">
        <v>1372</v>
      </c>
      <c r="F85" s="82" t="s">
        <v>1079</v>
      </c>
      <c r="G85" s="101" t="s">
        <v>8</v>
      </c>
      <c r="H85" s="82" t="s">
        <v>1079</v>
      </c>
      <c r="I85" s="82" t="str">
        <f t="shared" si="6"/>
        <v>{"xpath":[{ "field":"/MCCI_IN200100UV01/PORR_IN049006UV/controlActProcess/subject/investigationEvent/subjectOf1/controlActEvent/author/assignedEntity[code/@code=\"T95001\"]/addr/country","value":"BGR"}]}</v>
      </c>
      <c r="J85" s="86" t="str">
        <f t="shared" si="5"/>
        <v>A216_country_47_LookUpChec_BGR_p</v>
      </c>
    </row>
    <row r="86" spans="2:10" ht="14.25" customHeight="1" x14ac:dyDescent="0.25">
      <c r="B86" s="100" t="s">
        <v>627</v>
      </c>
      <c r="C86" s="100" t="s">
        <v>18</v>
      </c>
      <c r="D86" s="83">
        <v>48</v>
      </c>
      <c r="E86" s="82" t="s">
        <v>1372</v>
      </c>
      <c r="F86" s="82" t="s">
        <v>1080</v>
      </c>
      <c r="G86" s="101" t="s">
        <v>8</v>
      </c>
      <c r="H86" s="82" t="s">
        <v>1080</v>
      </c>
      <c r="I86" s="82" t="str">
        <f t="shared" si="6"/>
        <v>{"xpath":[{ "field":"/MCCI_IN200100UV01/PORR_IN049006UV/controlActProcess/subject/investigationEvent/subjectOf1/controlActEvent/author/assignedEntity[code/@code=\"T95001\"]/addr/country","value":"CYP"}]}</v>
      </c>
      <c r="J86" s="86" t="str">
        <f t="shared" si="5"/>
        <v>A216_country_48_LookUpChec_CYP_p</v>
      </c>
    </row>
    <row r="87" spans="2:10" ht="14.25" customHeight="1" x14ac:dyDescent="0.25">
      <c r="B87" s="100" t="s">
        <v>627</v>
      </c>
      <c r="C87" s="100" t="s">
        <v>18</v>
      </c>
      <c r="D87" s="83">
        <v>49</v>
      </c>
      <c r="E87" s="82" t="s">
        <v>1372</v>
      </c>
      <c r="F87" s="82" t="s">
        <v>1081</v>
      </c>
      <c r="G87" s="101" t="s">
        <v>8</v>
      </c>
      <c r="H87" s="82" t="s">
        <v>1081</v>
      </c>
      <c r="I87" s="82" t="str">
        <f t="shared" si="6"/>
        <v>{"xpath":[{ "field":"/MCCI_IN200100UV01/PORR_IN049006UV/controlActProcess/subject/investigationEvent/subjectOf1/controlActEvent/author/assignedEntity[code/@code=\"T95001\"]/addr/country","value":"CZE"}]}</v>
      </c>
      <c r="J87" s="86" t="str">
        <f t="shared" si="5"/>
        <v>A216_country_49_LookUpChec_CZE_p</v>
      </c>
    </row>
    <row r="88" spans="2:10" ht="14.25" customHeight="1" x14ac:dyDescent="0.25">
      <c r="B88" s="100" t="s">
        <v>627</v>
      </c>
      <c r="C88" s="100" t="s">
        <v>18</v>
      </c>
      <c r="D88" s="83">
        <v>50</v>
      </c>
      <c r="E88" s="82" t="s">
        <v>1372</v>
      </c>
      <c r="F88" s="82" t="s">
        <v>1082</v>
      </c>
      <c r="G88" s="101" t="s">
        <v>8</v>
      </c>
      <c r="H88" s="82" t="s">
        <v>1082</v>
      </c>
      <c r="I88" s="82" t="str">
        <f t="shared" si="6"/>
        <v>{"xpath":[{ "field":"/MCCI_IN200100UV01/PORR_IN049006UV/controlActProcess/subject/investigationEvent/subjectOf1/controlActEvent/author/assignedEntity[code/@code=\"T95001\"]/addr/country","value":"DNK"}]}</v>
      </c>
      <c r="J88" s="86" t="str">
        <f t="shared" si="5"/>
        <v>A216_country_50_LookUpChec_DNK_p</v>
      </c>
    </row>
    <row r="89" spans="2:10" ht="14.25" customHeight="1" x14ac:dyDescent="0.25">
      <c r="B89" s="100" t="s">
        <v>627</v>
      </c>
      <c r="C89" s="100" t="s">
        <v>18</v>
      </c>
      <c r="D89" s="83">
        <v>51</v>
      </c>
      <c r="E89" s="82" t="s">
        <v>1372</v>
      </c>
      <c r="F89" s="82" t="s">
        <v>1083</v>
      </c>
      <c r="G89" s="101" t="s">
        <v>8</v>
      </c>
      <c r="H89" s="82" t="s">
        <v>1083</v>
      </c>
      <c r="I89" s="82" t="str">
        <f t="shared" si="6"/>
        <v>{"xpath":[{ "field":"/MCCI_IN200100UV01/PORR_IN049006UV/controlActProcess/subject/investigationEvent/subjectOf1/controlActEvent/author/assignedEntity[code/@code=\"T95001\"]/addr/country","value":"EST"}]}</v>
      </c>
      <c r="J89" s="86" t="str">
        <f t="shared" si="5"/>
        <v>A216_country_51_LookUpChec_EST_p</v>
      </c>
    </row>
    <row r="90" spans="2:10" ht="14.25" customHeight="1" x14ac:dyDescent="0.25">
      <c r="B90" s="100" t="s">
        <v>627</v>
      </c>
      <c r="C90" s="100" t="s">
        <v>18</v>
      </c>
      <c r="D90" s="83">
        <v>52</v>
      </c>
      <c r="E90" s="82" t="s">
        <v>1372</v>
      </c>
      <c r="F90" s="82" t="s">
        <v>1084</v>
      </c>
      <c r="G90" s="101" t="s">
        <v>8</v>
      </c>
      <c r="H90" s="82" t="s">
        <v>1084</v>
      </c>
      <c r="I90" s="82" t="str">
        <f t="shared" si="6"/>
        <v>{"xpath":[{ "field":"/MCCI_IN200100UV01/PORR_IN049006UV/controlActProcess/subject/investigationEvent/subjectOf1/controlActEvent/author/assignedEntity[code/@code=\"T95001\"]/addr/country","value":"FIN"}]}</v>
      </c>
      <c r="J90" s="86" t="str">
        <f t="shared" si="5"/>
        <v>A216_country_52_LookUpChec_FIN_p</v>
      </c>
    </row>
    <row r="91" spans="2:10" ht="14.25" customHeight="1" x14ac:dyDescent="0.25">
      <c r="B91" s="100" t="s">
        <v>627</v>
      </c>
      <c r="C91" s="100" t="s">
        <v>18</v>
      </c>
      <c r="D91" s="83">
        <v>53</v>
      </c>
      <c r="E91" s="82" t="s">
        <v>1372</v>
      </c>
      <c r="F91" s="82" t="s">
        <v>1085</v>
      </c>
      <c r="G91" s="101" t="s">
        <v>8</v>
      </c>
      <c r="H91" s="82" t="s">
        <v>1085</v>
      </c>
      <c r="I91" s="82" t="str">
        <f t="shared" si="6"/>
        <v>{"xpath":[{ "field":"/MCCI_IN200100UV01/PORR_IN049006UV/controlActProcess/subject/investigationEvent/subjectOf1/controlActEvent/author/assignedEntity[code/@code=\"T95001\"]/addr/country","value":"FRA"}]}</v>
      </c>
      <c r="J91" s="86" t="str">
        <f t="shared" si="5"/>
        <v>A216_country_53_LookUpChec_FRA_p</v>
      </c>
    </row>
    <row r="92" spans="2:10" ht="14.25" customHeight="1" x14ac:dyDescent="0.25">
      <c r="B92" s="100" t="s">
        <v>627</v>
      </c>
      <c r="C92" s="100" t="s">
        <v>18</v>
      </c>
      <c r="D92" s="83">
        <v>54</v>
      </c>
      <c r="E92" s="82" t="s">
        <v>1372</v>
      </c>
      <c r="F92" s="82" t="s">
        <v>1086</v>
      </c>
      <c r="G92" s="101" t="s">
        <v>8</v>
      </c>
      <c r="H92" s="82" t="s">
        <v>1086</v>
      </c>
      <c r="I92" s="82" t="str">
        <f t="shared" si="6"/>
        <v>{"xpath":[{ "field":"/MCCI_IN200100UV01/PORR_IN049006UV/controlActProcess/subject/investigationEvent/subjectOf1/controlActEvent/author/assignedEntity[code/@code=\"T95001\"]/addr/country","value":"DEU"}]}</v>
      </c>
      <c r="J92" s="86" t="str">
        <f t="shared" si="5"/>
        <v>A216_country_54_LookUpChec_DEU_p</v>
      </c>
    </row>
    <row r="93" spans="2:10" ht="14.25" customHeight="1" x14ac:dyDescent="0.25">
      <c r="B93" s="100" t="s">
        <v>627</v>
      </c>
      <c r="C93" s="100" t="s">
        <v>18</v>
      </c>
      <c r="D93" s="83">
        <v>55</v>
      </c>
      <c r="E93" s="82" t="s">
        <v>1372</v>
      </c>
      <c r="F93" s="82" t="s">
        <v>1087</v>
      </c>
      <c r="G93" s="101" t="s">
        <v>8</v>
      </c>
      <c r="H93" s="82" t="s">
        <v>1087</v>
      </c>
      <c r="I93" s="82" t="str">
        <f t="shared" si="6"/>
        <v>{"xpath":[{ "field":"/MCCI_IN200100UV01/PORR_IN049006UV/controlActProcess/subject/investigationEvent/subjectOf1/controlActEvent/author/assignedEntity[code/@code=\"T95001\"]/addr/country","value":"GRC"}]}</v>
      </c>
      <c r="J93" s="86" t="str">
        <f t="shared" si="5"/>
        <v>A216_country_55_LookUpChec_GRC_p</v>
      </c>
    </row>
    <row r="94" spans="2:10" ht="14.25" customHeight="1" x14ac:dyDescent="0.25">
      <c r="B94" s="100" t="s">
        <v>627</v>
      </c>
      <c r="C94" s="100" t="s">
        <v>18</v>
      </c>
      <c r="D94" s="83">
        <v>56</v>
      </c>
      <c r="E94" s="82" t="s">
        <v>1372</v>
      </c>
      <c r="F94" s="82" t="s">
        <v>1088</v>
      </c>
      <c r="G94" s="101" t="s">
        <v>8</v>
      </c>
      <c r="H94" s="82" t="s">
        <v>1088</v>
      </c>
      <c r="I94" s="82" t="str">
        <f t="shared" si="6"/>
        <v>{"xpath":[{ "field":"/MCCI_IN200100UV01/PORR_IN049006UV/controlActProcess/subject/investigationEvent/subjectOf1/controlActEvent/author/assignedEntity[code/@code=\"T95001\"]/addr/country","value":"HUN"}]}</v>
      </c>
      <c r="J94" s="86" t="str">
        <f t="shared" si="5"/>
        <v>A216_country_56_LookUpChec_HUN_p</v>
      </c>
    </row>
    <row r="95" spans="2:10" ht="14.25" customHeight="1" x14ac:dyDescent="0.25">
      <c r="B95" s="100" t="s">
        <v>627</v>
      </c>
      <c r="C95" s="100" t="s">
        <v>18</v>
      </c>
      <c r="D95" s="83">
        <v>57</v>
      </c>
      <c r="E95" s="82" t="s">
        <v>1372</v>
      </c>
      <c r="F95" s="82" t="s">
        <v>1089</v>
      </c>
      <c r="G95" s="101" t="s">
        <v>8</v>
      </c>
      <c r="H95" s="82" t="s">
        <v>1089</v>
      </c>
      <c r="I95" s="82" t="str">
        <f t="shared" si="6"/>
        <v>{"xpath":[{ "field":"/MCCI_IN200100UV01/PORR_IN049006UV/controlActProcess/subject/investigationEvent/subjectOf1/controlActEvent/author/assignedEntity[code/@code=\"T95001\"]/addr/country","value":"ISL"}]}</v>
      </c>
      <c r="J95" s="86" t="str">
        <f t="shared" si="5"/>
        <v>A216_country_57_LookUpChec_ISL_p</v>
      </c>
    </row>
    <row r="96" spans="2:10" ht="14.25" customHeight="1" x14ac:dyDescent="0.25">
      <c r="B96" s="100" t="s">
        <v>627</v>
      </c>
      <c r="C96" s="100" t="s">
        <v>18</v>
      </c>
      <c r="D96" s="83">
        <v>58</v>
      </c>
      <c r="E96" s="82" t="s">
        <v>1372</v>
      </c>
      <c r="F96" s="82" t="s">
        <v>1090</v>
      </c>
      <c r="G96" s="101" t="s">
        <v>8</v>
      </c>
      <c r="H96" s="82" t="s">
        <v>1090</v>
      </c>
      <c r="I96" s="82" t="str">
        <f t="shared" si="6"/>
        <v>{"xpath":[{ "field":"/MCCI_IN200100UV01/PORR_IN049006UV/controlActProcess/subject/investigationEvent/subjectOf1/controlActEvent/author/assignedEntity[code/@code=\"T95001\"]/addr/country","value":"IRL"}]}</v>
      </c>
      <c r="J96" s="86" t="str">
        <f t="shared" si="5"/>
        <v>A216_country_58_LookUpChec_IRL_p</v>
      </c>
    </row>
    <row r="97" spans="2:10" ht="14.25" customHeight="1" x14ac:dyDescent="0.25">
      <c r="B97" s="100" t="s">
        <v>627</v>
      </c>
      <c r="C97" s="100" t="s">
        <v>18</v>
      </c>
      <c r="D97" s="83">
        <v>59</v>
      </c>
      <c r="E97" s="82" t="s">
        <v>1372</v>
      </c>
      <c r="F97" s="82" t="s">
        <v>1091</v>
      </c>
      <c r="G97" s="101" t="s">
        <v>8</v>
      </c>
      <c r="H97" s="82" t="s">
        <v>1091</v>
      </c>
      <c r="I97" s="82" t="str">
        <f t="shared" si="6"/>
        <v>{"xpath":[{ "field":"/MCCI_IN200100UV01/PORR_IN049006UV/controlActProcess/subject/investigationEvent/subjectOf1/controlActEvent/author/assignedEntity[code/@code=\"T95001\"]/addr/country","value":"ITA"}]}</v>
      </c>
      <c r="J97" s="86" t="str">
        <f t="shared" si="5"/>
        <v>A216_country_59_LookUpChec_ITA_p</v>
      </c>
    </row>
    <row r="98" spans="2:10" ht="14.25" customHeight="1" x14ac:dyDescent="0.25">
      <c r="B98" s="100" t="s">
        <v>627</v>
      </c>
      <c r="C98" s="100" t="s">
        <v>18</v>
      </c>
      <c r="D98" s="83">
        <v>60</v>
      </c>
      <c r="E98" s="82" t="s">
        <v>1372</v>
      </c>
      <c r="F98" s="82" t="s">
        <v>1092</v>
      </c>
      <c r="G98" s="101" t="s">
        <v>8</v>
      </c>
      <c r="H98" s="82" t="s">
        <v>1092</v>
      </c>
      <c r="I98" s="82" t="str">
        <f t="shared" si="6"/>
        <v>{"xpath":[{ "field":"/MCCI_IN200100UV01/PORR_IN049006UV/controlActProcess/subject/investigationEvent/subjectOf1/controlActEvent/author/assignedEntity[code/@code=\"T95001\"]/addr/country","value":"LVA"}]}</v>
      </c>
      <c r="J98" s="86" t="str">
        <f t="shared" si="5"/>
        <v>A216_country_60_LookUpChec_LVA_p</v>
      </c>
    </row>
    <row r="99" spans="2:10" ht="14.25" customHeight="1" x14ac:dyDescent="0.25">
      <c r="B99" s="100" t="s">
        <v>627</v>
      </c>
      <c r="C99" s="100" t="s">
        <v>18</v>
      </c>
      <c r="D99" s="83">
        <v>61</v>
      </c>
      <c r="E99" s="82" t="s">
        <v>1372</v>
      </c>
      <c r="F99" s="82" t="s">
        <v>1093</v>
      </c>
      <c r="G99" s="101" t="s">
        <v>8</v>
      </c>
      <c r="H99" s="82" t="s">
        <v>1093</v>
      </c>
      <c r="I99" s="82" t="str">
        <f t="shared" si="6"/>
        <v>{"xpath":[{ "field":"/MCCI_IN200100UV01/PORR_IN049006UV/controlActProcess/subject/investigationEvent/subjectOf1/controlActEvent/author/assignedEntity[code/@code=\"T95001\"]/addr/country","value":"LIE"}]}</v>
      </c>
      <c r="J99" s="86" t="str">
        <f t="shared" si="5"/>
        <v>A216_country_61_LookUpChec_LIE_p</v>
      </c>
    </row>
    <row r="100" spans="2:10" ht="14.25" customHeight="1" x14ac:dyDescent="0.25">
      <c r="B100" s="100" t="s">
        <v>627</v>
      </c>
      <c r="C100" s="100" t="s">
        <v>18</v>
      </c>
      <c r="D100" s="83">
        <v>62</v>
      </c>
      <c r="E100" s="82" t="s">
        <v>1372</v>
      </c>
      <c r="F100" s="82" t="s">
        <v>1094</v>
      </c>
      <c r="G100" s="101" t="s">
        <v>8</v>
      </c>
      <c r="H100" s="82" t="s">
        <v>1094</v>
      </c>
      <c r="I100" s="82" t="str">
        <f t="shared" si="6"/>
        <v>{"xpath":[{ "field":"/MCCI_IN200100UV01/PORR_IN049006UV/controlActProcess/subject/investigationEvent/subjectOf1/controlActEvent/author/assignedEntity[code/@code=\"T95001\"]/addr/country","value":"LTU"}]}</v>
      </c>
      <c r="J100" s="86" t="str">
        <f t="shared" si="5"/>
        <v>A216_country_62_LookUpChec_LTU_p</v>
      </c>
    </row>
    <row r="101" spans="2:10" ht="14.25" customHeight="1" x14ac:dyDescent="0.25">
      <c r="B101" s="100" t="s">
        <v>627</v>
      </c>
      <c r="C101" s="100" t="s">
        <v>18</v>
      </c>
      <c r="D101" s="83">
        <v>63</v>
      </c>
      <c r="E101" s="82" t="s">
        <v>1372</v>
      </c>
      <c r="F101" s="82" t="s">
        <v>1095</v>
      </c>
      <c r="G101" s="101" t="s">
        <v>8</v>
      </c>
      <c r="H101" s="82" t="s">
        <v>1095</v>
      </c>
      <c r="I101" s="82" t="str">
        <f t="shared" si="6"/>
        <v>{"xpath":[{ "field":"/MCCI_IN200100UV01/PORR_IN049006UV/controlActProcess/subject/investigationEvent/subjectOf1/controlActEvent/author/assignedEntity[code/@code=\"T95001\"]/addr/country","value":"NLD"}]}</v>
      </c>
      <c r="J101" s="86" t="str">
        <f t="shared" si="5"/>
        <v>A216_country_63_LookUpChec_NLD_p</v>
      </c>
    </row>
    <row r="102" spans="2:10" ht="14.25" customHeight="1" x14ac:dyDescent="0.25">
      <c r="B102" s="100" t="s">
        <v>627</v>
      </c>
      <c r="C102" s="100" t="s">
        <v>18</v>
      </c>
      <c r="D102" s="83">
        <v>64</v>
      </c>
      <c r="E102" s="82" t="s">
        <v>1372</v>
      </c>
      <c r="F102" s="82" t="s">
        <v>1096</v>
      </c>
      <c r="G102" s="101" t="s">
        <v>8</v>
      </c>
      <c r="H102" s="82" t="s">
        <v>1096</v>
      </c>
      <c r="I102" s="82" t="str">
        <f t="shared" si="6"/>
        <v>{"xpath":[{ "field":"/MCCI_IN200100UV01/PORR_IN049006UV/controlActProcess/subject/investigationEvent/subjectOf1/controlActEvent/author/assignedEntity[code/@code=\"T95001\"]/addr/country","value":"NOR"}]}</v>
      </c>
      <c r="J102" s="86" t="str">
        <f t="shared" si="5"/>
        <v>A216_country_64_LookUpChec_NOR_p</v>
      </c>
    </row>
    <row r="103" spans="2:10" ht="14.25" customHeight="1" x14ac:dyDescent="0.25">
      <c r="B103" s="100" t="s">
        <v>627</v>
      </c>
      <c r="C103" s="100" t="s">
        <v>18</v>
      </c>
      <c r="D103" s="83">
        <v>65</v>
      </c>
      <c r="E103" s="82" t="s">
        <v>1372</v>
      </c>
      <c r="F103" s="82" t="s">
        <v>1097</v>
      </c>
      <c r="G103" s="101" t="s">
        <v>8</v>
      </c>
      <c r="H103" s="82" t="s">
        <v>1097</v>
      </c>
      <c r="I103" s="82" t="str">
        <f t="shared" si="6"/>
        <v>{"xpath":[{ "field":"/MCCI_IN200100UV01/PORR_IN049006UV/controlActProcess/subject/investigationEvent/subjectOf1/controlActEvent/author/assignedEntity[code/@code=\"T95001\"]/addr/country","value":"POL"}]}</v>
      </c>
      <c r="J103" s="86" t="str">
        <f t="shared" si="5"/>
        <v>A216_country_65_LookUpChec_POL_p</v>
      </c>
    </row>
    <row r="104" spans="2:10" ht="14.25" customHeight="1" x14ac:dyDescent="0.25">
      <c r="B104" s="100" t="s">
        <v>627</v>
      </c>
      <c r="C104" s="100" t="s">
        <v>18</v>
      </c>
      <c r="D104" s="83">
        <v>66</v>
      </c>
      <c r="E104" s="82" t="s">
        <v>1372</v>
      </c>
      <c r="F104" s="82" t="s">
        <v>1098</v>
      </c>
      <c r="G104" s="101" t="s">
        <v>8</v>
      </c>
      <c r="H104" s="82" t="s">
        <v>1098</v>
      </c>
      <c r="I104" s="82" t="str">
        <f t="shared" si="6"/>
        <v>{"xpath":[{ "field":"/MCCI_IN200100UV01/PORR_IN049006UV/controlActProcess/subject/investigationEvent/subjectOf1/controlActEvent/author/assignedEntity[code/@code=\"T95001\"]/addr/country","value":"PRT"}]}</v>
      </c>
      <c r="J104" s="86" t="str">
        <f t="shared" si="5"/>
        <v>A216_country_66_LookUpChec_PRT_p</v>
      </c>
    </row>
    <row r="105" spans="2:10" ht="14.25" customHeight="1" x14ac:dyDescent="0.25">
      <c r="B105" s="100" t="s">
        <v>627</v>
      </c>
      <c r="C105" s="100" t="s">
        <v>18</v>
      </c>
      <c r="D105" s="83">
        <v>67</v>
      </c>
      <c r="E105" s="82" t="s">
        <v>1372</v>
      </c>
      <c r="F105" s="82" t="s">
        <v>1099</v>
      </c>
      <c r="G105" s="101" t="s">
        <v>8</v>
      </c>
      <c r="H105" s="82" t="s">
        <v>1099</v>
      </c>
      <c r="I105" s="82" t="str">
        <f t="shared" si="6"/>
        <v>{"xpath":[{ "field":"/MCCI_IN200100UV01/PORR_IN049006UV/controlActProcess/subject/investigationEvent/subjectOf1/controlActEvent/author/assignedEntity[code/@code=\"T95001\"]/addr/country","value":"SVN"}]}</v>
      </c>
      <c r="J105" s="86" t="str">
        <f t="shared" si="5"/>
        <v>A216_country_67_LookUpChec_SVN_p</v>
      </c>
    </row>
    <row r="106" spans="2:10" ht="14.25" customHeight="1" x14ac:dyDescent="0.25">
      <c r="B106" s="100" t="s">
        <v>627</v>
      </c>
      <c r="C106" s="100" t="s">
        <v>18</v>
      </c>
      <c r="D106" s="83">
        <v>68</v>
      </c>
      <c r="E106" s="82" t="s">
        <v>1372</v>
      </c>
      <c r="F106" s="82" t="s">
        <v>1100</v>
      </c>
      <c r="G106" s="101" t="s">
        <v>8</v>
      </c>
      <c r="H106" s="82" t="s">
        <v>1100</v>
      </c>
      <c r="I106" s="82" t="str">
        <f t="shared" si="6"/>
        <v>{"xpath":[{ "field":"/MCCI_IN200100UV01/PORR_IN049006UV/controlActProcess/subject/investigationEvent/subjectOf1/controlActEvent/author/assignedEntity[code/@code=\"T95001\"]/addr/country","value":"ESP"}]}</v>
      </c>
      <c r="J106" s="86" t="str">
        <f t="shared" si="5"/>
        <v>A216_country_68_LookUpChec_ESP_p</v>
      </c>
    </row>
    <row r="107" spans="2:10" ht="14.25" customHeight="1" x14ac:dyDescent="0.25">
      <c r="B107" s="100" t="s">
        <v>627</v>
      </c>
      <c r="C107" s="100" t="s">
        <v>18</v>
      </c>
      <c r="D107" s="83">
        <v>69</v>
      </c>
      <c r="E107" s="82" t="s">
        <v>1372</v>
      </c>
      <c r="F107" s="82" t="s">
        <v>1101</v>
      </c>
      <c r="G107" s="101" t="s">
        <v>8</v>
      </c>
      <c r="H107" s="82" t="s">
        <v>1101</v>
      </c>
      <c r="I107" s="82" t="str">
        <f t="shared" si="6"/>
        <v>{"xpath":[{ "field":"/MCCI_IN200100UV01/PORR_IN049006UV/controlActProcess/subject/investigationEvent/subjectOf1/controlActEvent/author/assignedEntity[code/@code=\"T95001\"]/addr/country","value":"SWE"}]}</v>
      </c>
      <c r="J107" s="86" t="str">
        <f t="shared" si="5"/>
        <v>A216_country_69_LookUpChec_SWE_p</v>
      </c>
    </row>
    <row r="108" spans="2:10" ht="14.25" customHeight="1" x14ac:dyDescent="0.25">
      <c r="B108" s="100" t="s">
        <v>627</v>
      </c>
      <c r="C108" s="100" t="s">
        <v>18</v>
      </c>
      <c r="D108" s="83">
        <v>70</v>
      </c>
      <c r="E108" s="82" t="s">
        <v>1372</v>
      </c>
      <c r="F108" s="82" t="s">
        <v>1102</v>
      </c>
      <c r="G108" s="101" t="s">
        <v>8</v>
      </c>
      <c r="H108" s="82" t="s">
        <v>1102</v>
      </c>
      <c r="I108" s="82" t="str">
        <f t="shared" si="6"/>
        <v>{"xpath":[{ "field":"/MCCI_IN200100UV01/PORR_IN049006UV/controlActProcess/subject/investigationEvent/subjectOf1/controlActEvent/author/assignedEntity[code/@code=\"T95001\"]/addr/country","value":"GBR"}]}</v>
      </c>
      <c r="J108" s="86" t="str">
        <f t="shared" si="5"/>
        <v>A216_country_70_LookUpChec_GBR_p</v>
      </c>
    </row>
    <row r="109" spans="2:10" ht="14.25" customHeight="1" x14ac:dyDescent="0.25">
      <c r="B109" s="100" t="s">
        <v>627</v>
      </c>
      <c r="C109" s="100" t="s">
        <v>18</v>
      </c>
      <c r="D109" s="83">
        <v>71</v>
      </c>
      <c r="E109" s="82" t="s">
        <v>1372</v>
      </c>
      <c r="F109" s="82" t="s">
        <v>1103</v>
      </c>
      <c r="G109" s="101" t="s">
        <v>8</v>
      </c>
      <c r="H109" s="82" t="s">
        <v>1103</v>
      </c>
      <c r="I109" s="82" t="str">
        <f t="shared" si="6"/>
        <v>{"xpath":[{ "field":"/MCCI_IN200100UV01/PORR_IN049006UV/controlActProcess/subject/investigationEvent/subjectOf1/controlActEvent/author/assignedEntity[code/@code=\"T95001\"]/addr/country","value":"JPN"}]}</v>
      </c>
      <c r="J109" s="86" t="str">
        <f t="shared" si="5"/>
        <v>A216_country_71_LookUpChec_JPN_p</v>
      </c>
    </row>
    <row r="110" spans="2:10" ht="14.25" customHeight="1" x14ac:dyDescent="0.25">
      <c r="B110" s="100" t="s">
        <v>627</v>
      </c>
      <c r="C110" s="100" t="s">
        <v>18</v>
      </c>
      <c r="D110" s="83">
        <v>72</v>
      </c>
      <c r="E110" s="82" t="s">
        <v>1372</v>
      </c>
      <c r="F110" s="82" t="s">
        <v>1104</v>
      </c>
      <c r="G110" s="101" t="s">
        <v>8</v>
      </c>
      <c r="H110" s="82" t="s">
        <v>1104</v>
      </c>
      <c r="I110" s="82" t="str">
        <f t="shared" si="6"/>
        <v>{"xpath":[{ "field":"/MCCI_IN200100UV01/PORR_IN049006UV/controlActProcess/subject/investigationEvent/subjectOf1/controlActEvent/author/assignedEntity[code/@code=\"T95001\"]/addr/country","value":"NZL"}]}</v>
      </c>
      <c r="J110" s="86" t="str">
        <f t="shared" si="5"/>
        <v>A216_country_72_LookUpChec_NZL_p</v>
      </c>
    </row>
    <row r="111" spans="2:10" ht="14.25" customHeight="1" x14ac:dyDescent="0.25">
      <c r="B111" s="100" t="s">
        <v>627</v>
      </c>
      <c r="C111" s="100" t="s">
        <v>18</v>
      </c>
      <c r="D111" s="83">
        <v>73</v>
      </c>
      <c r="E111" s="82" t="s">
        <v>1372</v>
      </c>
      <c r="F111" s="82" t="s">
        <v>1105</v>
      </c>
      <c r="G111" s="101" t="s">
        <v>8</v>
      </c>
      <c r="H111" s="82" t="s">
        <v>1105</v>
      </c>
      <c r="I111" s="82" t="str">
        <f t="shared" si="6"/>
        <v>{"xpath":[{ "field":"/MCCI_IN200100UV01/PORR_IN049006UV/controlActProcess/subject/investigationEvent/subjectOf1/controlActEvent/author/assignedEntity[code/@code=\"T95001\"]/addr/country","value":"AUS"}]}</v>
      </c>
      <c r="J111" s="86" t="str">
        <f t="shared" si="5"/>
        <v>A216_country_73_LookUpChec_AUS_p</v>
      </c>
    </row>
    <row r="112" spans="2:10" ht="14.25" customHeight="1" x14ac:dyDescent="0.25">
      <c r="B112" s="100" t="s">
        <v>627</v>
      </c>
      <c r="C112" s="100" t="s">
        <v>18</v>
      </c>
      <c r="D112" s="83">
        <v>74</v>
      </c>
      <c r="E112" s="82" t="s">
        <v>1372</v>
      </c>
      <c r="F112" s="82" t="s">
        <v>1106</v>
      </c>
      <c r="G112" s="101" t="s">
        <v>8</v>
      </c>
      <c r="H112" s="82" t="s">
        <v>1106</v>
      </c>
      <c r="I112" s="82" t="str">
        <f t="shared" si="6"/>
        <v>{"xpath":[{ "field":"/MCCI_IN200100UV01/PORR_IN049006UV/controlActProcess/subject/investigationEvent/subjectOf1/controlActEvent/author/assignedEntity[code/@code=\"T95001\"]/addr/country","value":"CAN"}]}</v>
      </c>
      <c r="J112" s="86" t="str">
        <f t="shared" ref="J112:J175" si="7">_xlfn.CONCAT(B112,"_",C112,"_",D112,"_",E112,"_",F112,"_",G112)</f>
        <v>A216_country_74_LookUpChec_CAN_p</v>
      </c>
    </row>
    <row r="113" spans="2:10" ht="14.25" customHeight="1" x14ac:dyDescent="0.25">
      <c r="B113" s="100" t="s">
        <v>627</v>
      </c>
      <c r="C113" s="100" t="s">
        <v>18</v>
      </c>
      <c r="D113" s="83">
        <v>75</v>
      </c>
      <c r="E113" s="82" t="s">
        <v>1372</v>
      </c>
      <c r="F113" s="82" t="s">
        <v>1109</v>
      </c>
      <c r="G113" s="101" t="s">
        <v>8</v>
      </c>
      <c r="H113" s="82" t="s">
        <v>1109</v>
      </c>
      <c r="I113" s="82" t="str">
        <f t="shared" si="6"/>
        <v>{"xpath":[{ "field":"/MCCI_IN200100UV01/PORR_IN049006UV/controlActProcess/subject/investigationEvent/subjectOf1/controlActEvent/author/assignedEntity[code/@code=\"T95001\"]/addr/country","value":"ZZZ"}]}</v>
      </c>
      <c r="J113" s="86" t="str">
        <f t="shared" si="7"/>
        <v>A216_country_75_LookUpChec_ZZZ_p</v>
      </c>
    </row>
    <row r="114" spans="2:10" ht="14.25" customHeight="1" x14ac:dyDescent="0.25">
      <c r="B114" s="100" t="s">
        <v>627</v>
      </c>
      <c r="C114" s="100" t="s">
        <v>18</v>
      </c>
      <c r="D114" s="83">
        <v>76</v>
      </c>
      <c r="E114" s="82" t="s">
        <v>1372</v>
      </c>
      <c r="F114" s="82" t="s">
        <v>1107</v>
      </c>
      <c r="G114" s="101" t="s">
        <v>8</v>
      </c>
      <c r="H114" s="82" t="s">
        <v>1107</v>
      </c>
      <c r="I114" s="82" t="str">
        <f t="shared" si="6"/>
        <v>{"xpath":[{ "field":"/MCCI_IN200100UV01/PORR_IN049006UV/controlActProcess/subject/investigationEvent/subjectOf1/controlActEvent/author/assignedEntity[code/@code=\"T95001\"]/addr/country","value":"HRV"}]}</v>
      </c>
      <c r="J114" s="86" t="str">
        <f t="shared" si="7"/>
        <v>A216_country_76_LookUpChec_HRV_p</v>
      </c>
    </row>
    <row r="115" spans="2:10" ht="14.25" customHeight="1" x14ac:dyDescent="0.25">
      <c r="B115" s="100" t="s">
        <v>627</v>
      </c>
      <c r="C115" s="100" t="s">
        <v>18</v>
      </c>
      <c r="D115" s="83">
        <v>77</v>
      </c>
      <c r="E115" s="82" t="s">
        <v>1372</v>
      </c>
      <c r="F115" s="82" t="s">
        <v>1108</v>
      </c>
      <c r="G115" s="101" t="s">
        <v>8</v>
      </c>
      <c r="H115" s="82" t="s">
        <v>1108</v>
      </c>
      <c r="I115" s="82" t="str">
        <f t="shared" si="6"/>
        <v>{"xpath":[{ "field":"/MCCI_IN200100UV01/PORR_IN049006UV/controlActProcess/subject/investigationEvent/subjectOf1/controlActEvent/author/assignedEntity[code/@code=\"T95001\"]/addr/country","value":"ZAF"}]}</v>
      </c>
      <c r="J115" s="86" t="str">
        <f t="shared" si="7"/>
        <v>A216_country_77_LookUpChec_ZAF_p</v>
      </c>
    </row>
    <row r="116" spans="2:10" ht="14.25" customHeight="1" x14ac:dyDescent="0.25">
      <c r="B116" s="100" t="s">
        <v>628</v>
      </c>
      <c r="C116" s="100" t="s">
        <v>18</v>
      </c>
      <c r="D116" s="83">
        <v>78</v>
      </c>
      <c r="E116" s="82" t="s">
        <v>1372</v>
      </c>
      <c r="F116" s="82" t="s">
        <v>1376</v>
      </c>
      <c r="G116" s="101" t="s">
        <v>11</v>
      </c>
      <c r="H116" s="82" t="s">
        <v>1376</v>
      </c>
      <c r="I116" s="82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""field"":""/MCCI_IN200100UV01/PORR_IN049006UV/controlActProcess/subject/investigationEvent/outboundRelationship[priorityNumber/@value=1]/relatedInvestigation[code/@code=\""T95002\""]/participation/assignedEntity/addr/country"",""value"":""",H116,"""}]}")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116" s="86" t="str">
        <f t="shared" si="7"/>
        <v>A3112_country_78_LookUpChec_invalidCountry_n</v>
      </c>
    </row>
    <row r="117" spans="2:10" ht="14.25" customHeight="1" x14ac:dyDescent="0.25">
      <c r="B117" s="100" t="s">
        <v>628</v>
      </c>
      <c r="C117" s="100" t="s">
        <v>18</v>
      </c>
      <c r="D117" s="83">
        <v>79</v>
      </c>
      <c r="E117" s="82" t="s">
        <v>1372</v>
      </c>
      <c r="F117" s="82" t="s">
        <v>1076</v>
      </c>
      <c r="G117" s="101" t="s">
        <v>8</v>
      </c>
      <c r="H117" s="82" t="s">
        <v>1076</v>
      </c>
      <c r="I117" s="82" t="str">
        <f t="shared" ref="I117:I150" si="8">CONCATENATE("{""xpath"":[{ ""field"":""/MCCI_IN200100UV01/PORR_IN049006UV/controlActProcess/subject/investigationEvent/outboundRelationship[priorityNumber/@value=1]/relatedInvestigation[code/@code=\""T95002\""]/participation/assignedEntity/addr/country"",""value"":""",H117,"""}]}")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117" s="86" t="str">
        <f t="shared" si="7"/>
        <v>A3112_country_79_LookUpChec_USA_p</v>
      </c>
    </row>
    <row r="118" spans="2:10" ht="14.25" customHeight="1" x14ac:dyDescent="0.25">
      <c r="B118" s="100" t="s">
        <v>628</v>
      </c>
      <c r="C118" s="100" t="s">
        <v>18</v>
      </c>
      <c r="D118" s="83">
        <v>80</v>
      </c>
      <c r="E118" s="82" t="s">
        <v>1372</v>
      </c>
      <c r="F118" s="82" t="s">
        <v>1077</v>
      </c>
      <c r="G118" s="101" t="s">
        <v>8</v>
      </c>
      <c r="H118" s="82" t="s">
        <v>1077</v>
      </c>
      <c r="I118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118" s="86" t="str">
        <f t="shared" si="7"/>
        <v>A3112_country_80_LookUpChec_AUT_p</v>
      </c>
    </row>
    <row r="119" spans="2:10" ht="14.25" customHeight="1" x14ac:dyDescent="0.25">
      <c r="B119" s="100" t="s">
        <v>628</v>
      </c>
      <c r="C119" s="100" t="s">
        <v>18</v>
      </c>
      <c r="D119" s="83">
        <v>81</v>
      </c>
      <c r="E119" s="82" t="s">
        <v>1372</v>
      </c>
      <c r="F119" s="82" t="s">
        <v>1078</v>
      </c>
      <c r="G119" s="101" t="s">
        <v>8</v>
      </c>
      <c r="H119" s="82" t="s">
        <v>1078</v>
      </c>
      <c r="I119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119" s="86" t="str">
        <f t="shared" si="7"/>
        <v>A3112_country_81_LookUpChec_BEL_p</v>
      </c>
    </row>
    <row r="120" spans="2:10" ht="14.25" customHeight="1" x14ac:dyDescent="0.25">
      <c r="B120" s="100" t="s">
        <v>628</v>
      </c>
      <c r="C120" s="100" t="s">
        <v>18</v>
      </c>
      <c r="D120" s="83">
        <v>82</v>
      </c>
      <c r="E120" s="82" t="s">
        <v>1372</v>
      </c>
      <c r="F120" s="82" t="s">
        <v>1079</v>
      </c>
      <c r="G120" s="101" t="s">
        <v>8</v>
      </c>
      <c r="H120" s="82" t="s">
        <v>1079</v>
      </c>
      <c r="I120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120" s="86" t="str">
        <f t="shared" si="7"/>
        <v>A3112_country_82_LookUpChec_BGR_p</v>
      </c>
    </row>
    <row r="121" spans="2:10" ht="14.25" customHeight="1" x14ac:dyDescent="0.25">
      <c r="B121" s="100" t="s">
        <v>628</v>
      </c>
      <c r="C121" s="100" t="s">
        <v>18</v>
      </c>
      <c r="D121" s="83">
        <v>83</v>
      </c>
      <c r="E121" s="82" t="s">
        <v>1372</v>
      </c>
      <c r="F121" s="82" t="s">
        <v>1080</v>
      </c>
      <c r="G121" s="101" t="s">
        <v>8</v>
      </c>
      <c r="H121" s="82" t="s">
        <v>1080</v>
      </c>
      <c r="I121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121" s="86" t="str">
        <f t="shared" si="7"/>
        <v>A3112_country_83_LookUpChec_CYP_p</v>
      </c>
    </row>
    <row r="122" spans="2:10" ht="14.25" customHeight="1" x14ac:dyDescent="0.25">
      <c r="B122" s="100" t="s">
        <v>628</v>
      </c>
      <c r="C122" s="100" t="s">
        <v>18</v>
      </c>
      <c r="D122" s="83">
        <v>84</v>
      </c>
      <c r="E122" s="82" t="s">
        <v>1372</v>
      </c>
      <c r="F122" s="82" t="s">
        <v>1081</v>
      </c>
      <c r="G122" s="101" t="s">
        <v>8</v>
      </c>
      <c r="H122" s="82" t="s">
        <v>1081</v>
      </c>
      <c r="I122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122" s="86" t="str">
        <f t="shared" si="7"/>
        <v>A3112_country_84_LookUpChec_CZE_p</v>
      </c>
    </row>
    <row r="123" spans="2:10" ht="14.25" customHeight="1" x14ac:dyDescent="0.25">
      <c r="B123" s="100" t="s">
        <v>628</v>
      </c>
      <c r="C123" s="100" t="s">
        <v>18</v>
      </c>
      <c r="D123" s="83">
        <v>85</v>
      </c>
      <c r="E123" s="82" t="s">
        <v>1372</v>
      </c>
      <c r="F123" s="82" t="s">
        <v>1082</v>
      </c>
      <c r="G123" s="101" t="s">
        <v>8</v>
      </c>
      <c r="H123" s="82" t="s">
        <v>1082</v>
      </c>
      <c r="I123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123" s="86" t="str">
        <f t="shared" si="7"/>
        <v>A3112_country_85_LookUpChec_DNK_p</v>
      </c>
    </row>
    <row r="124" spans="2:10" ht="14.25" customHeight="1" x14ac:dyDescent="0.25">
      <c r="B124" s="100" t="s">
        <v>628</v>
      </c>
      <c r="C124" s="100" t="s">
        <v>18</v>
      </c>
      <c r="D124" s="83">
        <v>86</v>
      </c>
      <c r="E124" s="82" t="s">
        <v>1372</v>
      </c>
      <c r="F124" s="82" t="s">
        <v>1083</v>
      </c>
      <c r="G124" s="101" t="s">
        <v>8</v>
      </c>
      <c r="H124" s="82" t="s">
        <v>1083</v>
      </c>
      <c r="I124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124" s="86" t="str">
        <f t="shared" si="7"/>
        <v>A3112_country_86_LookUpChec_EST_p</v>
      </c>
    </row>
    <row r="125" spans="2:10" ht="14.25" customHeight="1" x14ac:dyDescent="0.25">
      <c r="B125" s="100" t="s">
        <v>628</v>
      </c>
      <c r="C125" s="100" t="s">
        <v>18</v>
      </c>
      <c r="D125" s="83">
        <v>87</v>
      </c>
      <c r="E125" s="82" t="s">
        <v>1372</v>
      </c>
      <c r="F125" s="82" t="s">
        <v>1084</v>
      </c>
      <c r="G125" s="101" t="s">
        <v>8</v>
      </c>
      <c r="H125" s="82" t="s">
        <v>1084</v>
      </c>
      <c r="I125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125" s="86" t="str">
        <f t="shared" si="7"/>
        <v>A3112_country_87_LookUpChec_FIN_p</v>
      </c>
    </row>
    <row r="126" spans="2:10" ht="14.25" customHeight="1" x14ac:dyDescent="0.25">
      <c r="B126" s="100" t="s">
        <v>628</v>
      </c>
      <c r="C126" s="100" t="s">
        <v>18</v>
      </c>
      <c r="D126" s="83">
        <v>88</v>
      </c>
      <c r="E126" s="82" t="s">
        <v>1372</v>
      </c>
      <c r="F126" s="82" t="s">
        <v>1085</v>
      </c>
      <c r="G126" s="101" t="s">
        <v>8</v>
      </c>
      <c r="H126" s="82" t="s">
        <v>1085</v>
      </c>
      <c r="I126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126" s="86" t="str">
        <f t="shared" si="7"/>
        <v>A3112_country_88_LookUpChec_FRA_p</v>
      </c>
    </row>
    <row r="127" spans="2:10" ht="14.25" customHeight="1" x14ac:dyDescent="0.25">
      <c r="B127" s="100" t="s">
        <v>628</v>
      </c>
      <c r="C127" s="100" t="s">
        <v>18</v>
      </c>
      <c r="D127" s="83">
        <v>89</v>
      </c>
      <c r="E127" s="82" t="s">
        <v>1372</v>
      </c>
      <c r="F127" s="82" t="s">
        <v>1086</v>
      </c>
      <c r="G127" s="101" t="s">
        <v>8</v>
      </c>
      <c r="H127" s="82" t="s">
        <v>1086</v>
      </c>
      <c r="I127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127" s="86" t="str">
        <f t="shared" si="7"/>
        <v>A3112_country_89_LookUpChec_DEU_p</v>
      </c>
    </row>
    <row r="128" spans="2:10" ht="14.25" customHeight="1" x14ac:dyDescent="0.25">
      <c r="B128" s="100" t="s">
        <v>628</v>
      </c>
      <c r="C128" s="100" t="s">
        <v>18</v>
      </c>
      <c r="D128" s="83">
        <v>90</v>
      </c>
      <c r="E128" s="82" t="s">
        <v>1372</v>
      </c>
      <c r="F128" s="82" t="s">
        <v>1087</v>
      </c>
      <c r="G128" s="101" t="s">
        <v>8</v>
      </c>
      <c r="H128" s="82" t="s">
        <v>1087</v>
      </c>
      <c r="I128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128" s="86" t="str">
        <f t="shared" si="7"/>
        <v>A3112_country_90_LookUpChec_GRC_p</v>
      </c>
    </row>
    <row r="129" spans="2:10" ht="14.25" customHeight="1" x14ac:dyDescent="0.25">
      <c r="B129" s="100" t="s">
        <v>628</v>
      </c>
      <c r="C129" s="100" t="s">
        <v>18</v>
      </c>
      <c r="D129" s="83">
        <v>91</v>
      </c>
      <c r="E129" s="82" t="s">
        <v>1372</v>
      </c>
      <c r="F129" s="82" t="s">
        <v>1088</v>
      </c>
      <c r="G129" s="101" t="s">
        <v>8</v>
      </c>
      <c r="H129" s="82" t="s">
        <v>1088</v>
      </c>
      <c r="I129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129" s="86" t="str">
        <f t="shared" si="7"/>
        <v>A3112_country_91_LookUpChec_HUN_p</v>
      </c>
    </row>
    <row r="130" spans="2:10" ht="14.25" customHeight="1" x14ac:dyDescent="0.25">
      <c r="B130" s="100" t="s">
        <v>628</v>
      </c>
      <c r="C130" s="100" t="s">
        <v>18</v>
      </c>
      <c r="D130" s="83">
        <v>92</v>
      </c>
      <c r="E130" s="82" t="s">
        <v>1372</v>
      </c>
      <c r="F130" s="82" t="s">
        <v>1089</v>
      </c>
      <c r="G130" s="101" t="s">
        <v>8</v>
      </c>
      <c r="H130" s="82" t="s">
        <v>1089</v>
      </c>
      <c r="I130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130" s="86" t="str">
        <f t="shared" si="7"/>
        <v>A3112_country_92_LookUpChec_ISL_p</v>
      </c>
    </row>
    <row r="131" spans="2:10" ht="14.25" customHeight="1" x14ac:dyDescent="0.25">
      <c r="B131" s="100" t="s">
        <v>628</v>
      </c>
      <c r="C131" s="100" t="s">
        <v>18</v>
      </c>
      <c r="D131" s="83">
        <v>93</v>
      </c>
      <c r="E131" s="82" t="s">
        <v>1372</v>
      </c>
      <c r="F131" s="82" t="s">
        <v>1090</v>
      </c>
      <c r="G131" s="101" t="s">
        <v>8</v>
      </c>
      <c r="H131" s="82" t="s">
        <v>1090</v>
      </c>
      <c r="I131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131" s="86" t="str">
        <f t="shared" si="7"/>
        <v>A3112_country_93_LookUpChec_IRL_p</v>
      </c>
    </row>
    <row r="132" spans="2:10" ht="14.25" customHeight="1" x14ac:dyDescent="0.25">
      <c r="B132" s="100" t="s">
        <v>628</v>
      </c>
      <c r="C132" s="100" t="s">
        <v>18</v>
      </c>
      <c r="D132" s="83">
        <v>94</v>
      </c>
      <c r="E132" s="82" t="s">
        <v>1372</v>
      </c>
      <c r="F132" s="82" t="s">
        <v>1091</v>
      </c>
      <c r="G132" s="101" t="s">
        <v>8</v>
      </c>
      <c r="H132" s="82" t="s">
        <v>1091</v>
      </c>
      <c r="I132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132" s="86" t="str">
        <f t="shared" si="7"/>
        <v>A3112_country_94_LookUpChec_ITA_p</v>
      </c>
    </row>
    <row r="133" spans="2:10" ht="14.25" customHeight="1" x14ac:dyDescent="0.25">
      <c r="B133" s="100" t="s">
        <v>628</v>
      </c>
      <c r="C133" s="100" t="s">
        <v>18</v>
      </c>
      <c r="D133" s="83">
        <v>95</v>
      </c>
      <c r="E133" s="82" t="s">
        <v>1372</v>
      </c>
      <c r="F133" s="82" t="s">
        <v>1092</v>
      </c>
      <c r="G133" s="101" t="s">
        <v>8</v>
      </c>
      <c r="H133" s="82" t="s">
        <v>1092</v>
      </c>
      <c r="I133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133" s="86" t="str">
        <f t="shared" si="7"/>
        <v>A3112_country_95_LookUpChec_LVA_p</v>
      </c>
    </row>
    <row r="134" spans="2:10" ht="14.25" customHeight="1" x14ac:dyDescent="0.25">
      <c r="B134" s="100" t="s">
        <v>628</v>
      </c>
      <c r="C134" s="100" t="s">
        <v>18</v>
      </c>
      <c r="D134" s="83">
        <v>96</v>
      </c>
      <c r="E134" s="82" t="s">
        <v>1372</v>
      </c>
      <c r="F134" s="82" t="s">
        <v>1093</v>
      </c>
      <c r="G134" s="101" t="s">
        <v>8</v>
      </c>
      <c r="H134" s="82" t="s">
        <v>1093</v>
      </c>
      <c r="I134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134" s="86" t="str">
        <f t="shared" si="7"/>
        <v>A3112_country_96_LookUpChec_LIE_p</v>
      </c>
    </row>
    <row r="135" spans="2:10" ht="14.25" customHeight="1" x14ac:dyDescent="0.25">
      <c r="B135" s="100" t="s">
        <v>628</v>
      </c>
      <c r="C135" s="100" t="s">
        <v>18</v>
      </c>
      <c r="D135" s="83">
        <v>97</v>
      </c>
      <c r="E135" s="82" t="s">
        <v>1372</v>
      </c>
      <c r="F135" s="82" t="s">
        <v>1094</v>
      </c>
      <c r="G135" s="101" t="s">
        <v>8</v>
      </c>
      <c r="H135" s="82" t="s">
        <v>1094</v>
      </c>
      <c r="I135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135" s="86" t="str">
        <f t="shared" si="7"/>
        <v>A3112_country_97_LookUpChec_LTU_p</v>
      </c>
    </row>
    <row r="136" spans="2:10" ht="14.25" customHeight="1" x14ac:dyDescent="0.25">
      <c r="B136" s="100" t="s">
        <v>628</v>
      </c>
      <c r="C136" s="100" t="s">
        <v>18</v>
      </c>
      <c r="D136" s="83">
        <v>98</v>
      </c>
      <c r="E136" s="82" t="s">
        <v>1372</v>
      </c>
      <c r="F136" s="82" t="s">
        <v>1095</v>
      </c>
      <c r="G136" s="101" t="s">
        <v>8</v>
      </c>
      <c r="H136" s="82" t="s">
        <v>1095</v>
      </c>
      <c r="I136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136" s="86" t="str">
        <f t="shared" si="7"/>
        <v>A3112_country_98_LookUpChec_NLD_p</v>
      </c>
    </row>
    <row r="137" spans="2:10" ht="14.25" customHeight="1" x14ac:dyDescent="0.25">
      <c r="B137" s="100" t="s">
        <v>628</v>
      </c>
      <c r="C137" s="100" t="s">
        <v>18</v>
      </c>
      <c r="D137" s="83">
        <v>99</v>
      </c>
      <c r="E137" s="82" t="s">
        <v>1372</v>
      </c>
      <c r="F137" s="82" t="s">
        <v>1096</v>
      </c>
      <c r="G137" s="101" t="s">
        <v>8</v>
      </c>
      <c r="H137" s="82" t="s">
        <v>1096</v>
      </c>
      <c r="I137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137" s="86" t="str">
        <f t="shared" si="7"/>
        <v>A3112_country_99_LookUpChec_NOR_p</v>
      </c>
    </row>
    <row r="138" spans="2:10" ht="14.25" customHeight="1" x14ac:dyDescent="0.25">
      <c r="B138" s="100" t="s">
        <v>628</v>
      </c>
      <c r="C138" s="100" t="s">
        <v>18</v>
      </c>
      <c r="D138" s="83">
        <v>100</v>
      </c>
      <c r="E138" s="82" t="s">
        <v>1372</v>
      </c>
      <c r="F138" s="82" t="s">
        <v>1097</v>
      </c>
      <c r="G138" s="101" t="s">
        <v>8</v>
      </c>
      <c r="H138" s="82" t="s">
        <v>1097</v>
      </c>
      <c r="I138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138" s="86" t="str">
        <f t="shared" si="7"/>
        <v>A3112_country_100_LookUpChec_POL_p</v>
      </c>
    </row>
    <row r="139" spans="2:10" ht="14.25" customHeight="1" x14ac:dyDescent="0.25">
      <c r="B139" s="100" t="s">
        <v>628</v>
      </c>
      <c r="C139" s="100" t="s">
        <v>18</v>
      </c>
      <c r="D139" s="83">
        <v>101</v>
      </c>
      <c r="E139" s="82" t="s">
        <v>1372</v>
      </c>
      <c r="F139" s="82" t="s">
        <v>1098</v>
      </c>
      <c r="G139" s="101" t="s">
        <v>8</v>
      </c>
      <c r="H139" s="82" t="s">
        <v>1098</v>
      </c>
      <c r="I139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139" s="86" t="str">
        <f t="shared" si="7"/>
        <v>A3112_country_101_LookUpChec_PRT_p</v>
      </c>
    </row>
    <row r="140" spans="2:10" ht="14.25" customHeight="1" x14ac:dyDescent="0.25">
      <c r="B140" s="100" t="s">
        <v>628</v>
      </c>
      <c r="C140" s="100" t="s">
        <v>18</v>
      </c>
      <c r="D140" s="83">
        <v>102</v>
      </c>
      <c r="E140" s="82" t="s">
        <v>1372</v>
      </c>
      <c r="F140" s="82" t="s">
        <v>1099</v>
      </c>
      <c r="G140" s="101" t="s">
        <v>8</v>
      </c>
      <c r="H140" s="82" t="s">
        <v>1099</v>
      </c>
      <c r="I140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140" s="86" t="str">
        <f t="shared" si="7"/>
        <v>A3112_country_102_LookUpChec_SVN_p</v>
      </c>
    </row>
    <row r="141" spans="2:10" ht="14.25" customHeight="1" x14ac:dyDescent="0.25">
      <c r="B141" s="100" t="s">
        <v>628</v>
      </c>
      <c r="C141" s="100" t="s">
        <v>18</v>
      </c>
      <c r="D141" s="83">
        <v>103</v>
      </c>
      <c r="E141" s="82" t="s">
        <v>1372</v>
      </c>
      <c r="F141" s="82" t="s">
        <v>1100</v>
      </c>
      <c r="G141" s="101" t="s">
        <v>8</v>
      </c>
      <c r="H141" s="82" t="s">
        <v>1100</v>
      </c>
      <c r="I141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141" s="86" t="str">
        <f t="shared" si="7"/>
        <v>A3112_country_103_LookUpChec_ESP_p</v>
      </c>
    </row>
    <row r="142" spans="2:10" ht="14.25" customHeight="1" x14ac:dyDescent="0.25">
      <c r="B142" s="100" t="s">
        <v>628</v>
      </c>
      <c r="C142" s="100" t="s">
        <v>18</v>
      </c>
      <c r="D142" s="83">
        <v>104</v>
      </c>
      <c r="E142" s="82" t="s">
        <v>1372</v>
      </c>
      <c r="F142" s="82" t="s">
        <v>1101</v>
      </c>
      <c r="G142" s="101" t="s">
        <v>8</v>
      </c>
      <c r="H142" s="82" t="s">
        <v>1101</v>
      </c>
      <c r="I142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142" s="86" t="str">
        <f t="shared" si="7"/>
        <v>A3112_country_104_LookUpChec_SWE_p</v>
      </c>
    </row>
    <row r="143" spans="2:10" ht="14.25" customHeight="1" x14ac:dyDescent="0.25">
      <c r="B143" s="100" t="s">
        <v>628</v>
      </c>
      <c r="C143" s="100" t="s">
        <v>18</v>
      </c>
      <c r="D143" s="83">
        <v>105</v>
      </c>
      <c r="E143" s="82" t="s">
        <v>1372</v>
      </c>
      <c r="F143" s="82" t="s">
        <v>1102</v>
      </c>
      <c r="G143" s="101" t="s">
        <v>8</v>
      </c>
      <c r="H143" s="82" t="s">
        <v>1102</v>
      </c>
      <c r="I143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143" s="86" t="str">
        <f t="shared" si="7"/>
        <v>A3112_country_105_LookUpChec_GBR_p</v>
      </c>
    </row>
    <row r="144" spans="2:10" ht="14.25" customHeight="1" x14ac:dyDescent="0.25">
      <c r="B144" s="100" t="s">
        <v>628</v>
      </c>
      <c r="C144" s="100" t="s">
        <v>18</v>
      </c>
      <c r="D144" s="83">
        <v>106</v>
      </c>
      <c r="E144" s="82" t="s">
        <v>1372</v>
      </c>
      <c r="F144" s="82" t="s">
        <v>1103</v>
      </c>
      <c r="G144" s="101" t="s">
        <v>8</v>
      </c>
      <c r="H144" s="82" t="s">
        <v>1103</v>
      </c>
      <c r="I144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144" s="86" t="str">
        <f t="shared" si="7"/>
        <v>A3112_country_106_LookUpChec_JPN_p</v>
      </c>
    </row>
    <row r="145" spans="2:10" ht="14.25" customHeight="1" x14ac:dyDescent="0.25">
      <c r="B145" s="100" t="s">
        <v>628</v>
      </c>
      <c r="C145" s="100" t="s">
        <v>18</v>
      </c>
      <c r="D145" s="83">
        <v>107</v>
      </c>
      <c r="E145" s="82" t="s">
        <v>1372</v>
      </c>
      <c r="F145" s="82" t="s">
        <v>1104</v>
      </c>
      <c r="G145" s="101" t="s">
        <v>8</v>
      </c>
      <c r="H145" s="82" t="s">
        <v>1104</v>
      </c>
      <c r="I145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145" s="86" t="str">
        <f t="shared" si="7"/>
        <v>A3112_country_107_LookUpChec_NZL_p</v>
      </c>
    </row>
    <row r="146" spans="2:10" ht="14.25" customHeight="1" x14ac:dyDescent="0.25">
      <c r="B146" s="100" t="s">
        <v>628</v>
      </c>
      <c r="C146" s="100" t="s">
        <v>18</v>
      </c>
      <c r="D146" s="83">
        <v>108</v>
      </c>
      <c r="E146" s="82" t="s">
        <v>1372</v>
      </c>
      <c r="F146" s="82" t="s">
        <v>1105</v>
      </c>
      <c r="G146" s="101" t="s">
        <v>8</v>
      </c>
      <c r="H146" s="82" t="s">
        <v>1105</v>
      </c>
      <c r="I146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146" s="86" t="str">
        <f t="shared" si="7"/>
        <v>A3112_country_108_LookUpChec_AUS_p</v>
      </c>
    </row>
    <row r="147" spans="2:10" ht="14.25" customHeight="1" x14ac:dyDescent="0.25">
      <c r="B147" s="100" t="s">
        <v>628</v>
      </c>
      <c r="C147" s="100" t="s">
        <v>18</v>
      </c>
      <c r="D147" s="83">
        <v>109</v>
      </c>
      <c r="E147" s="82" t="s">
        <v>1372</v>
      </c>
      <c r="F147" s="82" t="s">
        <v>1106</v>
      </c>
      <c r="G147" s="101" t="s">
        <v>8</v>
      </c>
      <c r="H147" s="82" t="s">
        <v>1106</v>
      </c>
      <c r="I147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147" s="86" t="str">
        <f t="shared" si="7"/>
        <v>A3112_country_109_LookUpChec_CAN_p</v>
      </c>
    </row>
    <row r="148" spans="2:10" ht="14.25" customHeight="1" x14ac:dyDescent="0.25">
      <c r="B148" s="100" t="s">
        <v>628</v>
      </c>
      <c r="C148" s="100" t="s">
        <v>18</v>
      </c>
      <c r="D148" s="83">
        <v>110</v>
      </c>
      <c r="E148" s="82" t="s">
        <v>1372</v>
      </c>
      <c r="F148" s="82" t="s">
        <v>1109</v>
      </c>
      <c r="G148" s="101" t="s">
        <v>8</v>
      </c>
      <c r="H148" s="82" t="s">
        <v>1109</v>
      </c>
      <c r="I148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148" s="86" t="str">
        <f t="shared" si="7"/>
        <v>A3112_country_110_LookUpChec_ZZZ_p</v>
      </c>
    </row>
    <row r="149" spans="2:10" ht="14.25" customHeight="1" x14ac:dyDescent="0.25">
      <c r="B149" s="100" t="s">
        <v>628</v>
      </c>
      <c r="C149" s="100" t="s">
        <v>18</v>
      </c>
      <c r="D149" s="83">
        <v>111</v>
      </c>
      <c r="E149" s="82" t="s">
        <v>1372</v>
      </c>
      <c r="F149" s="82" t="s">
        <v>1107</v>
      </c>
      <c r="G149" s="101" t="s">
        <v>8</v>
      </c>
      <c r="H149" s="82" t="s">
        <v>1107</v>
      </c>
      <c r="I149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149" s="86" t="str">
        <f t="shared" si="7"/>
        <v>A3112_country_111_LookUpChec_HRV_p</v>
      </c>
    </row>
    <row r="150" spans="2:10" ht="14.25" customHeight="1" x14ac:dyDescent="0.25">
      <c r="B150" s="100" t="s">
        <v>628</v>
      </c>
      <c r="C150" s="100" t="s">
        <v>18</v>
      </c>
      <c r="D150" s="83">
        <v>112</v>
      </c>
      <c r="E150" s="82" t="s">
        <v>1372</v>
      </c>
      <c r="F150" s="82" t="s">
        <v>1108</v>
      </c>
      <c r="G150" s="101" t="s">
        <v>8</v>
      </c>
      <c r="H150" s="82" t="s">
        <v>1108</v>
      </c>
      <c r="I150" s="82" t="str">
        <f t="shared" si="8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150" s="86" t="str">
        <f t="shared" si="7"/>
        <v>A3112_country_112_LookUpChec_ZAF_p</v>
      </c>
    </row>
    <row r="151" spans="2:10" ht="14.25" customHeight="1" x14ac:dyDescent="0.25">
      <c r="B151" s="100" t="s">
        <v>512</v>
      </c>
      <c r="C151" s="100" t="s">
        <v>1392</v>
      </c>
      <c r="D151" s="83">
        <v>113</v>
      </c>
      <c r="E151" s="82" t="s">
        <v>1372</v>
      </c>
      <c r="F151" s="82" t="s">
        <v>1409</v>
      </c>
      <c r="G151" s="101" t="s">
        <v>11</v>
      </c>
      <c r="H151" s="82" t="s">
        <v>1409</v>
      </c>
      <c r="I151" s="82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""field"":""/MCCI_IN200100UV01/PORR_IN049006UV/controlActProcess/subject/investigationEvent/outboundRelationship[priorityNumber/@value=1]/relatedInvestigation[code/@code=\""T95002\""]/participation/assignedEntity/code/@code"",""value"":""",H151,"""}]}")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151" s="86" t="str">
        <f t="shared" si="7"/>
        <v>A311_ReporterCateg_113_LookUpChec_C77777_n</v>
      </c>
    </row>
    <row r="152" spans="2:10" ht="14.25" customHeight="1" x14ac:dyDescent="0.25">
      <c r="B152" s="100" t="s">
        <v>512</v>
      </c>
      <c r="C152" s="100" t="s">
        <v>1392</v>
      </c>
      <c r="D152" s="83">
        <v>114</v>
      </c>
      <c r="E152" s="82" t="s">
        <v>1372</v>
      </c>
      <c r="F152" s="82" t="s">
        <v>1402</v>
      </c>
      <c r="G152" s="101" t="s">
        <v>8</v>
      </c>
      <c r="H152" s="82" t="s">
        <v>1402</v>
      </c>
      <c r="I152" s="82" t="str">
        <f t="shared" ref="I152:I158" si="9">CONCATENATE("{""xpath"":[{ ""field"":""/MCCI_IN200100UV01/PORR_IN049006UV/controlActProcess/subject/investigationEvent/outboundRelationship[priorityNumber/@value=1]/relatedInvestigation[code/@code=\""T95002\""]/participation/assignedEntity/code/@code"",""value"":""",H152,"""}]}")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152" s="86" t="str">
        <f t="shared" si="7"/>
        <v>A311_ReporterCateg_114_LookUpChec_C82470_p</v>
      </c>
    </row>
    <row r="153" spans="2:10" ht="14.25" customHeight="1" x14ac:dyDescent="0.25">
      <c r="B153" s="100" t="s">
        <v>512</v>
      </c>
      <c r="C153" s="100" t="s">
        <v>1392</v>
      </c>
      <c r="D153" s="83">
        <v>115</v>
      </c>
      <c r="E153" s="82" t="s">
        <v>1372</v>
      </c>
      <c r="F153" s="82" t="s">
        <v>1403</v>
      </c>
      <c r="G153" s="101" t="s">
        <v>8</v>
      </c>
      <c r="H153" s="82" t="s">
        <v>1403</v>
      </c>
      <c r="I153" s="82" t="str">
        <f t="shared" si="9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153" s="86" t="str">
        <f t="shared" si="7"/>
        <v>A311_ReporterCateg_115_LookUpChec_C82468_p</v>
      </c>
    </row>
    <row r="154" spans="2:10" ht="14.25" customHeight="1" x14ac:dyDescent="0.25">
      <c r="B154" s="100" t="s">
        <v>512</v>
      </c>
      <c r="C154" s="100" t="s">
        <v>1392</v>
      </c>
      <c r="D154" s="83">
        <v>116</v>
      </c>
      <c r="E154" s="82" t="s">
        <v>1372</v>
      </c>
      <c r="F154" s="82" t="s">
        <v>1404</v>
      </c>
      <c r="G154" s="101" t="s">
        <v>8</v>
      </c>
      <c r="H154" s="82" t="s">
        <v>1404</v>
      </c>
      <c r="I154" s="82" t="str">
        <f t="shared" si="9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154" s="86" t="str">
        <f t="shared" si="7"/>
        <v>A311_ReporterCateg_116_LookUpChec_C25741_p</v>
      </c>
    </row>
    <row r="155" spans="2:10" ht="14.25" customHeight="1" x14ac:dyDescent="0.25">
      <c r="B155" s="100" t="s">
        <v>512</v>
      </c>
      <c r="C155" s="100" t="s">
        <v>1392</v>
      </c>
      <c r="D155" s="83">
        <v>117</v>
      </c>
      <c r="E155" s="82" t="s">
        <v>1372</v>
      </c>
      <c r="F155" s="82" t="s">
        <v>1405</v>
      </c>
      <c r="G155" s="101" t="s">
        <v>8</v>
      </c>
      <c r="H155" s="82" t="s">
        <v>1405</v>
      </c>
      <c r="I155" s="82" t="str">
        <f t="shared" si="9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155" s="86" t="str">
        <f t="shared" si="7"/>
        <v>A311_ReporterCateg_117_LookUpChec_C16960_p</v>
      </c>
    </row>
    <row r="156" spans="2:10" ht="14.25" customHeight="1" x14ac:dyDescent="0.25">
      <c r="B156" s="100" t="s">
        <v>512</v>
      </c>
      <c r="C156" s="100" t="s">
        <v>1392</v>
      </c>
      <c r="D156" s="83">
        <v>118</v>
      </c>
      <c r="E156" s="82" t="s">
        <v>1372</v>
      </c>
      <c r="F156" s="82" t="s">
        <v>1406</v>
      </c>
      <c r="G156" s="101" t="s">
        <v>8</v>
      </c>
      <c r="H156" s="82" t="s">
        <v>1406</v>
      </c>
      <c r="I156" s="82" t="str">
        <f t="shared" si="9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156" s="86" t="str">
        <f t="shared" si="7"/>
        <v>A311_ReporterCateg_118_LookUpChec_C53289_p</v>
      </c>
    </row>
    <row r="157" spans="2:10" ht="14.25" customHeight="1" x14ac:dyDescent="0.25">
      <c r="B157" s="100" t="s">
        <v>512</v>
      </c>
      <c r="C157" s="100" t="s">
        <v>1392</v>
      </c>
      <c r="D157" s="83">
        <v>119</v>
      </c>
      <c r="E157" s="82" t="s">
        <v>1372</v>
      </c>
      <c r="F157" s="82" t="s">
        <v>1407</v>
      </c>
      <c r="G157" s="101" t="s">
        <v>8</v>
      </c>
      <c r="H157" s="82" t="s">
        <v>1407</v>
      </c>
      <c r="I157" s="82" t="str">
        <f t="shared" si="9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157" s="86" t="str">
        <f t="shared" si="7"/>
        <v>A311_ReporterCateg_119_LookUpChec_C17998_p</v>
      </c>
    </row>
    <row r="158" spans="2:10" ht="14.25" customHeight="1" x14ac:dyDescent="0.25">
      <c r="B158" s="100" t="s">
        <v>512</v>
      </c>
      <c r="C158" s="100" t="s">
        <v>1392</v>
      </c>
      <c r="D158" s="83">
        <v>120</v>
      </c>
      <c r="E158" s="82" t="s">
        <v>1372</v>
      </c>
      <c r="F158" s="82" t="s">
        <v>1408</v>
      </c>
      <c r="G158" s="101" t="s">
        <v>8</v>
      </c>
      <c r="H158" s="82" t="s">
        <v>1408</v>
      </c>
      <c r="I158" s="82" t="str">
        <f t="shared" si="9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158" s="86" t="str">
        <f t="shared" si="7"/>
        <v>A311_ReporterCateg_120_LookUpChec_C17649_p</v>
      </c>
    </row>
    <row r="159" spans="2:10" ht="14.25" customHeight="1" x14ac:dyDescent="0.25">
      <c r="B159" s="100" t="s">
        <v>512</v>
      </c>
      <c r="C159" s="100" t="s">
        <v>1392</v>
      </c>
      <c r="D159" s="83">
        <v>121</v>
      </c>
      <c r="E159" s="82" t="s">
        <v>1372</v>
      </c>
      <c r="F159" s="82" t="s">
        <v>120</v>
      </c>
      <c r="G159" s="101" t="s">
        <v>8</v>
      </c>
      <c r="H159" s="82" t="s">
        <v>120</v>
      </c>
      <c r="I159" s="82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""field"":""/MCCI_IN200100UV01/PORR_IN049006UV/controlActProcess/subject/investigationEvent/outboundRelationship[priorityNumber/@value=1]/relatedInvestigation[code/@code=\""T95002\""]/participation/assignedEntity/code"",""value"":""",H159,"""}]}")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159" s="86" t="str">
        <f t="shared" si="7"/>
        <v>A311_ReporterCateg_121_LookUpChec_null_p</v>
      </c>
    </row>
    <row r="160" spans="2:10" ht="14.25" customHeight="1" x14ac:dyDescent="0.25">
      <c r="B160" s="100" t="s">
        <v>1151</v>
      </c>
      <c r="C160" s="100" t="s">
        <v>18</v>
      </c>
      <c r="D160" s="83">
        <v>122</v>
      </c>
      <c r="E160" s="82" t="s">
        <v>1372</v>
      </c>
      <c r="F160" s="82" t="s">
        <v>1376</v>
      </c>
      <c r="G160" s="102" t="s">
        <v>11</v>
      </c>
      <c r="H160" s="82" t="s">
        <v>1376</v>
      </c>
      <c r="I160" s="82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""field"":""/MCCI_IN200100UV01/PORR_IN049006UV/controlActProcess/subject/investigationEvent/outboundRelationship[priorityNumber/@value=2]/relatedInvestigation[code/@code=\""T95002\""]/participation/assignedEntity/addr/country"",""value"":""",H160,"""}]}")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160" s="86" t="str">
        <f t="shared" si="7"/>
        <v>A3212_country_122_LookUpChec_invalidCountry_n</v>
      </c>
    </row>
    <row r="161" spans="2:10" ht="14.25" customHeight="1" x14ac:dyDescent="0.25">
      <c r="B161" s="100" t="s">
        <v>1151</v>
      </c>
      <c r="C161" s="100" t="s">
        <v>18</v>
      </c>
      <c r="D161" s="83">
        <v>123</v>
      </c>
      <c r="E161" s="82" t="s">
        <v>1372</v>
      </c>
      <c r="F161" s="82" t="s">
        <v>1076</v>
      </c>
      <c r="G161" s="101" t="s">
        <v>8</v>
      </c>
      <c r="H161" s="82" t="s">
        <v>1076</v>
      </c>
      <c r="I161" s="82" t="str">
        <f t="shared" ref="I161:I193" si="10">CONCATENATE("{""xpath"":[{ ""field"":""/MCCI_IN200100UV01/PORR_IN049006UV/controlActProcess/subject/investigationEvent/outboundRelationship[priorityNumber/@value=2]/relatedInvestigation[code/@code=\""T95002\""]/participation/assignedEntity/addr/country"",""value"":""",H161,"""}]}")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161" s="86" t="str">
        <f t="shared" si="7"/>
        <v>A3212_country_123_LookUpChec_USA_p</v>
      </c>
    </row>
    <row r="162" spans="2:10" ht="14.25" customHeight="1" x14ac:dyDescent="0.25">
      <c r="B162" s="100" t="s">
        <v>1151</v>
      </c>
      <c r="C162" s="100" t="s">
        <v>18</v>
      </c>
      <c r="D162" s="83">
        <v>124</v>
      </c>
      <c r="E162" s="82" t="s">
        <v>1372</v>
      </c>
      <c r="F162" s="82" t="s">
        <v>1077</v>
      </c>
      <c r="G162" s="101" t="s">
        <v>8</v>
      </c>
      <c r="H162" s="82" t="s">
        <v>1077</v>
      </c>
      <c r="I162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162" s="86" t="str">
        <f t="shared" si="7"/>
        <v>A3212_country_124_LookUpChec_AUT_p</v>
      </c>
    </row>
    <row r="163" spans="2:10" ht="14.25" customHeight="1" x14ac:dyDescent="0.25">
      <c r="B163" s="100" t="s">
        <v>1151</v>
      </c>
      <c r="C163" s="100" t="s">
        <v>18</v>
      </c>
      <c r="D163" s="83">
        <v>125</v>
      </c>
      <c r="E163" s="82" t="s">
        <v>1372</v>
      </c>
      <c r="F163" s="82" t="s">
        <v>1078</v>
      </c>
      <c r="G163" s="101" t="s">
        <v>8</v>
      </c>
      <c r="H163" s="82" t="s">
        <v>1078</v>
      </c>
      <c r="I163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163" s="86" t="str">
        <f t="shared" si="7"/>
        <v>A3212_country_125_LookUpChec_BEL_p</v>
      </c>
    </row>
    <row r="164" spans="2:10" ht="14.25" customHeight="1" x14ac:dyDescent="0.25">
      <c r="B164" s="100" t="s">
        <v>1151</v>
      </c>
      <c r="C164" s="100" t="s">
        <v>18</v>
      </c>
      <c r="D164" s="83">
        <v>126</v>
      </c>
      <c r="E164" s="82" t="s">
        <v>1372</v>
      </c>
      <c r="F164" s="82" t="s">
        <v>1079</v>
      </c>
      <c r="G164" s="101" t="s">
        <v>8</v>
      </c>
      <c r="H164" s="82" t="s">
        <v>1079</v>
      </c>
      <c r="I164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164" s="86" t="str">
        <f t="shared" si="7"/>
        <v>A3212_country_126_LookUpChec_BGR_p</v>
      </c>
    </row>
    <row r="165" spans="2:10" ht="14.25" customHeight="1" x14ac:dyDescent="0.25">
      <c r="B165" s="100" t="s">
        <v>1151</v>
      </c>
      <c r="C165" s="100" t="s">
        <v>18</v>
      </c>
      <c r="D165" s="83">
        <v>127</v>
      </c>
      <c r="E165" s="82" t="s">
        <v>1372</v>
      </c>
      <c r="F165" s="82" t="s">
        <v>1080</v>
      </c>
      <c r="G165" s="101" t="s">
        <v>8</v>
      </c>
      <c r="H165" s="82" t="s">
        <v>1080</v>
      </c>
      <c r="I165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165" s="86" t="str">
        <f t="shared" si="7"/>
        <v>A3212_country_127_LookUpChec_CYP_p</v>
      </c>
    </row>
    <row r="166" spans="2:10" ht="14.25" customHeight="1" x14ac:dyDescent="0.25">
      <c r="B166" s="100" t="s">
        <v>1151</v>
      </c>
      <c r="C166" s="100" t="s">
        <v>18</v>
      </c>
      <c r="D166" s="83">
        <v>128</v>
      </c>
      <c r="E166" s="82" t="s">
        <v>1372</v>
      </c>
      <c r="F166" s="82" t="s">
        <v>1081</v>
      </c>
      <c r="G166" s="101" t="s">
        <v>8</v>
      </c>
      <c r="H166" s="82" t="s">
        <v>1081</v>
      </c>
      <c r="I166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166" s="86" t="str">
        <f t="shared" si="7"/>
        <v>A3212_country_128_LookUpChec_CZE_p</v>
      </c>
    </row>
    <row r="167" spans="2:10" ht="14.25" customHeight="1" x14ac:dyDescent="0.25">
      <c r="B167" s="100" t="s">
        <v>1151</v>
      </c>
      <c r="C167" s="100" t="s">
        <v>18</v>
      </c>
      <c r="D167" s="83">
        <v>129</v>
      </c>
      <c r="E167" s="82" t="s">
        <v>1372</v>
      </c>
      <c r="F167" s="82" t="s">
        <v>1082</v>
      </c>
      <c r="G167" s="101" t="s">
        <v>8</v>
      </c>
      <c r="H167" s="82" t="s">
        <v>1082</v>
      </c>
      <c r="I167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167" s="86" t="str">
        <f t="shared" si="7"/>
        <v>A3212_country_129_LookUpChec_DNK_p</v>
      </c>
    </row>
    <row r="168" spans="2:10" ht="14.25" customHeight="1" x14ac:dyDescent="0.25">
      <c r="B168" s="100" t="s">
        <v>1151</v>
      </c>
      <c r="C168" s="100" t="s">
        <v>18</v>
      </c>
      <c r="D168" s="83">
        <v>130</v>
      </c>
      <c r="E168" s="82" t="s">
        <v>1372</v>
      </c>
      <c r="F168" s="82" t="s">
        <v>1083</v>
      </c>
      <c r="G168" s="101" t="s">
        <v>8</v>
      </c>
      <c r="H168" s="82" t="s">
        <v>1083</v>
      </c>
      <c r="I168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168" s="86" t="str">
        <f t="shared" si="7"/>
        <v>A3212_country_130_LookUpChec_EST_p</v>
      </c>
    </row>
    <row r="169" spans="2:10" ht="14.25" customHeight="1" x14ac:dyDescent="0.25">
      <c r="B169" s="100" t="s">
        <v>1151</v>
      </c>
      <c r="C169" s="100" t="s">
        <v>18</v>
      </c>
      <c r="D169" s="83">
        <v>131</v>
      </c>
      <c r="E169" s="82" t="s">
        <v>1372</v>
      </c>
      <c r="F169" s="82" t="s">
        <v>1084</v>
      </c>
      <c r="G169" s="101" t="s">
        <v>8</v>
      </c>
      <c r="H169" s="82" t="s">
        <v>1084</v>
      </c>
      <c r="I169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169" s="86" t="str">
        <f t="shared" si="7"/>
        <v>A3212_country_131_LookUpChec_FIN_p</v>
      </c>
    </row>
    <row r="170" spans="2:10" ht="14.25" customHeight="1" x14ac:dyDescent="0.25">
      <c r="B170" s="100" t="s">
        <v>1151</v>
      </c>
      <c r="C170" s="100" t="s">
        <v>18</v>
      </c>
      <c r="D170" s="83">
        <v>132</v>
      </c>
      <c r="E170" s="82" t="s">
        <v>1372</v>
      </c>
      <c r="F170" s="82" t="s">
        <v>1085</v>
      </c>
      <c r="G170" s="101" t="s">
        <v>8</v>
      </c>
      <c r="H170" s="82" t="s">
        <v>1085</v>
      </c>
      <c r="I170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170" s="86" t="str">
        <f t="shared" si="7"/>
        <v>A3212_country_132_LookUpChec_FRA_p</v>
      </c>
    </row>
    <row r="171" spans="2:10" ht="14.25" customHeight="1" x14ac:dyDescent="0.25">
      <c r="B171" s="100" t="s">
        <v>1151</v>
      </c>
      <c r="C171" s="100" t="s">
        <v>18</v>
      </c>
      <c r="D171" s="83">
        <v>133</v>
      </c>
      <c r="E171" s="82" t="s">
        <v>1372</v>
      </c>
      <c r="F171" s="82" t="s">
        <v>1086</v>
      </c>
      <c r="G171" s="101" t="s">
        <v>8</v>
      </c>
      <c r="H171" s="82" t="s">
        <v>1086</v>
      </c>
      <c r="I171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171" s="86" t="str">
        <f t="shared" si="7"/>
        <v>A3212_country_133_LookUpChec_DEU_p</v>
      </c>
    </row>
    <row r="172" spans="2:10" ht="14.25" customHeight="1" x14ac:dyDescent="0.25">
      <c r="B172" s="100" t="s">
        <v>1151</v>
      </c>
      <c r="C172" s="100" t="s">
        <v>18</v>
      </c>
      <c r="D172" s="83">
        <v>134</v>
      </c>
      <c r="E172" s="82" t="s">
        <v>1372</v>
      </c>
      <c r="F172" s="82" t="s">
        <v>1087</v>
      </c>
      <c r="G172" s="101" t="s">
        <v>8</v>
      </c>
      <c r="H172" s="82" t="s">
        <v>1087</v>
      </c>
      <c r="I172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172" s="86" t="str">
        <f t="shared" si="7"/>
        <v>A3212_country_134_LookUpChec_GRC_p</v>
      </c>
    </row>
    <row r="173" spans="2:10" ht="14.25" customHeight="1" x14ac:dyDescent="0.25">
      <c r="B173" s="100" t="s">
        <v>1151</v>
      </c>
      <c r="C173" s="100" t="s">
        <v>18</v>
      </c>
      <c r="D173" s="83">
        <v>135</v>
      </c>
      <c r="E173" s="82" t="s">
        <v>1372</v>
      </c>
      <c r="F173" s="82" t="s">
        <v>1088</v>
      </c>
      <c r="G173" s="101" t="s">
        <v>8</v>
      </c>
      <c r="H173" s="82" t="s">
        <v>1088</v>
      </c>
      <c r="I173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173" s="86" t="str">
        <f t="shared" si="7"/>
        <v>A3212_country_135_LookUpChec_HUN_p</v>
      </c>
    </row>
    <row r="174" spans="2:10" ht="14.25" customHeight="1" x14ac:dyDescent="0.25">
      <c r="B174" s="100" t="s">
        <v>1151</v>
      </c>
      <c r="C174" s="100" t="s">
        <v>18</v>
      </c>
      <c r="D174" s="83">
        <v>136</v>
      </c>
      <c r="E174" s="82" t="s">
        <v>1372</v>
      </c>
      <c r="F174" s="82" t="s">
        <v>1089</v>
      </c>
      <c r="G174" s="101" t="s">
        <v>8</v>
      </c>
      <c r="H174" s="82" t="s">
        <v>1089</v>
      </c>
      <c r="I174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174" s="86" t="str">
        <f t="shared" si="7"/>
        <v>A3212_country_136_LookUpChec_ISL_p</v>
      </c>
    </row>
    <row r="175" spans="2:10" ht="14.25" customHeight="1" x14ac:dyDescent="0.25">
      <c r="B175" s="100" t="s">
        <v>1151</v>
      </c>
      <c r="C175" s="100" t="s">
        <v>18</v>
      </c>
      <c r="D175" s="83">
        <v>137</v>
      </c>
      <c r="E175" s="82" t="s">
        <v>1372</v>
      </c>
      <c r="F175" s="82" t="s">
        <v>1090</v>
      </c>
      <c r="G175" s="101" t="s">
        <v>8</v>
      </c>
      <c r="H175" s="82" t="s">
        <v>1090</v>
      </c>
      <c r="I175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175" s="86" t="str">
        <f t="shared" si="7"/>
        <v>A3212_country_137_LookUpChec_IRL_p</v>
      </c>
    </row>
    <row r="176" spans="2:10" ht="14.25" customHeight="1" x14ac:dyDescent="0.25">
      <c r="B176" s="100" t="s">
        <v>1151</v>
      </c>
      <c r="C176" s="100" t="s">
        <v>18</v>
      </c>
      <c r="D176" s="83">
        <v>138</v>
      </c>
      <c r="E176" s="82" t="s">
        <v>1372</v>
      </c>
      <c r="F176" s="82" t="s">
        <v>1091</v>
      </c>
      <c r="G176" s="101" t="s">
        <v>8</v>
      </c>
      <c r="H176" s="82" t="s">
        <v>1091</v>
      </c>
      <c r="I176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176" s="86" t="str">
        <f t="shared" ref="J176:J210" si="11">_xlfn.CONCAT(B176,"_",C176,"_",D176,"_",E176,"_",F176,"_",G176)</f>
        <v>A3212_country_138_LookUpChec_ITA_p</v>
      </c>
    </row>
    <row r="177" spans="2:10" ht="14.25" customHeight="1" x14ac:dyDescent="0.25">
      <c r="B177" s="100" t="s">
        <v>1151</v>
      </c>
      <c r="C177" s="100" t="s">
        <v>18</v>
      </c>
      <c r="D177" s="83">
        <v>139</v>
      </c>
      <c r="E177" s="82" t="s">
        <v>1372</v>
      </c>
      <c r="F177" s="82" t="s">
        <v>1092</v>
      </c>
      <c r="G177" s="101" t="s">
        <v>8</v>
      </c>
      <c r="H177" s="82" t="s">
        <v>1092</v>
      </c>
      <c r="I177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177" s="86" t="str">
        <f t="shared" si="11"/>
        <v>A3212_country_139_LookUpChec_LVA_p</v>
      </c>
    </row>
    <row r="178" spans="2:10" ht="14.25" customHeight="1" x14ac:dyDescent="0.25">
      <c r="B178" s="100" t="s">
        <v>1151</v>
      </c>
      <c r="C178" s="100" t="s">
        <v>18</v>
      </c>
      <c r="D178" s="83">
        <v>140</v>
      </c>
      <c r="E178" s="82" t="s">
        <v>1372</v>
      </c>
      <c r="F178" s="82" t="s">
        <v>1093</v>
      </c>
      <c r="G178" s="101" t="s">
        <v>8</v>
      </c>
      <c r="H178" s="82" t="s">
        <v>1093</v>
      </c>
      <c r="I178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178" s="86" t="str">
        <f t="shared" si="11"/>
        <v>A3212_country_140_LookUpChec_LIE_p</v>
      </c>
    </row>
    <row r="179" spans="2:10" ht="14.25" customHeight="1" x14ac:dyDescent="0.25">
      <c r="B179" s="100" t="s">
        <v>1151</v>
      </c>
      <c r="C179" s="100" t="s">
        <v>18</v>
      </c>
      <c r="D179" s="83">
        <v>141</v>
      </c>
      <c r="E179" s="82" t="s">
        <v>1372</v>
      </c>
      <c r="F179" s="82" t="s">
        <v>1094</v>
      </c>
      <c r="G179" s="101" t="s">
        <v>8</v>
      </c>
      <c r="H179" s="82" t="s">
        <v>1094</v>
      </c>
      <c r="I179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179" s="86" t="str">
        <f t="shared" si="11"/>
        <v>A3212_country_141_LookUpChec_LTU_p</v>
      </c>
    </row>
    <row r="180" spans="2:10" ht="14.25" customHeight="1" x14ac:dyDescent="0.25">
      <c r="B180" s="100" t="s">
        <v>1151</v>
      </c>
      <c r="C180" s="100" t="s">
        <v>18</v>
      </c>
      <c r="D180" s="83">
        <v>142</v>
      </c>
      <c r="E180" s="82" t="s">
        <v>1372</v>
      </c>
      <c r="F180" s="82" t="s">
        <v>1095</v>
      </c>
      <c r="G180" s="101" t="s">
        <v>8</v>
      </c>
      <c r="H180" s="82" t="s">
        <v>1095</v>
      </c>
      <c r="I180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180" s="86" t="str">
        <f t="shared" si="11"/>
        <v>A3212_country_142_LookUpChec_NLD_p</v>
      </c>
    </row>
    <row r="181" spans="2:10" ht="14.25" customHeight="1" x14ac:dyDescent="0.25">
      <c r="B181" s="100" t="s">
        <v>1151</v>
      </c>
      <c r="C181" s="100" t="s">
        <v>18</v>
      </c>
      <c r="D181" s="83">
        <v>143</v>
      </c>
      <c r="E181" s="82" t="s">
        <v>1372</v>
      </c>
      <c r="F181" s="82" t="s">
        <v>1096</v>
      </c>
      <c r="G181" s="101" t="s">
        <v>8</v>
      </c>
      <c r="H181" s="82" t="s">
        <v>1096</v>
      </c>
      <c r="I181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181" s="86" t="str">
        <f t="shared" si="11"/>
        <v>A3212_country_143_LookUpChec_NOR_p</v>
      </c>
    </row>
    <row r="182" spans="2:10" ht="14.25" customHeight="1" x14ac:dyDescent="0.25">
      <c r="B182" s="100" t="s">
        <v>1151</v>
      </c>
      <c r="C182" s="100" t="s">
        <v>18</v>
      </c>
      <c r="D182" s="83">
        <v>144</v>
      </c>
      <c r="E182" s="82" t="s">
        <v>1372</v>
      </c>
      <c r="F182" s="82" t="s">
        <v>1097</v>
      </c>
      <c r="G182" s="101" t="s">
        <v>8</v>
      </c>
      <c r="H182" s="82" t="s">
        <v>1097</v>
      </c>
      <c r="I182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182" s="86" t="str">
        <f t="shared" si="11"/>
        <v>A3212_country_144_LookUpChec_POL_p</v>
      </c>
    </row>
    <row r="183" spans="2:10" ht="14.25" customHeight="1" x14ac:dyDescent="0.25">
      <c r="B183" s="100" t="s">
        <v>1151</v>
      </c>
      <c r="C183" s="100" t="s">
        <v>18</v>
      </c>
      <c r="D183" s="83">
        <v>145</v>
      </c>
      <c r="E183" s="82" t="s">
        <v>1372</v>
      </c>
      <c r="F183" s="82" t="s">
        <v>1098</v>
      </c>
      <c r="G183" s="101" t="s">
        <v>8</v>
      </c>
      <c r="H183" s="82" t="s">
        <v>1098</v>
      </c>
      <c r="I183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183" s="86" t="str">
        <f t="shared" si="11"/>
        <v>A3212_country_145_LookUpChec_PRT_p</v>
      </c>
    </row>
    <row r="184" spans="2:10" ht="14.25" customHeight="1" x14ac:dyDescent="0.25">
      <c r="B184" s="100" t="s">
        <v>1151</v>
      </c>
      <c r="C184" s="100" t="s">
        <v>18</v>
      </c>
      <c r="D184" s="83">
        <v>146</v>
      </c>
      <c r="E184" s="82" t="s">
        <v>1372</v>
      </c>
      <c r="F184" s="82" t="s">
        <v>1099</v>
      </c>
      <c r="G184" s="101" t="s">
        <v>8</v>
      </c>
      <c r="H184" s="82" t="s">
        <v>1099</v>
      </c>
      <c r="I184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184" s="86" t="str">
        <f t="shared" si="11"/>
        <v>A3212_country_146_LookUpChec_SVN_p</v>
      </c>
    </row>
    <row r="185" spans="2:10" ht="14.25" customHeight="1" x14ac:dyDescent="0.25">
      <c r="B185" s="100" t="s">
        <v>1151</v>
      </c>
      <c r="C185" s="100" t="s">
        <v>18</v>
      </c>
      <c r="D185" s="83">
        <v>147</v>
      </c>
      <c r="E185" s="82" t="s">
        <v>1372</v>
      </c>
      <c r="F185" s="82" t="s">
        <v>1100</v>
      </c>
      <c r="G185" s="101" t="s">
        <v>8</v>
      </c>
      <c r="H185" s="82" t="s">
        <v>1100</v>
      </c>
      <c r="I185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185" s="86" t="str">
        <f t="shared" si="11"/>
        <v>A3212_country_147_LookUpChec_ESP_p</v>
      </c>
    </row>
    <row r="186" spans="2:10" ht="14.25" customHeight="1" x14ac:dyDescent="0.25">
      <c r="B186" s="100" t="s">
        <v>1151</v>
      </c>
      <c r="C186" s="100" t="s">
        <v>18</v>
      </c>
      <c r="D186" s="83">
        <v>148</v>
      </c>
      <c r="E186" s="82" t="s">
        <v>1372</v>
      </c>
      <c r="F186" s="82" t="s">
        <v>1101</v>
      </c>
      <c r="G186" s="101" t="s">
        <v>8</v>
      </c>
      <c r="H186" s="82" t="s">
        <v>1101</v>
      </c>
      <c r="I186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186" s="86" t="str">
        <f t="shared" si="11"/>
        <v>A3212_country_148_LookUpChec_SWE_p</v>
      </c>
    </row>
    <row r="187" spans="2:10" ht="14.25" customHeight="1" x14ac:dyDescent="0.25">
      <c r="B187" s="100" t="s">
        <v>1151</v>
      </c>
      <c r="C187" s="100" t="s">
        <v>18</v>
      </c>
      <c r="D187" s="83">
        <v>149</v>
      </c>
      <c r="E187" s="82" t="s">
        <v>1372</v>
      </c>
      <c r="F187" s="82" t="s">
        <v>1102</v>
      </c>
      <c r="G187" s="101" t="s">
        <v>8</v>
      </c>
      <c r="H187" s="82" t="s">
        <v>1102</v>
      </c>
      <c r="I187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187" s="86" t="str">
        <f t="shared" si="11"/>
        <v>A3212_country_149_LookUpChec_GBR_p</v>
      </c>
    </row>
    <row r="188" spans="2:10" ht="14.25" customHeight="1" x14ac:dyDescent="0.25">
      <c r="B188" s="100" t="s">
        <v>1151</v>
      </c>
      <c r="C188" s="100" t="s">
        <v>18</v>
      </c>
      <c r="D188" s="83">
        <v>150</v>
      </c>
      <c r="E188" s="82" t="s">
        <v>1372</v>
      </c>
      <c r="F188" s="82" t="s">
        <v>1103</v>
      </c>
      <c r="G188" s="101" t="s">
        <v>8</v>
      </c>
      <c r="H188" s="82" t="s">
        <v>1103</v>
      </c>
      <c r="I188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188" s="86" t="str">
        <f t="shared" si="11"/>
        <v>A3212_country_150_LookUpChec_JPN_p</v>
      </c>
    </row>
    <row r="189" spans="2:10" ht="14.25" customHeight="1" x14ac:dyDescent="0.25">
      <c r="B189" s="100" t="s">
        <v>1151</v>
      </c>
      <c r="C189" s="100" t="s">
        <v>18</v>
      </c>
      <c r="D189" s="83">
        <v>151</v>
      </c>
      <c r="E189" s="82" t="s">
        <v>1372</v>
      </c>
      <c r="F189" s="82" t="s">
        <v>1104</v>
      </c>
      <c r="G189" s="101" t="s">
        <v>8</v>
      </c>
      <c r="H189" s="82" t="s">
        <v>1104</v>
      </c>
      <c r="I189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189" s="86" t="str">
        <f t="shared" si="11"/>
        <v>A3212_country_151_LookUpChec_NZL_p</v>
      </c>
    </row>
    <row r="190" spans="2:10" ht="14.25" customHeight="1" x14ac:dyDescent="0.25">
      <c r="B190" s="100" t="s">
        <v>1151</v>
      </c>
      <c r="C190" s="100" t="s">
        <v>18</v>
      </c>
      <c r="D190" s="83">
        <v>152</v>
      </c>
      <c r="E190" s="82" t="s">
        <v>1372</v>
      </c>
      <c r="F190" s="82" t="s">
        <v>1105</v>
      </c>
      <c r="G190" s="101" t="s">
        <v>8</v>
      </c>
      <c r="H190" s="82" t="s">
        <v>1105</v>
      </c>
      <c r="I190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190" s="86" t="str">
        <f t="shared" si="11"/>
        <v>A3212_country_152_LookUpChec_AUS_p</v>
      </c>
    </row>
    <row r="191" spans="2:10" ht="14.25" customHeight="1" x14ac:dyDescent="0.25">
      <c r="B191" s="100" t="s">
        <v>1151</v>
      </c>
      <c r="C191" s="100" t="s">
        <v>18</v>
      </c>
      <c r="D191" s="83">
        <v>153</v>
      </c>
      <c r="E191" s="82" t="s">
        <v>1372</v>
      </c>
      <c r="F191" s="82" t="s">
        <v>1106</v>
      </c>
      <c r="G191" s="101" t="s">
        <v>8</v>
      </c>
      <c r="H191" s="82" t="s">
        <v>1106</v>
      </c>
      <c r="I191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191" s="86" t="str">
        <f t="shared" si="11"/>
        <v>A3212_country_153_LookUpChec_CAN_p</v>
      </c>
    </row>
    <row r="192" spans="2:10" ht="14.25" customHeight="1" x14ac:dyDescent="0.25">
      <c r="B192" s="100" t="s">
        <v>1151</v>
      </c>
      <c r="C192" s="100" t="s">
        <v>18</v>
      </c>
      <c r="D192" s="83">
        <v>154</v>
      </c>
      <c r="E192" s="82" t="s">
        <v>1372</v>
      </c>
      <c r="F192" s="82" t="s">
        <v>1109</v>
      </c>
      <c r="G192" s="101" t="s">
        <v>8</v>
      </c>
      <c r="H192" s="82" t="s">
        <v>1109</v>
      </c>
      <c r="I192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192" s="86" t="str">
        <f t="shared" si="11"/>
        <v>A3212_country_154_LookUpChec_ZZZ_p</v>
      </c>
    </row>
    <row r="193" spans="2:10" ht="14.25" customHeight="1" x14ac:dyDescent="0.25">
      <c r="B193" s="100" t="s">
        <v>1151</v>
      </c>
      <c r="C193" s="100" t="s">
        <v>18</v>
      </c>
      <c r="D193" s="83">
        <v>155</v>
      </c>
      <c r="E193" s="82" t="s">
        <v>1372</v>
      </c>
      <c r="F193" s="82" t="s">
        <v>1107</v>
      </c>
      <c r="G193" s="101" t="s">
        <v>8</v>
      </c>
      <c r="H193" s="82" t="s">
        <v>1107</v>
      </c>
      <c r="I193" s="82" t="str">
        <f t="shared" si="10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193" s="86" t="str">
        <f t="shared" si="11"/>
        <v>A3212_country_155_LookUpChec_HRV_p</v>
      </c>
    </row>
    <row r="194" spans="2:10" ht="14.25" customHeight="1" x14ac:dyDescent="0.25">
      <c r="B194" s="100" t="s">
        <v>1151</v>
      </c>
      <c r="C194" s="100" t="s">
        <v>18</v>
      </c>
      <c r="D194" s="83">
        <v>156</v>
      </c>
      <c r="E194" s="82" t="s">
        <v>1372</v>
      </c>
      <c r="F194" s="82" t="s">
        <v>1108</v>
      </c>
      <c r="G194" s="101" t="s">
        <v>8</v>
      </c>
      <c r="H194" s="82" t="s">
        <v>1108</v>
      </c>
      <c r="I194" s="82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""field"":""/MCCI_IN200100UV01/PORR_IN049006UV/controlActProcess/subject/investigationEvent/outboundRelationship[priorityNumber/@value=2]/relatedInvestigation[code/@code=\""T95002\""]/participation/assignedEntity/addr/country"",""value"":""",H194,"""}]}")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194" s="86" t="str">
        <f t="shared" si="11"/>
        <v>A3212_country_156_LookUpChec_ZAF_p</v>
      </c>
    </row>
    <row r="195" spans="2:10" ht="14.25" customHeight="1" x14ac:dyDescent="0.25">
      <c r="B195" s="100" t="s">
        <v>1410</v>
      </c>
      <c r="C195" s="100" t="s">
        <v>1392</v>
      </c>
      <c r="D195" s="83">
        <v>157</v>
      </c>
      <c r="E195" s="82" t="s">
        <v>1372</v>
      </c>
      <c r="F195" s="82" t="s">
        <v>1409</v>
      </c>
      <c r="G195" s="101" t="s">
        <v>11</v>
      </c>
      <c r="H195" s="82" t="s">
        <v>1409</v>
      </c>
      <c r="I195" s="82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""field"":""/MCCI_IN200100UV01/PORR_IN049006UV/controlActProcess/subject/investigationEvent/outboundRelationship[priorityNumber/@value=2]/relatedInvestigation[code/@code=\""T95002\""]/participation/assignedEntity/code/@code"",""value"":""",H195,"""}]}")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195" s="86" t="str">
        <f t="shared" si="11"/>
        <v>A321_ReporterCateg_157_LookUpChec_C77777_n</v>
      </c>
    </row>
    <row r="196" spans="2:10" ht="14.25" customHeight="1" x14ac:dyDescent="0.25">
      <c r="B196" s="100" t="s">
        <v>1410</v>
      </c>
      <c r="C196" s="100" t="s">
        <v>1392</v>
      </c>
      <c r="D196" s="83">
        <v>158</v>
      </c>
      <c r="E196" s="82" t="s">
        <v>1372</v>
      </c>
      <c r="F196" s="82" t="s">
        <v>1402</v>
      </c>
      <c r="G196" s="101" t="s">
        <v>8</v>
      </c>
      <c r="H196" s="82" t="s">
        <v>1402</v>
      </c>
      <c r="I196" s="82" t="str">
        <f t="shared" ref="I196:I202" si="12">CONCATENATE("{""xpath"":[{ ""field"":""/MCCI_IN200100UV01/PORR_IN049006UV/controlActProcess/subject/investigationEvent/outboundRelationship[priorityNumber/@value=2]/relatedInvestigation[code/@code=\""T95002\""]/participation/assignedEntity/code/@code"",""value"":""",H196,"""}]}")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196" s="86" t="str">
        <f t="shared" si="11"/>
        <v>A321_ReporterCateg_158_LookUpChec_C82470_p</v>
      </c>
    </row>
    <row r="197" spans="2:10" ht="14.25" customHeight="1" x14ac:dyDescent="0.25">
      <c r="B197" s="100" t="s">
        <v>1410</v>
      </c>
      <c r="C197" s="100" t="s">
        <v>1392</v>
      </c>
      <c r="D197" s="83">
        <v>159</v>
      </c>
      <c r="E197" s="82" t="s">
        <v>1372</v>
      </c>
      <c r="F197" s="82" t="s">
        <v>1403</v>
      </c>
      <c r="G197" s="101" t="s">
        <v>8</v>
      </c>
      <c r="H197" s="82" t="s">
        <v>1403</v>
      </c>
      <c r="I197" s="82" t="str">
        <f t="shared" si="12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197" s="86" t="str">
        <f t="shared" si="11"/>
        <v>A321_ReporterCateg_159_LookUpChec_C82468_p</v>
      </c>
    </row>
    <row r="198" spans="2:10" ht="14.25" customHeight="1" x14ac:dyDescent="0.25">
      <c r="B198" s="100" t="s">
        <v>1410</v>
      </c>
      <c r="C198" s="100" t="s">
        <v>1392</v>
      </c>
      <c r="D198" s="83">
        <v>160</v>
      </c>
      <c r="E198" s="82" t="s">
        <v>1372</v>
      </c>
      <c r="F198" s="82" t="s">
        <v>1404</v>
      </c>
      <c r="G198" s="101" t="s">
        <v>8</v>
      </c>
      <c r="H198" s="82" t="s">
        <v>1404</v>
      </c>
      <c r="I198" s="82" t="str">
        <f t="shared" si="12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198" s="86" t="str">
        <f t="shared" si="11"/>
        <v>A321_ReporterCateg_160_LookUpChec_C25741_p</v>
      </c>
    </row>
    <row r="199" spans="2:10" ht="14.25" customHeight="1" x14ac:dyDescent="0.25">
      <c r="B199" s="100" t="s">
        <v>1410</v>
      </c>
      <c r="C199" s="100" t="s">
        <v>1392</v>
      </c>
      <c r="D199" s="83">
        <v>161</v>
      </c>
      <c r="E199" s="82" t="s">
        <v>1372</v>
      </c>
      <c r="F199" s="82" t="s">
        <v>1405</v>
      </c>
      <c r="G199" s="101" t="s">
        <v>8</v>
      </c>
      <c r="H199" s="82" t="s">
        <v>1405</v>
      </c>
      <c r="I199" s="82" t="str">
        <f t="shared" si="12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199" s="86" t="str">
        <f t="shared" si="11"/>
        <v>A321_ReporterCateg_161_LookUpChec_C16960_p</v>
      </c>
    </row>
    <row r="200" spans="2:10" ht="14.25" customHeight="1" x14ac:dyDescent="0.25">
      <c r="B200" s="100" t="s">
        <v>1410</v>
      </c>
      <c r="C200" s="100" t="s">
        <v>1392</v>
      </c>
      <c r="D200" s="83">
        <v>162</v>
      </c>
      <c r="E200" s="82" t="s">
        <v>1372</v>
      </c>
      <c r="F200" s="82" t="s">
        <v>1406</v>
      </c>
      <c r="G200" s="101" t="s">
        <v>8</v>
      </c>
      <c r="H200" s="82" t="s">
        <v>1406</v>
      </c>
      <c r="I200" s="82" t="str">
        <f t="shared" si="12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00" s="86" t="str">
        <f t="shared" si="11"/>
        <v>A321_ReporterCateg_162_LookUpChec_C53289_p</v>
      </c>
    </row>
    <row r="201" spans="2:10" ht="14.25" customHeight="1" x14ac:dyDescent="0.25">
      <c r="B201" s="100" t="s">
        <v>1410</v>
      </c>
      <c r="C201" s="100" t="s">
        <v>1392</v>
      </c>
      <c r="D201" s="83">
        <v>163</v>
      </c>
      <c r="E201" s="82" t="s">
        <v>1372</v>
      </c>
      <c r="F201" s="82" t="s">
        <v>1407</v>
      </c>
      <c r="G201" s="101" t="s">
        <v>8</v>
      </c>
      <c r="H201" s="82" t="s">
        <v>1407</v>
      </c>
      <c r="I201" s="82" t="str">
        <f t="shared" si="12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201" s="86" t="str">
        <f t="shared" si="11"/>
        <v>A321_ReporterCateg_163_LookUpChec_C17998_p</v>
      </c>
    </row>
    <row r="202" spans="2:10" ht="14.25" customHeight="1" x14ac:dyDescent="0.25">
      <c r="B202" s="100" t="s">
        <v>1410</v>
      </c>
      <c r="C202" s="100" t="s">
        <v>1392</v>
      </c>
      <c r="D202" s="83">
        <v>164</v>
      </c>
      <c r="E202" s="82" t="s">
        <v>1372</v>
      </c>
      <c r="F202" s="82" t="s">
        <v>1408</v>
      </c>
      <c r="G202" s="101" t="s">
        <v>8</v>
      </c>
      <c r="H202" s="82" t="s">
        <v>1408</v>
      </c>
      <c r="I202" s="82" t="str">
        <f t="shared" si="12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202" s="86" t="str">
        <f t="shared" si="11"/>
        <v>A321_ReporterCateg_164_LookUpChec_C17649_p</v>
      </c>
    </row>
    <row r="203" spans="2:10" ht="14.25" customHeight="1" x14ac:dyDescent="0.25">
      <c r="B203" s="100" t="s">
        <v>1410</v>
      </c>
      <c r="C203" s="100" t="s">
        <v>1392</v>
      </c>
      <c r="D203" s="83">
        <v>165</v>
      </c>
      <c r="E203" s="82" t="s">
        <v>1372</v>
      </c>
      <c r="F203" s="82" t="s">
        <v>120</v>
      </c>
      <c r="G203" s="101" t="s">
        <v>8</v>
      </c>
      <c r="H203" s="82" t="s">
        <v>120</v>
      </c>
      <c r="I203" s="82" t="str">
        <f>CONCATENATE("{""xpath"":[{ ""field"":""/MCCI_IN200100UV01/PORR_IN049006UV/controlActProcess/subject/investigationEvent/outboundRelationship[priorityNumber/@value=2]/relatedInvestigation[code/@code=\""T95002\""]/participation/assignedEntity/code"",""value"":""",H203,"""}]}")</f>
        <v>{"xpath":[{ "field":"/MCCI_IN200100UV01/PORR_IN049006UV/controlActProcess/subject/investigationEvent/outboundRelationship[priorityNumber/@value=2]/relatedInvestigation[code/@code=\"T95002\"]/participation/assignedEntity/code","value":"null"}]}</v>
      </c>
      <c r="J203" s="86" t="str">
        <f t="shared" si="11"/>
        <v>A321_ReporterCateg_165_LookUpChec_null_p</v>
      </c>
    </row>
    <row r="204" spans="2:10" ht="14.25" customHeight="1" x14ac:dyDescent="0.25">
      <c r="B204" s="100" t="s">
        <v>557</v>
      </c>
      <c r="C204" s="100" t="s">
        <v>1477</v>
      </c>
      <c r="D204" s="83">
        <v>166</v>
      </c>
      <c r="E204" s="82" t="s">
        <v>1372</v>
      </c>
      <c r="F204" s="82" t="s">
        <v>413</v>
      </c>
      <c r="G204" s="81" t="s">
        <v>11</v>
      </c>
      <c r="H204" s="82" t="s">
        <v>413</v>
      </c>
      <c r="I204" s="82" t="str">
        <f>CONCATENATE("{""xpath"":[{ ""field"":""/MCCI_IN200100UV01/PORR_IN049006UV/controlActProcess/subject/investigationEvent/subjectOf2/investigationCharacteristic[code/@code=\""T95003\""]/value/@code"",""value"":""",H204,"""}]}")</f>
        <v>{"xpath":[{ "field":"/MCCI_IN200100UV01/PORR_IN049006UV/controlActProcess/subject/investigationEvent/subjectOf2/investigationCharacteristic[code/@code=\"T95003\"]/value/@code","value":"invalid"}]}</v>
      </c>
      <c r="J204" s="116" t="str">
        <f t="shared" ref="J204" si="13">_xlfn.CONCAT(B204,"_",C204,"_",D204,"_",E204,"_",F204,"_",G204)</f>
        <v>A441_TypOfSubmiss_166_LookUpChec_invalid_n</v>
      </c>
    </row>
    <row r="205" spans="2:10" ht="14.25" customHeight="1" x14ac:dyDescent="0.25">
      <c r="B205" s="100" t="s">
        <v>557</v>
      </c>
      <c r="C205" s="100" t="s">
        <v>1477</v>
      </c>
      <c r="D205" s="83">
        <v>167</v>
      </c>
      <c r="E205" s="82" t="s">
        <v>1372</v>
      </c>
      <c r="F205" s="82" t="s">
        <v>120</v>
      </c>
      <c r="G205" s="81" t="s">
        <v>11</v>
      </c>
      <c r="H205" s="82" t="s">
        <v>120</v>
      </c>
      <c r="I205" s="82" t="str">
        <f>CONCATENATE("{""xpath"":[{ ""field"":""/MCCI_IN200100UV01/PORR_IN049006UV/controlActProcess/subject/investigationEvent/subjectOf2/investigationCharacteristic[code/@code=\""T95003\""]/value"",""value"":""",H205,"""}]}")</f>
        <v>{"xpath":[{ "field":"/MCCI_IN200100UV01/PORR_IN049006UV/controlActProcess/subject/investigationEvent/subjectOf2/investigationCharacteristic[code/@code=\"T95003\"]/value","value":"null"}]}</v>
      </c>
      <c r="J205" s="116" t="str">
        <f t="shared" si="11"/>
        <v>A441_TypOfSubmiss_167_LookUpChec_null_n</v>
      </c>
    </row>
    <row r="206" spans="2:10" ht="14.25" customHeight="1" x14ac:dyDescent="0.25">
      <c r="B206" s="100" t="s">
        <v>557</v>
      </c>
      <c r="C206" s="100" t="s">
        <v>1477</v>
      </c>
      <c r="D206" s="83">
        <v>168</v>
      </c>
      <c r="E206" s="82" t="s">
        <v>1372</v>
      </c>
      <c r="F206" s="82" t="s">
        <v>1478</v>
      </c>
      <c r="G206" s="81" t="s">
        <v>8</v>
      </c>
      <c r="H206" s="82" t="s">
        <v>1478</v>
      </c>
      <c r="I206" s="82" t="str">
        <f t="shared" ref="I206:I210" si="14">CONCATENATE("{""xpath"":[{ ""field"":""/MCCI_IN200100UV01/PORR_IN049006UV/controlActProcess/subject/investigationEvent/subjectOf2/investigationCharacteristic[code/@code=\""T95003\""]/value/@code"",""value"":""",H206,"""}]}")</f>
        <v>{"xpath":[{ "field":"/MCCI_IN200100UV01/PORR_IN049006UV/controlActProcess/subject/investigationEvent/subjectOf2/investigationCharacteristic[code/@code=\"T95003\"]/value/@code","value":"C68624"}]}</v>
      </c>
      <c r="J206" s="116" t="str">
        <f t="shared" si="11"/>
        <v>A441_TypOfSubmiss_168_LookUpChec_C68624_p</v>
      </c>
    </row>
    <row r="207" spans="2:10" ht="14.25" customHeight="1" x14ac:dyDescent="0.25">
      <c r="B207" s="100" t="s">
        <v>557</v>
      </c>
      <c r="C207" s="100" t="s">
        <v>1477</v>
      </c>
      <c r="D207" s="83">
        <v>169</v>
      </c>
      <c r="E207" s="82" t="s">
        <v>1372</v>
      </c>
      <c r="F207" s="82" t="s">
        <v>1479</v>
      </c>
      <c r="G207" s="81" t="s">
        <v>8</v>
      </c>
      <c r="H207" s="82" t="s">
        <v>1479</v>
      </c>
      <c r="I207" s="82" t="str">
        <f t="shared" si="14"/>
        <v>{"xpath":[{ "field":"/MCCI_IN200100UV01/PORR_IN049006UV/controlActProcess/subject/investigationEvent/subjectOf2/investigationCharacteristic[code/@code=\"T95003\"]/value/@code","value":"C53578"}]}</v>
      </c>
      <c r="J207" s="116" t="str">
        <f t="shared" si="11"/>
        <v>A441_TypOfSubmiss_169_LookUpChec_C53578_p</v>
      </c>
    </row>
    <row r="208" spans="2:10" ht="14.25" customHeight="1" x14ac:dyDescent="0.25">
      <c r="B208" s="100" t="s">
        <v>557</v>
      </c>
      <c r="C208" s="100" t="s">
        <v>1477</v>
      </c>
      <c r="D208" s="83">
        <v>170</v>
      </c>
      <c r="E208" s="82" t="s">
        <v>1372</v>
      </c>
      <c r="F208" s="82" t="s">
        <v>1480</v>
      </c>
      <c r="G208" s="81" t="s">
        <v>8</v>
      </c>
      <c r="H208" s="82" t="s">
        <v>1480</v>
      </c>
      <c r="I208" s="82" t="str">
        <f t="shared" si="14"/>
        <v>{"xpath":[{ "field":"/MCCI_IN200100UV01/PORR_IN049006UV/controlActProcess/subject/investigationEvent/subjectOf2/investigationCharacteristic[code/@code=\"T95003\"]/value/@code","value":"C53579"}]}</v>
      </c>
      <c r="J208" s="116" t="str">
        <f t="shared" si="11"/>
        <v>A441_TypOfSubmiss_170_LookUpChec_C53579_p</v>
      </c>
    </row>
    <row r="209" spans="1:10" ht="14.25" customHeight="1" x14ac:dyDescent="0.25">
      <c r="B209" s="100" t="s">
        <v>557</v>
      </c>
      <c r="C209" s="100" t="s">
        <v>1477</v>
      </c>
      <c r="D209" s="83">
        <v>171</v>
      </c>
      <c r="E209" s="82" t="s">
        <v>1372</v>
      </c>
      <c r="F209" s="82" t="s">
        <v>1481</v>
      </c>
      <c r="G209" s="81" t="s">
        <v>8</v>
      </c>
      <c r="H209" s="82" t="s">
        <v>1481</v>
      </c>
      <c r="I209" s="82" t="str">
        <f t="shared" si="14"/>
        <v>{"xpath":[{ "field":"/MCCI_IN200100UV01/PORR_IN049006UV/controlActProcess/subject/investigationEvent/subjectOf2/investigationCharacteristic[code/@code=\"T95003\"]/value/@code","value":"C68625"}]}</v>
      </c>
      <c r="J209" s="116" t="str">
        <f t="shared" si="11"/>
        <v>A441_TypOfSubmiss_171_LookUpChec_C68625_p</v>
      </c>
    </row>
    <row r="210" spans="1:10" ht="14.25" customHeight="1" x14ac:dyDescent="0.25">
      <c r="B210" s="100" t="s">
        <v>557</v>
      </c>
      <c r="C210" s="100" t="s">
        <v>1477</v>
      </c>
      <c r="D210" s="83">
        <v>172</v>
      </c>
      <c r="E210" s="82" t="s">
        <v>1372</v>
      </c>
      <c r="F210" s="82" t="s">
        <v>1408</v>
      </c>
      <c r="G210" s="81" t="s">
        <v>8</v>
      </c>
      <c r="H210" s="82" t="s">
        <v>1408</v>
      </c>
      <c r="I210" s="82" t="str">
        <f t="shared" si="14"/>
        <v>{"xpath":[{ "field":"/MCCI_IN200100UV01/PORR_IN049006UV/controlActProcess/subject/investigationEvent/subjectOf2/investigationCharacteristic[code/@code=\"T95003\"]/value/@code","value":"C17649"}]}</v>
      </c>
      <c r="J210" s="116" t="str">
        <f t="shared" si="11"/>
        <v>A441_TypOfSubmiss_172_LookUpChec_C17649_p</v>
      </c>
    </row>
    <row r="211" spans="1:10" ht="14.25" customHeight="1" x14ac:dyDescent="0.25">
      <c r="B211" s="100" t="s">
        <v>588</v>
      </c>
      <c r="C211" s="100" t="s">
        <v>1483</v>
      </c>
      <c r="D211" s="83">
        <v>173</v>
      </c>
      <c r="E211" s="82" t="s">
        <v>1372</v>
      </c>
      <c r="F211" s="82" t="s">
        <v>120</v>
      </c>
      <c r="G211" s="101" t="s">
        <v>8</v>
      </c>
      <c r="H211" s="82" t="s">
        <v>120</v>
      </c>
      <c r="I211" s="82" t="str">
        <f>CONCATENATE("{""xpath"":[{ ""field"":""/MCCI_IN200100UV01/PORR_IN049006UV/controlActProcess/subject/investigationEvent/subjectOf2/investigationCharacteristic[code/@code=\""T95004\""]/value"",""value"":""",H211,"""}]}")</f>
        <v>{"xpath":[{ "field":"/MCCI_IN200100UV01/PORR_IN049006UV/controlActProcess/subject/investigationEvent/subjectOf2/investigationCharacteristic[code/@code=\"T95004\"]/value","value":"null"}]}</v>
      </c>
      <c r="J211" s="86" t="str">
        <f t="shared" ref="J211" si="15">_xlfn.CONCAT(B211,"_",C211,"_",D211,"_",E211,"_",F211,"_",G211)</f>
        <v>A443_TypeOfInfo_173_LookUpChec_null_p</v>
      </c>
    </row>
    <row r="212" spans="1:10" ht="14.25" customHeight="1" x14ac:dyDescent="0.25">
      <c r="B212" s="100" t="s">
        <v>588</v>
      </c>
      <c r="C212" s="100" t="s">
        <v>1483</v>
      </c>
      <c r="D212" s="83">
        <v>174</v>
      </c>
      <c r="E212" s="82" t="s">
        <v>1372</v>
      </c>
      <c r="F212" s="82" t="s">
        <v>1484</v>
      </c>
      <c r="G212" s="101" t="s">
        <v>8</v>
      </c>
      <c r="H212" s="82" t="s">
        <v>1484</v>
      </c>
      <c r="I212" s="82" t="str">
        <f t="shared" ref="I212:I216" si="16">CONCATENATE("{""xpath"":[{ ""field"":""/MCCI_IN200100UV01/PORR_IN049006UV/controlActProcess/subject/investigationEvent/subjectOf2/investigationCharacteristic[code/@code=\""T95004\""]/value/@code"",""value"":""",H212,"""}]}")</f>
        <v>{"xpath":[{ "field":"/MCCI_IN200100UV01/PORR_IN049006UV/controlActProcess/subject/investigationEvent/subjectOf2/investigationCharacteristic[code/@code=\"T95004\"]/value/@code","value":"C82461"}]}</v>
      </c>
      <c r="J212" s="86" t="str">
        <f t="shared" ref="J212:J216" si="17">_xlfn.CONCAT(B212,"_",C212,"_",D212,"_",E212,"_",F212,"_",G212)</f>
        <v>A443_TypeOfInfo_174_LookUpChec_C82461_p</v>
      </c>
    </row>
    <row r="213" spans="1:10" ht="14.25" customHeight="1" x14ac:dyDescent="0.25">
      <c r="B213" s="100" t="s">
        <v>588</v>
      </c>
      <c r="C213" s="100" t="s">
        <v>1483</v>
      </c>
      <c r="D213" s="83">
        <v>175</v>
      </c>
      <c r="E213" s="82" t="s">
        <v>1372</v>
      </c>
      <c r="F213" s="82" t="s">
        <v>1485</v>
      </c>
      <c r="G213" s="101" t="s">
        <v>8</v>
      </c>
      <c r="H213" s="82" t="s">
        <v>1485</v>
      </c>
      <c r="I213" s="82" t="str">
        <f t="shared" si="16"/>
        <v>{"xpath":[{ "field":"/MCCI_IN200100UV01/PORR_IN049006UV/controlActProcess/subject/investigationEvent/subjectOf2/investigationCharacteristic[code/@code=\"T95004\"]/value/@code","value":"C82456"}]}</v>
      </c>
      <c r="J213" s="86" t="str">
        <f t="shared" si="17"/>
        <v>A443_TypeOfInfo_175_LookUpChec_C82456_p</v>
      </c>
    </row>
    <row r="214" spans="1:10" ht="14.25" customHeight="1" x14ac:dyDescent="0.25">
      <c r="B214" s="100" t="s">
        <v>588</v>
      </c>
      <c r="C214" s="100" t="s">
        <v>1483</v>
      </c>
      <c r="D214" s="83">
        <v>176</v>
      </c>
      <c r="E214" s="82" t="s">
        <v>1372</v>
      </c>
      <c r="F214" s="82" t="s">
        <v>1486</v>
      </c>
      <c r="G214" s="101" t="s">
        <v>8</v>
      </c>
      <c r="H214" s="82" t="s">
        <v>1486</v>
      </c>
      <c r="I214" s="82" t="str">
        <f t="shared" si="16"/>
        <v>{"xpath":[{ "field":"/MCCI_IN200100UV01/PORR_IN049006UV/controlActProcess/subject/investigationEvent/subjectOf2/investigationCharacteristic[code/@code=\"T95004\"]/value/@code","value":"C82452"}]}</v>
      </c>
      <c r="J214" s="86" t="str">
        <f t="shared" si="17"/>
        <v>A443_TypeOfInfo_176_LookUpChec_C82452_p</v>
      </c>
    </row>
    <row r="215" spans="1:10" ht="14.25" customHeight="1" x14ac:dyDescent="0.25">
      <c r="B215" s="100" t="s">
        <v>588</v>
      </c>
      <c r="C215" s="100" t="s">
        <v>1483</v>
      </c>
      <c r="D215" s="83">
        <v>177</v>
      </c>
      <c r="E215" s="82" t="s">
        <v>1372</v>
      </c>
      <c r="F215" s="82" t="s">
        <v>1487</v>
      </c>
      <c r="G215" s="101" t="s">
        <v>8</v>
      </c>
      <c r="H215" s="82" t="s">
        <v>1487</v>
      </c>
      <c r="I215" s="82" t="str">
        <f t="shared" si="16"/>
        <v>{"xpath":[{ "field":"/MCCI_IN200100UV01/PORR_IN049006UV/controlActProcess/subject/investigationEvent/subjectOf2/investigationCharacteristic[code/@code=\"T95004\"]/value/@code","value":"C17649"}]}</v>
      </c>
      <c r="J215" s="86" t="str">
        <f t="shared" si="17"/>
        <v>A443_TypeOfInfo_177_LookUpChec_C17649_p</v>
      </c>
    </row>
    <row r="216" spans="1:10" ht="14.25" customHeight="1" x14ac:dyDescent="0.25">
      <c r="B216" s="100" t="s">
        <v>588</v>
      </c>
      <c r="C216" s="100" t="s">
        <v>1483</v>
      </c>
      <c r="D216" s="83">
        <v>178</v>
      </c>
      <c r="E216" s="82" t="s">
        <v>1372</v>
      </c>
      <c r="F216" s="82" t="s">
        <v>1488</v>
      </c>
      <c r="G216" s="101" t="s">
        <v>8</v>
      </c>
      <c r="H216" s="82" t="s">
        <v>1488</v>
      </c>
      <c r="I216" s="82" t="str">
        <f t="shared" si="16"/>
        <v>{"xpath":[{ "field":"/MCCI_IN200100UV01/PORR_IN049006UV/controlActProcess/subject/investigationEvent/subjectOf2/investigationCharacteristic[code/@code=\"T95004\"]/value/@code","value":"invalidCode"}]}</v>
      </c>
      <c r="J216" s="86" t="str">
        <f t="shared" si="17"/>
        <v>A443_TypeOfInfo_178_LookUpChec_invalidCode_p</v>
      </c>
    </row>
    <row r="217" spans="1:10" ht="14.25" customHeight="1" x14ac:dyDescent="0.25">
      <c r="A217" s="100" t="s">
        <v>6</v>
      </c>
      <c r="B217" s="73" t="s">
        <v>687</v>
      </c>
      <c r="C217" s="73" t="s">
        <v>64</v>
      </c>
      <c r="D217" s="83">
        <v>179</v>
      </c>
      <c r="E217" s="82" t="s">
        <v>1372</v>
      </c>
      <c r="F217" s="159" t="s">
        <v>2521</v>
      </c>
      <c r="G217" s="101" t="s">
        <v>8</v>
      </c>
      <c r="H217" s="159" t="s">
        <v>2521</v>
      </c>
      <c r="I217" s="82" t="str">
        <f>CONCATENATE("{""xpath"":[{ ""field"":""/MCCI_IN200100UV01/PORR_IN049006UV/controlActProcess/subject/investigationEvent/component/adverseEventAssessment/subject1/primaryRole/player2/code/@code"",""value"":""",H217,"""}]}")</f>
        <v>{"xpath":[{ "field":"/MCCI_IN200100UV01/PORR_IN049006UV/controlActProcess/subject/investigationEvent/component/adverseEventAssessment/subject1/primaryRole/player2/code/@code","value":"BEV"}]}</v>
      </c>
      <c r="J217" s="86" t="str">
        <f t="shared" ref="J217:J218" si="18">_xlfn.CONCAT(B217,"_",C217,"_",D217,"_",E217,"_",F217,"_",G217)</f>
        <v>B13_speciescodeterm_179_LookUpChec_BEV_p</v>
      </c>
    </row>
    <row r="218" spans="1:10" ht="14.25" customHeight="1" x14ac:dyDescent="0.25">
      <c r="A218" s="100" t="s">
        <v>6</v>
      </c>
      <c r="B218" s="73" t="s">
        <v>687</v>
      </c>
      <c r="C218" s="73" t="s">
        <v>64</v>
      </c>
      <c r="D218" s="83">
        <v>180</v>
      </c>
      <c r="E218" s="82" t="s">
        <v>1372</v>
      </c>
      <c r="F218" s="159" t="s">
        <v>413</v>
      </c>
      <c r="G218" s="101" t="s">
        <v>8</v>
      </c>
      <c r="H218" s="159" t="s">
        <v>413</v>
      </c>
      <c r="I218" s="82" t="str">
        <f>CONCATENATE("{""xpath"":[{ ""field"":""/MCCI_IN200100UV01/PORR_IN049006UV/controlActProcess/subject/investigationEvent/component/adverseEventAssessment/subject1/primaryRole/player2/code/@code"",""value"":""",H218,"""}]}")</f>
        <v>{"xpath":[{ "field":"/MCCI_IN200100UV01/PORR_IN049006UV/controlActProcess/subject/investigationEvent/component/adverseEventAssessment/subject1/primaryRole/player2/code/@code","value":"invalid"}]}</v>
      </c>
      <c r="J218" s="86" t="str">
        <f t="shared" si="18"/>
        <v>B13_speciescodeterm_180_LookUpChec_invalid_p</v>
      </c>
    </row>
    <row r="219" spans="1:10" ht="14.25" customHeight="1" x14ac:dyDescent="0.25">
      <c r="A219" s="100" t="s">
        <v>6</v>
      </c>
      <c r="B219" s="73" t="s">
        <v>687</v>
      </c>
      <c r="C219" s="73" t="s">
        <v>64</v>
      </c>
      <c r="D219" s="83">
        <v>181</v>
      </c>
      <c r="E219" s="82" t="s">
        <v>1372</v>
      </c>
      <c r="F219" s="159" t="s">
        <v>2526</v>
      </c>
      <c r="G219" s="101" t="s">
        <v>8</v>
      </c>
      <c r="H219" s="159" t="s">
        <v>2526</v>
      </c>
      <c r="I219" s="82" t="str">
        <f t="shared" ref="I219:I282" si="19">CONCATENATE("{""xpath"":[{ ""field"":""/MCCI_IN200100UV01/PORR_IN049006UV/controlActProcess/subject/investigationEvent/component/adverseEventAssessment/subject1/primaryRole/player2/code/@code"",""value"":""",H219,"""}]}")</f>
        <v>{"xpath":[{ "field":"/MCCI_IN200100UV01/PORR_IN049006UV/controlActProcess/subject/investigationEvent/component/adverseEventAssessment/subject1/primaryRole/player2/code/@code","value":"AGO"}]}</v>
      </c>
      <c r="J219" s="86" t="str">
        <f t="shared" ref="J219:J282" si="20">_xlfn.CONCAT(B219,"_",C219,"_",D219,"_",E219,"_",F219,"_",G219)</f>
        <v>B13_speciescodeterm_181_LookUpChec_AGO_p</v>
      </c>
    </row>
    <row r="220" spans="1:10" ht="14.25" customHeight="1" x14ac:dyDescent="0.25">
      <c r="A220" s="100" t="s">
        <v>6</v>
      </c>
      <c r="B220" s="73" t="s">
        <v>687</v>
      </c>
      <c r="C220" s="73" t="s">
        <v>64</v>
      </c>
      <c r="D220" s="83">
        <v>182</v>
      </c>
      <c r="E220" s="82" t="s">
        <v>1372</v>
      </c>
      <c r="F220" s="159" t="s">
        <v>2527</v>
      </c>
      <c r="G220" s="101" t="s">
        <v>8</v>
      </c>
      <c r="H220" s="159" t="s">
        <v>2527</v>
      </c>
      <c r="I220" s="82" t="str">
        <f t="shared" si="19"/>
        <v>{"xpath":[{ "field":"/MCCI_IN200100UV01/PORR_IN049006UV/controlActProcess/subject/investigationEvent/component/adverseEventAssessment/subject1/primaryRole/player2/code/@code","value":"ALP"}]}</v>
      </c>
      <c r="J220" s="86" t="str">
        <f t="shared" si="20"/>
        <v>B13_speciescodeterm_182_LookUpChec_ALP_p</v>
      </c>
    </row>
    <row r="221" spans="1:10" ht="14.25" customHeight="1" x14ac:dyDescent="0.25">
      <c r="A221" s="100" t="s">
        <v>6</v>
      </c>
      <c r="B221" s="73" t="s">
        <v>687</v>
      </c>
      <c r="C221" s="73" t="s">
        <v>64</v>
      </c>
      <c r="D221" s="83">
        <v>183</v>
      </c>
      <c r="E221" s="82" t="s">
        <v>1372</v>
      </c>
      <c r="F221" s="159" t="s">
        <v>2528</v>
      </c>
      <c r="G221" s="101" t="s">
        <v>8</v>
      </c>
      <c r="H221" s="159" t="s">
        <v>2528</v>
      </c>
      <c r="I221" s="82" t="str">
        <f t="shared" si="19"/>
        <v>{"xpath":[{ "field":"/MCCI_IN200100UV01/PORR_IN049006UV/controlActProcess/subject/investigationEvent/component/adverseEventAssessment/subject1/primaryRole/player2/code/@code","value":"APE"}]}</v>
      </c>
      <c r="J221" s="86" t="str">
        <f t="shared" si="20"/>
        <v>B13_speciescodeterm_183_LookUpChec_APE_p</v>
      </c>
    </row>
    <row r="222" spans="1:10" ht="14.25" customHeight="1" x14ac:dyDescent="0.25">
      <c r="A222" s="100" t="s">
        <v>6</v>
      </c>
      <c r="B222" s="73" t="s">
        <v>687</v>
      </c>
      <c r="C222" s="73" t="s">
        <v>64</v>
      </c>
      <c r="D222" s="83">
        <v>184</v>
      </c>
      <c r="E222" s="82" t="s">
        <v>1372</v>
      </c>
      <c r="F222" s="159" t="s">
        <v>2529</v>
      </c>
      <c r="G222" s="101" t="s">
        <v>8</v>
      </c>
      <c r="H222" s="159" t="s">
        <v>2529</v>
      </c>
      <c r="I222" s="82" t="str">
        <f t="shared" si="19"/>
        <v>{"xpath":[{ "field":"/MCCI_IN200100UV01/PORR_IN049006UV/controlActProcess/subject/investigationEvent/component/adverseEventAssessment/subject1/primaryRole/player2/code/@code","value":"BAD"}]}</v>
      </c>
      <c r="J222" s="86" t="str">
        <f t="shared" si="20"/>
        <v>B13_speciescodeterm_184_LookUpChec_BAD_p</v>
      </c>
    </row>
    <row r="223" spans="1:10" ht="14.25" customHeight="1" x14ac:dyDescent="0.25">
      <c r="A223" s="100" t="s">
        <v>6</v>
      </c>
      <c r="B223" s="73" t="s">
        <v>687</v>
      </c>
      <c r="C223" s="73" t="s">
        <v>64</v>
      </c>
      <c r="D223" s="83">
        <v>185</v>
      </c>
      <c r="E223" s="82" t="s">
        <v>1372</v>
      </c>
      <c r="F223" s="159" t="s">
        <v>2530</v>
      </c>
      <c r="G223" s="101" t="s">
        <v>8</v>
      </c>
      <c r="H223" s="159" t="s">
        <v>2530</v>
      </c>
      <c r="I223" s="82" t="str">
        <f t="shared" si="19"/>
        <v>{"xpath":[{ "field":"/MCCI_IN200100UV01/PORR_IN049006UV/controlActProcess/subject/investigationEvent/component/adverseEventAssessment/subject1/primaryRole/player2/code/@code","value":"BAT"}]}</v>
      </c>
      <c r="J223" s="86" t="str">
        <f t="shared" si="20"/>
        <v>B13_speciescodeterm_185_LookUpChec_BAT_p</v>
      </c>
    </row>
    <row r="224" spans="1:10" ht="14.25" customHeight="1" x14ac:dyDescent="0.25">
      <c r="A224" s="100" t="s">
        <v>6</v>
      </c>
      <c r="B224" s="73" t="s">
        <v>687</v>
      </c>
      <c r="C224" s="73" t="s">
        <v>64</v>
      </c>
      <c r="D224" s="83">
        <v>186</v>
      </c>
      <c r="E224" s="82" t="s">
        <v>1372</v>
      </c>
      <c r="F224" s="159" t="s">
        <v>2531</v>
      </c>
      <c r="G224" s="101" t="s">
        <v>8</v>
      </c>
      <c r="H224" s="159" t="s">
        <v>2531</v>
      </c>
      <c r="I224" s="82" t="str">
        <f t="shared" si="19"/>
        <v>{"xpath":[{ "field":"/MCCI_IN200100UV01/PORR_IN049006UV/controlActProcess/subject/investigationEvent/component/adverseEventAssessment/subject1/primaryRole/player2/code/@code","value":"BEA"}]}</v>
      </c>
      <c r="J224" s="86" t="str">
        <f t="shared" si="20"/>
        <v>B13_speciescodeterm_186_LookUpChec_BEA_p</v>
      </c>
    </row>
    <row r="225" spans="1:10" ht="14.25" customHeight="1" x14ac:dyDescent="0.25">
      <c r="A225" s="100" t="s">
        <v>6</v>
      </c>
      <c r="B225" s="73" t="s">
        <v>687</v>
      </c>
      <c r="C225" s="73" t="s">
        <v>64</v>
      </c>
      <c r="D225" s="83">
        <v>187</v>
      </c>
      <c r="E225" s="82" t="s">
        <v>1372</v>
      </c>
      <c r="F225" s="159" t="s">
        <v>2521</v>
      </c>
      <c r="G225" s="101" t="s">
        <v>8</v>
      </c>
      <c r="H225" s="159" t="s">
        <v>2521</v>
      </c>
      <c r="I225" s="82" t="str">
        <f t="shared" si="19"/>
        <v>{"xpath":[{ "field":"/MCCI_IN200100UV01/PORR_IN049006UV/controlActProcess/subject/investigationEvent/component/adverseEventAssessment/subject1/primaryRole/player2/code/@code","value":"BEV"}]}</v>
      </c>
      <c r="J225" s="86" t="str">
        <f t="shared" si="20"/>
        <v>B13_speciescodeterm_187_LookUpChec_BEV_p</v>
      </c>
    </row>
    <row r="226" spans="1:10" ht="14.25" customHeight="1" x14ac:dyDescent="0.25">
      <c r="A226" s="100" t="s">
        <v>6</v>
      </c>
      <c r="B226" s="73" t="s">
        <v>687</v>
      </c>
      <c r="C226" s="73" t="s">
        <v>64</v>
      </c>
      <c r="D226" s="83">
        <v>188</v>
      </c>
      <c r="E226" s="82" t="s">
        <v>1372</v>
      </c>
      <c r="F226" s="159" t="s">
        <v>2522</v>
      </c>
      <c r="G226" s="101" t="s">
        <v>8</v>
      </c>
      <c r="H226" s="159" t="s">
        <v>2522</v>
      </c>
      <c r="I226" s="82" t="str">
        <f t="shared" si="19"/>
        <v>{"xpath":[{ "field":"/MCCI_IN200100UV01/PORR_IN049006UV/controlActProcess/subject/investigationEvent/component/adverseEventAssessment/subject1/primaryRole/player2/code/@code","value":"BEE"}]}</v>
      </c>
      <c r="J226" s="86" t="str">
        <f t="shared" si="20"/>
        <v>B13_speciescodeterm_188_LookUpChec_BEE_p</v>
      </c>
    </row>
    <row r="227" spans="1:10" ht="14.25" customHeight="1" x14ac:dyDescent="0.25">
      <c r="A227" s="100" t="s">
        <v>6</v>
      </c>
      <c r="B227" s="73" t="s">
        <v>687</v>
      </c>
      <c r="C227" s="73" t="s">
        <v>64</v>
      </c>
      <c r="D227" s="83">
        <v>189</v>
      </c>
      <c r="E227" s="82" t="s">
        <v>1372</v>
      </c>
      <c r="F227" s="159" t="s">
        <v>2523</v>
      </c>
      <c r="G227" s="101" t="s">
        <v>8</v>
      </c>
      <c r="H227" s="159" t="s">
        <v>2523</v>
      </c>
      <c r="I227" s="82" t="str">
        <f t="shared" si="19"/>
        <v>{"xpath":[{ "field":"/MCCI_IN200100UV01/PORR_IN049006UV/controlActProcess/subject/investigationEvent/component/adverseEventAssessment/subject1/primaryRole/player2/code/@code","value":"BIS"}]}</v>
      </c>
      <c r="J227" s="86" t="str">
        <f t="shared" si="20"/>
        <v>B13_speciescodeterm_189_LookUpChec_BIS_p</v>
      </c>
    </row>
    <row r="228" spans="1:10" ht="14.25" customHeight="1" x14ac:dyDescent="0.25">
      <c r="A228" s="100" t="s">
        <v>6</v>
      </c>
      <c r="B228" s="73" t="s">
        <v>687</v>
      </c>
      <c r="C228" s="73" t="s">
        <v>64</v>
      </c>
      <c r="D228" s="83">
        <v>190</v>
      </c>
      <c r="E228" s="82" t="s">
        <v>1372</v>
      </c>
      <c r="F228" s="159" t="s">
        <v>2524</v>
      </c>
      <c r="G228" s="101" t="s">
        <v>8</v>
      </c>
      <c r="H228" s="159" t="s">
        <v>2524</v>
      </c>
      <c r="I228" s="82" t="str">
        <f t="shared" si="19"/>
        <v>{"xpath":[{ "field":"/MCCI_IN200100UV01/PORR_IN049006UV/controlActProcess/subject/investigationEvent/component/adverseEventAssessment/subject1/primaryRole/player2/code/@code","value":"BIV"}]}</v>
      </c>
      <c r="J228" s="86" t="str">
        <f t="shared" si="20"/>
        <v>B13_speciescodeterm_190_LookUpChec_BIV_p</v>
      </c>
    </row>
    <row r="229" spans="1:10" ht="14.25" customHeight="1" x14ac:dyDescent="0.25">
      <c r="A229" s="100" t="s">
        <v>6</v>
      </c>
      <c r="B229" s="73" t="s">
        <v>687</v>
      </c>
      <c r="C229" s="73" t="s">
        <v>64</v>
      </c>
      <c r="D229" s="83">
        <v>191</v>
      </c>
      <c r="E229" s="82" t="s">
        <v>1372</v>
      </c>
      <c r="F229" s="159" t="s">
        <v>2525</v>
      </c>
      <c r="G229" s="101" t="s">
        <v>8</v>
      </c>
      <c r="H229" s="159" t="s">
        <v>2525</v>
      </c>
      <c r="I229" s="82" t="str">
        <f t="shared" si="19"/>
        <v>{"xpath":[{ "field":"/MCCI_IN200100UV01/PORR_IN049006UV/controlActProcess/subject/investigationEvent/component/adverseEventAssessment/subject1/primaryRole/player2/code/@code","value":"BKI"}]}</v>
      </c>
      <c r="J229" s="86" t="str">
        <f t="shared" si="20"/>
        <v>B13_speciescodeterm_191_LookUpChec_BKI_p</v>
      </c>
    </row>
    <row r="230" spans="1:10" ht="14.25" customHeight="1" x14ac:dyDescent="0.25">
      <c r="A230" s="100" t="s">
        <v>6</v>
      </c>
      <c r="B230" s="73" t="s">
        <v>687</v>
      </c>
      <c r="C230" s="73" t="s">
        <v>64</v>
      </c>
      <c r="D230" s="83">
        <v>192</v>
      </c>
      <c r="E230" s="82" t="s">
        <v>1372</v>
      </c>
      <c r="F230" s="159" t="s">
        <v>2532</v>
      </c>
      <c r="G230" s="101" t="s">
        <v>8</v>
      </c>
      <c r="H230" s="159" t="s">
        <v>2532</v>
      </c>
      <c r="I230" s="82" t="str">
        <f t="shared" si="19"/>
        <v>{"xpath":[{ "field":"/MCCI_IN200100UV01/PORR_IN049006UV/controlActProcess/subject/investigationEvent/component/adverseEventAssessment/subject1/primaryRole/player2/code/@code","value":"BOB"}]}</v>
      </c>
      <c r="J230" s="86" t="str">
        <f t="shared" si="20"/>
        <v>B13_speciescodeterm_192_LookUpChec_BOB_p</v>
      </c>
    </row>
    <row r="231" spans="1:10" ht="14.25" customHeight="1" x14ac:dyDescent="0.25">
      <c r="A231" s="100" t="s">
        <v>6</v>
      </c>
      <c r="B231" s="73" t="s">
        <v>687</v>
      </c>
      <c r="C231" s="73" t="s">
        <v>64</v>
      </c>
      <c r="D231" s="83">
        <v>193</v>
      </c>
      <c r="E231" s="82" t="s">
        <v>1372</v>
      </c>
      <c r="F231" s="159" t="s">
        <v>2533</v>
      </c>
      <c r="G231" s="101" t="s">
        <v>8</v>
      </c>
      <c r="H231" s="159" t="s">
        <v>2533</v>
      </c>
      <c r="I231" s="82" t="str">
        <f t="shared" si="19"/>
        <v>{"xpath":[{ "field":"/MCCI_IN200100UV01/PORR_IN049006UV/controlActProcess/subject/investigationEvent/component/adverseEventAssessment/subject1/primaryRole/player2/code/@code","value":"BUD"}]}</v>
      </c>
      <c r="J231" s="86" t="str">
        <f t="shared" si="20"/>
        <v>B13_speciescodeterm_193_LookUpChec_BUD_p</v>
      </c>
    </row>
    <row r="232" spans="1:10" ht="14.25" customHeight="1" x14ac:dyDescent="0.25">
      <c r="A232" s="100" t="s">
        <v>6</v>
      </c>
      <c r="B232" s="73" t="s">
        <v>687</v>
      </c>
      <c r="C232" s="73" t="s">
        <v>64</v>
      </c>
      <c r="D232" s="83">
        <v>194</v>
      </c>
      <c r="E232" s="82" t="s">
        <v>1372</v>
      </c>
      <c r="F232" s="159" t="s">
        <v>2534</v>
      </c>
      <c r="G232" s="101" t="s">
        <v>8</v>
      </c>
      <c r="H232" s="159" t="s">
        <v>2534</v>
      </c>
      <c r="I232" s="82" t="str">
        <f t="shared" si="19"/>
        <v>{"xpath":[{ "field":"/MCCI_IN200100UV01/PORR_IN049006UV/controlActProcess/subject/investigationEvent/component/adverseEventAssessment/subject1/primaryRole/player2/code/@code","value":"BUF"}]}</v>
      </c>
      <c r="J232" s="86" t="str">
        <f t="shared" si="20"/>
        <v>B13_speciescodeterm_194_LookUpChec_BUF_p</v>
      </c>
    </row>
    <row r="233" spans="1:10" ht="14.25" customHeight="1" x14ac:dyDescent="0.25">
      <c r="A233" s="100" t="s">
        <v>6</v>
      </c>
      <c r="B233" s="73" t="s">
        <v>687</v>
      </c>
      <c r="C233" s="73" t="s">
        <v>64</v>
      </c>
      <c r="D233" s="83">
        <v>195</v>
      </c>
      <c r="E233" s="82" t="s">
        <v>1372</v>
      </c>
      <c r="F233" s="159" t="s">
        <v>2535</v>
      </c>
      <c r="G233" s="101" t="s">
        <v>8</v>
      </c>
      <c r="H233" s="159" t="s">
        <v>2535</v>
      </c>
      <c r="I233" s="82" t="str">
        <f t="shared" si="19"/>
        <v>{"xpath":[{ "field":"/MCCI_IN200100UV01/PORR_IN049006UV/controlActProcess/subject/investigationEvent/component/adverseEventAssessment/subject1/primaryRole/player2/code/@code","value":"BUS"}]}</v>
      </c>
      <c r="J233" s="86" t="str">
        <f t="shared" si="20"/>
        <v>B13_speciescodeterm_195_LookUpChec_BUS_p</v>
      </c>
    </row>
    <row r="234" spans="1:10" ht="14.25" customHeight="1" x14ac:dyDescent="0.25">
      <c r="A234" s="100" t="s">
        <v>6</v>
      </c>
      <c r="B234" s="73" t="s">
        <v>687</v>
      </c>
      <c r="C234" s="73" t="s">
        <v>64</v>
      </c>
      <c r="D234" s="83">
        <v>196</v>
      </c>
      <c r="E234" s="82" t="s">
        <v>1372</v>
      </c>
      <c r="F234" s="159" t="s">
        <v>2536</v>
      </c>
      <c r="G234" s="101" t="s">
        <v>8</v>
      </c>
      <c r="H234" s="159" t="s">
        <v>2536</v>
      </c>
      <c r="I234" s="82" t="str">
        <f t="shared" si="19"/>
        <v>{"xpath":[{ "field":"/MCCI_IN200100UV01/PORR_IN049006UV/controlActProcess/subject/investigationEvent/component/adverseEventAssessment/subject1/primaryRole/player2/code/@code","value":"BUZ"}]}</v>
      </c>
      <c r="J234" s="86" t="str">
        <f t="shared" si="20"/>
        <v>B13_speciescodeterm_196_LookUpChec_BUZ_p</v>
      </c>
    </row>
    <row r="235" spans="1:10" ht="14.25" customHeight="1" x14ac:dyDescent="0.25">
      <c r="A235" s="100" t="s">
        <v>6</v>
      </c>
      <c r="B235" s="73" t="s">
        <v>687</v>
      </c>
      <c r="C235" s="73" t="s">
        <v>64</v>
      </c>
      <c r="D235" s="83">
        <v>197</v>
      </c>
      <c r="E235" s="82" t="s">
        <v>1372</v>
      </c>
      <c r="F235" s="159" t="s">
        <v>2537</v>
      </c>
      <c r="G235" s="101" t="s">
        <v>8</v>
      </c>
      <c r="H235" s="159" t="s">
        <v>2537</v>
      </c>
      <c r="I235" s="82" t="str">
        <f t="shared" si="19"/>
        <v>{"xpath":[{ "field":"/MCCI_IN200100UV01/PORR_IN049006UV/controlActProcess/subject/investigationEvent/component/adverseEventAssessment/subject1/primaryRole/player2/code/@code","value":"CAM"}]}</v>
      </c>
      <c r="J235" s="86" t="str">
        <f t="shared" si="20"/>
        <v>B13_speciescodeterm_197_LookUpChec_CAM_p</v>
      </c>
    </row>
    <row r="236" spans="1:10" ht="14.25" customHeight="1" x14ac:dyDescent="0.25">
      <c r="A236" s="100" t="s">
        <v>6</v>
      </c>
      <c r="B236" s="73" t="s">
        <v>687</v>
      </c>
      <c r="C236" s="73" t="s">
        <v>64</v>
      </c>
      <c r="D236" s="83">
        <v>198</v>
      </c>
      <c r="E236" s="82" t="s">
        <v>1372</v>
      </c>
      <c r="F236" s="159" t="s">
        <v>2538</v>
      </c>
      <c r="G236" s="101" t="s">
        <v>8</v>
      </c>
      <c r="H236" s="159" t="s">
        <v>2538</v>
      </c>
      <c r="I236" s="82" t="str">
        <f t="shared" si="19"/>
        <v>{"xpath":[{ "field":"/MCCI_IN200100UV01/PORR_IN049006UV/controlActProcess/subject/investigationEvent/component/adverseEventAssessment/subject1/primaryRole/player2/code/@code","value":"CAT"}]}</v>
      </c>
      <c r="J236" s="86" t="str">
        <f t="shared" si="20"/>
        <v>B13_speciescodeterm_198_LookUpChec_CAT_p</v>
      </c>
    </row>
    <row r="237" spans="1:10" ht="14.25" customHeight="1" x14ac:dyDescent="0.25">
      <c r="A237" s="100" t="s">
        <v>6</v>
      </c>
      <c r="B237" s="73" t="s">
        <v>687</v>
      </c>
      <c r="C237" s="73" t="s">
        <v>64</v>
      </c>
      <c r="D237" s="83">
        <v>199</v>
      </c>
      <c r="E237" s="82" t="s">
        <v>1372</v>
      </c>
      <c r="F237" s="159" t="s">
        <v>2539</v>
      </c>
      <c r="G237" s="101" t="s">
        <v>8</v>
      </c>
      <c r="H237" s="159" t="s">
        <v>2539</v>
      </c>
      <c r="I237" s="82" t="str">
        <f t="shared" si="19"/>
        <v>{"xpath":[{ "field":"/MCCI_IN200100UV01/PORR_IN049006UV/controlActProcess/subject/investigationEvent/component/adverseEventAssessment/subject1/primaryRole/player2/code/@code","value":"CTT"}]}</v>
      </c>
      <c r="J237" s="86" t="str">
        <f t="shared" si="20"/>
        <v>B13_speciescodeterm_199_LookUpChec_CTT_p</v>
      </c>
    </row>
    <row r="238" spans="1:10" ht="14.25" customHeight="1" x14ac:dyDescent="0.25">
      <c r="A238" s="100" t="s">
        <v>6</v>
      </c>
      <c r="B238" s="73" t="s">
        <v>687</v>
      </c>
      <c r="C238" s="73" t="s">
        <v>64</v>
      </c>
      <c r="D238" s="83">
        <v>200</v>
      </c>
      <c r="E238" s="82" t="s">
        <v>1372</v>
      </c>
      <c r="F238" s="159" t="s">
        <v>2540</v>
      </c>
      <c r="G238" s="101" t="s">
        <v>8</v>
      </c>
      <c r="H238" s="159" t="s">
        <v>2540</v>
      </c>
      <c r="I238" s="82" t="str">
        <f t="shared" si="19"/>
        <v>{"xpath":[{ "field":"/MCCI_IN200100UV01/PORR_IN049006UV/controlActProcess/subject/investigationEvent/component/adverseEventAssessment/subject1/primaryRole/player2/code/@code","value":"CEP"}]}</v>
      </c>
      <c r="J238" s="86" t="str">
        <f t="shared" si="20"/>
        <v>B13_speciescodeterm_200_LookUpChec_CEP_p</v>
      </c>
    </row>
    <row r="239" spans="1:10" ht="14.25" customHeight="1" x14ac:dyDescent="0.25">
      <c r="A239" s="100" t="s">
        <v>6</v>
      </c>
      <c r="B239" s="73" t="s">
        <v>687</v>
      </c>
      <c r="C239" s="73" t="s">
        <v>64</v>
      </c>
      <c r="D239" s="83">
        <v>201</v>
      </c>
      <c r="E239" s="82" t="s">
        <v>1372</v>
      </c>
      <c r="F239" s="159" t="s">
        <v>2541</v>
      </c>
      <c r="G239" s="101" t="s">
        <v>8</v>
      </c>
      <c r="H239" s="159" t="s">
        <v>2541</v>
      </c>
      <c r="I239" s="82" t="str">
        <f t="shared" si="19"/>
        <v>{"xpath":[{ "field":"/MCCI_IN200100UV01/PORR_IN049006UV/controlActProcess/subject/investigationEvent/component/adverseEventAssessment/subject1/primaryRole/player2/code/@code","value":"CHI"}]}</v>
      </c>
      <c r="J239" s="86" t="str">
        <f t="shared" si="20"/>
        <v>B13_speciescodeterm_201_LookUpChec_CHI_p</v>
      </c>
    </row>
    <row r="240" spans="1:10" ht="14.25" customHeight="1" x14ac:dyDescent="0.25">
      <c r="A240" s="100" t="s">
        <v>6</v>
      </c>
      <c r="B240" s="73" t="s">
        <v>687</v>
      </c>
      <c r="C240" s="73" t="s">
        <v>64</v>
      </c>
      <c r="D240" s="83">
        <v>202</v>
      </c>
      <c r="E240" s="82" t="s">
        <v>1372</v>
      </c>
      <c r="F240" s="159" t="s">
        <v>2542</v>
      </c>
      <c r="G240" s="101" t="s">
        <v>8</v>
      </c>
      <c r="H240" s="159" t="s">
        <v>2542</v>
      </c>
      <c r="I240" s="82" t="str">
        <f t="shared" si="19"/>
        <v>{"xpath":[{ "field":"/MCCI_IN200100UV01/PORR_IN049006UV/controlActProcess/subject/investigationEvent/component/adverseEventAssessment/subject1/primaryRole/player2/code/@code","value":"CHM"}]}</v>
      </c>
      <c r="J240" s="86" t="str">
        <f t="shared" si="20"/>
        <v>B13_speciescodeterm_202_LookUpChec_CHM_p</v>
      </c>
    </row>
    <row r="241" spans="1:10" ht="14.25" customHeight="1" x14ac:dyDescent="0.25">
      <c r="A241" s="100" t="s">
        <v>6</v>
      </c>
      <c r="B241" s="73" t="s">
        <v>687</v>
      </c>
      <c r="C241" s="73" t="s">
        <v>64</v>
      </c>
      <c r="D241" s="83">
        <v>203</v>
      </c>
      <c r="E241" s="82" t="s">
        <v>1372</v>
      </c>
      <c r="F241" s="159" t="s">
        <v>2543</v>
      </c>
      <c r="G241" s="101" t="s">
        <v>8</v>
      </c>
      <c r="H241" s="159" t="s">
        <v>2543</v>
      </c>
      <c r="I241" s="82" t="str">
        <f t="shared" si="19"/>
        <v>{"xpath":[{ "field":"/MCCI_IN200100UV01/PORR_IN049006UV/controlActProcess/subject/investigationEvent/component/adverseEventAssessment/subject1/primaryRole/player2/code/@code","value":"CHN"}]}</v>
      </c>
      <c r="J241" s="86" t="str">
        <f t="shared" si="20"/>
        <v>B13_speciescodeterm_203_LookUpChec_CHN_p</v>
      </c>
    </row>
    <row r="242" spans="1:10" ht="14.25" customHeight="1" x14ac:dyDescent="0.25">
      <c r="A242" s="100" t="s">
        <v>6</v>
      </c>
      <c r="B242" s="73" t="s">
        <v>687</v>
      </c>
      <c r="C242" s="73" t="s">
        <v>64</v>
      </c>
      <c r="D242" s="83">
        <v>204</v>
      </c>
      <c r="E242" s="82" t="s">
        <v>1372</v>
      </c>
      <c r="F242" s="159" t="s">
        <v>2544</v>
      </c>
      <c r="G242" s="101" t="s">
        <v>8</v>
      </c>
      <c r="H242" s="159" t="s">
        <v>2544</v>
      </c>
      <c r="I242" s="82" t="str">
        <f t="shared" si="19"/>
        <v>{"xpath":[{ "field":"/MCCI_IN200100UV01/PORR_IN049006UV/controlActProcess/subject/investigationEvent/component/adverseEventAssessment/subject1/primaryRole/player2/code/@code","value":"COC"}]}</v>
      </c>
      <c r="J242" s="86" t="str">
        <f t="shared" si="20"/>
        <v>B13_speciescodeterm_204_LookUpChec_COC_p</v>
      </c>
    </row>
    <row r="243" spans="1:10" ht="14.25" customHeight="1" x14ac:dyDescent="0.25">
      <c r="A243" s="100" t="s">
        <v>6</v>
      </c>
      <c r="B243" s="73" t="s">
        <v>687</v>
      </c>
      <c r="C243" s="73" t="s">
        <v>64</v>
      </c>
      <c r="D243" s="83">
        <v>205</v>
      </c>
      <c r="E243" s="82" t="s">
        <v>1372</v>
      </c>
      <c r="F243" s="159" t="s">
        <v>2545</v>
      </c>
      <c r="G243" s="101" t="s">
        <v>8</v>
      </c>
      <c r="H243" s="159" t="s">
        <v>2545</v>
      </c>
      <c r="I243" s="82" t="str">
        <f t="shared" si="19"/>
        <v>{"xpath":[{ "field":"/MCCI_IN200100UV01/PORR_IN049006UV/controlActProcess/subject/investigationEvent/component/adverseEventAssessment/subject1/primaryRole/player2/code/@code","value":"CCK"}]}</v>
      </c>
      <c r="J243" s="86" t="str">
        <f t="shared" si="20"/>
        <v>B13_speciescodeterm_205_LookUpChec_CCK_p</v>
      </c>
    </row>
    <row r="244" spans="1:10" ht="14.25" customHeight="1" x14ac:dyDescent="0.25">
      <c r="A244" s="100" t="s">
        <v>6</v>
      </c>
      <c r="B244" s="73" t="s">
        <v>687</v>
      </c>
      <c r="C244" s="73" t="s">
        <v>64</v>
      </c>
      <c r="D244" s="83">
        <v>206</v>
      </c>
      <c r="E244" s="82" t="s">
        <v>1372</v>
      </c>
      <c r="F244" s="159" t="s">
        <v>2546</v>
      </c>
      <c r="G244" s="101" t="s">
        <v>8</v>
      </c>
      <c r="H244" s="159" t="s">
        <v>2546</v>
      </c>
      <c r="I244" s="82" t="str">
        <f t="shared" si="19"/>
        <v>{"xpath":[{ "field":"/MCCI_IN200100UV01/PORR_IN049006UV/controlActProcess/subject/investigationEvent/component/adverseEventAssessment/subject1/primaryRole/player2/code/@code","value":"CCA"}]}</v>
      </c>
      <c r="J244" s="86" t="str">
        <f t="shared" si="20"/>
        <v>B13_speciescodeterm_206_LookUpChec_CCA_p</v>
      </c>
    </row>
    <row r="245" spans="1:10" ht="14.25" customHeight="1" x14ac:dyDescent="0.25">
      <c r="A245" s="100" t="s">
        <v>6</v>
      </c>
      <c r="B245" s="73" t="s">
        <v>687</v>
      </c>
      <c r="C245" s="73" t="s">
        <v>64</v>
      </c>
      <c r="D245" s="83">
        <v>207</v>
      </c>
      <c r="E245" s="82" t="s">
        <v>1372</v>
      </c>
      <c r="F245" s="159" t="s">
        <v>2547</v>
      </c>
      <c r="G245" s="101" t="s">
        <v>8</v>
      </c>
      <c r="H245" s="159" t="s">
        <v>2547</v>
      </c>
      <c r="I245" s="82" t="str">
        <f t="shared" si="19"/>
        <v>{"xpath":[{ "field":"/MCCI_IN200100UV01/PORR_IN049006UV/controlActProcess/subject/investigationEvent/component/adverseEventAssessment/subject1/primaryRole/player2/code/@code","value":"COU"}]}</v>
      </c>
      <c r="J245" s="86" t="str">
        <f t="shared" si="20"/>
        <v>B13_speciescodeterm_207_LookUpChec_COU_p</v>
      </c>
    </row>
    <row r="246" spans="1:10" ht="14.25" customHeight="1" x14ac:dyDescent="0.25">
      <c r="A246" s="100" t="s">
        <v>6</v>
      </c>
      <c r="B246" s="73" t="s">
        <v>687</v>
      </c>
      <c r="C246" s="73" t="s">
        <v>64</v>
      </c>
      <c r="D246" s="83">
        <v>208</v>
      </c>
      <c r="E246" s="82" t="s">
        <v>1372</v>
      </c>
      <c r="F246" s="159" t="s">
        <v>2548</v>
      </c>
      <c r="G246" s="101" t="s">
        <v>8</v>
      </c>
      <c r="H246" s="159" t="s">
        <v>2548</v>
      </c>
      <c r="I246" s="82" t="str">
        <f t="shared" si="19"/>
        <v>{"xpath":[{ "field":"/MCCI_IN200100UV01/PORR_IN049006UV/controlActProcess/subject/investigationEvent/component/adverseEventAssessment/subject1/primaryRole/player2/code/@code","value":"CRO"}]}</v>
      </c>
      <c r="J246" s="86" t="str">
        <f t="shared" si="20"/>
        <v>B13_speciescodeterm_208_LookUpChec_CRO_p</v>
      </c>
    </row>
    <row r="247" spans="1:10" ht="14.25" customHeight="1" x14ac:dyDescent="0.25">
      <c r="A247" s="100" t="s">
        <v>6</v>
      </c>
      <c r="B247" s="73" t="s">
        <v>687</v>
      </c>
      <c r="C247" s="73" t="s">
        <v>64</v>
      </c>
      <c r="D247" s="83">
        <v>209</v>
      </c>
      <c r="E247" s="82" t="s">
        <v>1372</v>
      </c>
      <c r="F247" s="159" t="s">
        <v>2549</v>
      </c>
      <c r="G247" s="101" t="s">
        <v>8</v>
      </c>
      <c r="H247" s="159" t="s">
        <v>2549</v>
      </c>
      <c r="I247" s="82" t="str">
        <f t="shared" si="19"/>
        <v>{"xpath":[{ "field":"/MCCI_IN200100UV01/PORR_IN049006UV/controlActProcess/subject/investigationEvent/component/adverseEventAssessment/subject1/primaryRole/player2/code/@code","value":"CRW"}]}</v>
      </c>
      <c r="J247" s="86" t="str">
        <f t="shared" si="20"/>
        <v>B13_speciescodeterm_209_LookUpChec_CRW_p</v>
      </c>
    </row>
    <row r="248" spans="1:10" ht="14.25" customHeight="1" x14ac:dyDescent="0.25">
      <c r="A248" s="100" t="s">
        <v>6</v>
      </c>
      <c r="B248" s="73" t="s">
        <v>687</v>
      </c>
      <c r="C248" s="73" t="s">
        <v>64</v>
      </c>
      <c r="D248" s="83">
        <v>210</v>
      </c>
      <c r="E248" s="82" t="s">
        <v>1372</v>
      </c>
      <c r="F248" s="159" t="s">
        <v>2550</v>
      </c>
      <c r="G248" s="101" t="s">
        <v>8</v>
      </c>
      <c r="H248" s="159" t="s">
        <v>2550</v>
      </c>
      <c r="I248" s="82" t="str">
        <f t="shared" si="19"/>
        <v>{"xpath":[{ "field":"/MCCI_IN200100UV01/PORR_IN049006UV/controlActProcess/subject/investigationEvent/component/adverseEventAssessment/subject1/primaryRole/player2/code/@code","value":"CRU"}]}</v>
      </c>
      <c r="J248" s="86" t="str">
        <f t="shared" si="20"/>
        <v>B13_speciescodeterm_210_LookUpChec_CRU_p</v>
      </c>
    </row>
    <row r="249" spans="1:10" ht="14.25" customHeight="1" x14ac:dyDescent="0.25">
      <c r="A249" s="100" t="s">
        <v>6</v>
      </c>
      <c r="B249" s="73" t="s">
        <v>687</v>
      </c>
      <c r="C249" s="73" t="s">
        <v>64</v>
      </c>
      <c r="D249" s="83">
        <v>211</v>
      </c>
      <c r="E249" s="82" t="s">
        <v>1372</v>
      </c>
      <c r="F249" s="159" t="s">
        <v>2551</v>
      </c>
      <c r="G249" s="101" t="s">
        <v>8</v>
      </c>
      <c r="H249" s="159" t="s">
        <v>2551</v>
      </c>
      <c r="I249" s="82" t="str">
        <f t="shared" si="19"/>
        <v>{"xpath":[{ "field":"/MCCI_IN200100UV01/PORR_IN049006UV/controlActProcess/subject/investigationEvent/component/adverseEventAssessment/subject1/primaryRole/player2/code/@code","value":"DEE"}]}</v>
      </c>
      <c r="J249" s="86" t="str">
        <f t="shared" si="20"/>
        <v>B13_speciescodeterm_211_LookUpChec_DEE_p</v>
      </c>
    </row>
    <row r="250" spans="1:10" ht="14.25" customHeight="1" x14ac:dyDescent="0.25">
      <c r="A250" s="100" t="s">
        <v>6</v>
      </c>
      <c r="B250" s="73" t="s">
        <v>687</v>
      </c>
      <c r="C250" s="73" t="s">
        <v>64</v>
      </c>
      <c r="D250" s="83">
        <v>212</v>
      </c>
      <c r="E250" s="82" t="s">
        <v>1372</v>
      </c>
      <c r="F250" s="159" t="s">
        <v>2552</v>
      </c>
      <c r="G250" s="101" t="s">
        <v>8</v>
      </c>
      <c r="H250" s="159" t="s">
        <v>2552</v>
      </c>
      <c r="I250" s="82" t="str">
        <f t="shared" si="19"/>
        <v>{"xpath":[{ "field":"/MCCI_IN200100UV01/PORR_IN049006UV/controlActProcess/subject/investigationEvent/component/adverseEventAssessment/subject1/primaryRole/player2/code/@code","value":"DOG"}]}</v>
      </c>
      <c r="J250" s="86" t="str">
        <f t="shared" si="20"/>
        <v>B13_speciescodeterm_212_LookUpChec_DOG_p</v>
      </c>
    </row>
    <row r="251" spans="1:10" ht="14.25" customHeight="1" x14ac:dyDescent="0.25">
      <c r="A251" s="100" t="s">
        <v>6</v>
      </c>
      <c r="B251" s="73" t="s">
        <v>687</v>
      </c>
      <c r="C251" s="73" t="s">
        <v>64</v>
      </c>
      <c r="D251" s="83">
        <v>213</v>
      </c>
      <c r="E251" s="82" t="s">
        <v>1372</v>
      </c>
      <c r="F251" s="159" t="s">
        <v>2553</v>
      </c>
      <c r="G251" s="101" t="s">
        <v>8</v>
      </c>
      <c r="H251" s="159" t="s">
        <v>2553</v>
      </c>
      <c r="I251" s="82" t="str">
        <f t="shared" si="19"/>
        <v>{"xpath":[{ "field":"/MCCI_IN200100UV01/PORR_IN049006UV/controlActProcess/subject/investigationEvent/component/adverseEventAssessment/subject1/primaryRole/player2/code/@code","value":"DOL"}]}</v>
      </c>
      <c r="J251" s="86" t="str">
        <f t="shared" si="20"/>
        <v>B13_speciescodeterm_213_LookUpChec_DOL_p</v>
      </c>
    </row>
    <row r="252" spans="1:10" ht="14.25" customHeight="1" x14ac:dyDescent="0.25">
      <c r="A252" s="100" t="s">
        <v>6</v>
      </c>
      <c r="B252" s="73" t="s">
        <v>687</v>
      </c>
      <c r="C252" s="73" t="s">
        <v>64</v>
      </c>
      <c r="D252" s="83">
        <v>214</v>
      </c>
      <c r="E252" s="82" t="s">
        <v>1372</v>
      </c>
      <c r="F252" s="159" t="s">
        <v>2554</v>
      </c>
      <c r="G252" s="101" t="s">
        <v>8</v>
      </c>
      <c r="H252" s="159" t="s">
        <v>2554</v>
      </c>
      <c r="I252" s="82" t="str">
        <f t="shared" si="19"/>
        <v>{"xpath":[{ "field":"/MCCI_IN200100UV01/PORR_IN049006UV/controlActProcess/subject/investigationEvent/component/adverseEventAssessment/subject1/primaryRole/player2/code/@code","value":"DON"}]}</v>
      </c>
      <c r="J252" s="86" t="str">
        <f t="shared" si="20"/>
        <v>B13_speciescodeterm_214_LookUpChec_DON_p</v>
      </c>
    </row>
    <row r="253" spans="1:10" ht="14.25" customHeight="1" x14ac:dyDescent="0.25">
      <c r="A253" s="100" t="s">
        <v>6</v>
      </c>
      <c r="B253" s="73" t="s">
        <v>687</v>
      </c>
      <c r="C253" s="73" t="s">
        <v>64</v>
      </c>
      <c r="D253" s="83">
        <v>215</v>
      </c>
      <c r="E253" s="82" t="s">
        <v>1372</v>
      </c>
      <c r="F253" s="159" t="s">
        <v>2555</v>
      </c>
      <c r="G253" s="101" t="s">
        <v>8</v>
      </c>
      <c r="H253" s="159" t="s">
        <v>2555</v>
      </c>
      <c r="I253" s="82" t="str">
        <f t="shared" si="19"/>
        <v>{"xpath":[{ "field":"/MCCI_IN200100UV01/PORR_IN049006UV/controlActProcess/subject/investigationEvent/component/adverseEventAssessment/subject1/primaryRole/player2/code/@code","value":"DOR"}]}</v>
      </c>
      <c r="J253" s="86" t="str">
        <f t="shared" si="20"/>
        <v>B13_speciescodeterm_215_LookUpChec_DOR_p</v>
      </c>
    </row>
    <row r="254" spans="1:10" ht="14.25" customHeight="1" x14ac:dyDescent="0.25">
      <c r="A254" s="100" t="s">
        <v>6</v>
      </c>
      <c r="B254" s="73" t="s">
        <v>687</v>
      </c>
      <c r="C254" s="73" t="s">
        <v>64</v>
      </c>
      <c r="D254" s="83">
        <v>216</v>
      </c>
      <c r="E254" s="82" t="s">
        <v>1372</v>
      </c>
      <c r="F254" s="159" t="s">
        <v>2556</v>
      </c>
      <c r="G254" s="101" t="s">
        <v>8</v>
      </c>
      <c r="H254" s="159" t="s">
        <v>2556</v>
      </c>
      <c r="I254" s="82" t="str">
        <f t="shared" si="19"/>
        <v>{"xpath":[{ "field":"/MCCI_IN200100UV01/PORR_IN049006UV/controlActProcess/subject/investigationEvent/component/adverseEventAssessment/subject1/primaryRole/player2/code/@code","value":"DUC"}]}</v>
      </c>
      <c r="J254" s="86" t="str">
        <f t="shared" si="20"/>
        <v>B13_speciescodeterm_216_LookUpChec_DUC_p</v>
      </c>
    </row>
    <row r="255" spans="1:10" ht="14.25" customHeight="1" x14ac:dyDescent="0.25">
      <c r="A255" s="100" t="s">
        <v>6</v>
      </c>
      <c r="B255" s="73" t="s">
        <v>687</v>
      </c>
      <c r="C255" s="73" t="s">
        <v>64</v>
      </c>
      <c r="D255" s="83">
        <v>217</v>
      </c>
      <c r="E255" s="82" t="s">
        <v>1372</v>
      </c>
      <c r="F255" s="159" t="s">
        <v>2557</v>
      </c>
      <c r="G255" s="101" t="s">
        <v>8</v>
      </c>
      <c r="H255" s="159" t="s">
        <v>2557</v>
      </c>
      <c r="I255" s="82" t="str">
        <f t="shared" si="19"/>
        <v>{"xpath":[{ "field":"/MCCI_IN200100UV01/PORR_IN049006UV/controlActProcess/subject/investigationEvent/component/adverseEventAssessment/subject1/primaryRole/player2/code/@code","value":"EAG"}]}</v>
      </c>
      <c r="J255" s="86" t="str">
        <f t="shared" si="20"/>
        <v>B13_speciescodeterm_217_LookUpChec_EAG_p</v>
      </c>
    </row>
    <row r="256" spans="1:10" ht="14.25" customHeight="1" x14ac:dyDescent="0.25">
      <c r="A256" s="100" t="s">
        <v>6</v>
      </c>
      <c r="B256" s="73" t="s">
        <v>687</v>
      </c>
      <c r="C256" s="73" t="s">
        <v>64</v>
      </c>
      <c r="D256" s="83">
        <v>218</v>
      </c>
      <c r="E256" s="82" t="s">
        <v>1372</v>
      </c>
      <c r="F256" s="159" t="s">
        <v>2558</v>
      </c>
      <c r="G256" s="101" t="s">
        <v>8</v>
      </c>
      <c r="H256" s="159" t="s">
        <v>2558</v>
      </c>
      <c r="I256" s="82" t="str">
        <f t="shared" si="19"/>
        <v>{"xpath":[{ "field":"/MCCI_IN200100UV01/PORR_IN049006UV/controlActProcess/subject/investigationEvent/component/adverseEventAssessment/subject1/primaryRole/player2/code/@code","value":"ELK"}]}</v>
      </c>
      <c r="J256" s="86" t="str">
        <f t="shared" si="20"/>
        <v>B13_speciescodeterm_218_LookUpChec_ELK_p</v>
      </c>
    </row>
    <row r="257" spans="1:10" ht="14.25" customHeight="1" x14ac:dyDescent="0.25">
      <c r="A257" s="100" t="s">
        <v>6</v>
      </c>
      <c r="B257" s="73" t="s">
        <v>687</v>
      </c>
      <c r="C257" s="73" t="s">
        <v>64</v>
      </c>
      <c r="D257" s="83">
        <v>219</v>
      </c>
      <c r="E257" s="82" t="s">
        <v>1372</v>
      </c>
      <c r="F257" s="159" t="s">
        <v>2559</v>
      </c>
      <c r="G257" s="101" t="s">
        <v>8</v>
      </c>
      <c r="H257" s="159" t="s">
        <v>2559</v>
      </c>
      <c r="I257" s="82" t="str">
        <f t="shared" si="19"/>
        <v>{"xpath":[{ "field":"/MCCI_IN200100UV01/PORR_IN049006UV/controlActProcess/subject/investigationEvent/component/adverseEventAssessment/subject1/primaryRole/player2/code/@code","value":"EMU"}]}</v>
      </c>
      <c r="J257" s="86" t="str">
        <f t="shared" si="20"/>
        <v>B13_speciescodeterm_219_LookUpChec_EMU_p</v>
      </c>
    </row>
    <row r="258" spans="1:10" ht="14.25" customHeight="1" x14ac:dyDescent="0.25">
      <c r="A258" s="100" t="s">
        <v>6</v>
      </c>
      <c r="B258" s="73" t="s">
        <v>687</v>
      </c>
      <c r="C258" s="73" t="s">
        <v>64</v>
      </c>
      <c r="D258" s="83">
        <v>220</v>
      </c>
      <c r="E258" s="82" t="s">
        <v>1372</v>
      </c>
      <c r="F258" s="159" t="s">
        <v>2560</v>
      </c>
      <c r="G258" s="101" t="s">
        <v>8</v>
      </c>
      <c r="H258" s="159" t="s">
        <v>2560</v>
      </c>
      <c r="I258" s="82" t="str">
        <f t="shared" si="19"/>
        <v>{"xpath":[{ "field":"/MCCI_IN200100UV01/PORR_IN049006UV/controlActProcess/subject/investigationEvent/component/adverseEventAssessment/subject1/primaryRole/player2/code/@code","value":"FAL"}]}</v>
      </c>
      <c r="J258" s="86" t="str">
        <f t="shared" si="20"/>
        <v>B13_speciescodeterm_220_LookUpChec_FAL_p</v>
      </c>
    </row>
    <row r="259" spans="1:10" ht="14.25" customHeight="1" x14ac:dyDescent="0.25">
      <c r="A259" s="100" t="s">
        <v>6</v>
      </c>
      <c r="B259" s="73" t="s">
        <v>687</v>
      </c>
      <c r="C259" s="73" t="s">
        <v>64</v>
      </c>
      <c r="D259" s="83">
        <v>221</v>
      </c>
      <c r="E259" s="82" t="s">
        <v>1372</v>
      </c>
      <c r="F259" s="159" t="s">
        <v>2561</v>
      </c>
      <c r="G259" s="101" t="s">
        <v>8</v>
      </c>
      <c r="H259" s="159" t="s">
        <v>2561</v>
      </c>
      <c r="I259" s="82" t="str">
        <f t="shared" si="19"/>
        <v>{"xpath":[{ "field":"/MCCI_IN200100UV01/PORR_IN049006UV/controlActProcess/subject/investigationEvent/component/adverseEventAssessment/subject1/primaryRole/player2/code/@code","value":"FER"}]}</v>
      </c>
      <c r="J259" s="86" t="str">
        <f t="shared" si="20"/>
        <v>B13_speciescodeterm_221_LookUpChec_FER_p</v>
      </c>
    </row>
    <row r="260" spans="1:10" ht="14.25" customHeight="1" x14ac:dyDescent="0.25">
      <c r="A260" s="100" t="s">
        <v>6</v>
      </c>
      <c r="B260" s="73" t="s">
        <v>687</v>
      </c>
      <c r="C260" s="73" t="s">
        <v>64</v>
      </c>
      <c r="D260" s="83">
        <v>222</v>
      </c>
      <c r="E260" s="82" t="s">
        <v>1372</v>
      </c>
      <c r="F260" s="159" t="s">
        <v>2562</v>
      </c>
      <c r="G260" s="101" t="s">
        <v>8</v>
      </c>
      <c r="H260" s="159" t="s">
        <v>2562</v>
      </c>
      <c r="I260" s="82" t="str">
        <f t="shared" si="19"/>
        <v>{"xpath":[{ "field":"/MCCI_IN200100UV01/PORR_IN049006UV/controlActProcess/subject/investigationEvent/component/adverseEventAssessment/subject1/primaryRole/player2/code/@code","value":"FIS"}]}</v>
      </c>
      <c r="J260" s="86" t="str">
        <f t="shared" si="20"/>
        <v>B13_speciescodeterm_222_LookUpChec_FIS_p</v>
      </c>
    </row>
    <row r="261" spans="1:10" ht="14.25" customHeight="1" x14ac:dyDescent="0.25">
      <c r="A261" s="100" t="s">
        <v>6</v>
      </c>
      <c r="B261" s="73" t="s">
        <v>687</v>
      </c>
      <c r="C261" s="73" t="s">
        <v>64</v>
      </c>
      <c r="D261" s="83">
        <v>223</v>
      </c>
      <c r="E261" s="82" t="s">
        <v>1372</v>
      </c>
      <c r="F261" s="159" t="s">
        <v>2563</v>
      </c>
      <c r="G261" s="101" t="s">
        <v>8</v>
      </c>
      <c r="H261" s="159" t="s">
        <v>2563</v>
      </c>
      <c r="I261" s="82" t="str">
        <f t="shared" si="19"/>
        <v>{"xpath":[{ "field":"/MCCI_IN200100UV01/PORR_IN049006UV/controlActProcess/subject/investigationEvent/component/adverseEventAssessment/subject1/primaryRole/player2/code/@code","value":"FOX"}]}</v>
      </c>
      <c r="J261" s="86" t="str">
        <f t="shared" si="20"/>
        <v>B13_speciescodeterm_223_LookUpChec_FOX_p</v>
      </c>
    </row>
    <row r="262" spans="1:10" ht="14.25" customHeight="1" x14ac:dyDescent="0.25">
      <c r="A262" s="100" t="s">
        <v>6</v>
      </c>
      <c r="B262" s="73" t="s">
        <v>687</v>
      </c>
      <c r="C262" s="73" t="s">
        <v>64</v>
      </c>
      <c r="D262" s="83">
        <v>224</v>
      </c>
      <c r="E262" s="82" t="s">
        <v>1372</v>
      </c>
      <c r="F262" s="159" t="s">
        <v>2564</v>
      </c>
      <c r="G262" s="101" t="s">
        <v>8</v>
      </c>
      <c r="H262" s="159" t="s">
        <v>2564</v>
      </c>
      <c r="I262" s="82" t="str">
        <f t="shared" si="19"/>
        <v>{"xpath":[{ "field":"/MCCI_IN200100UV01/PORR_IN049006UV/controlActProcess/subject/investigationEvent/component/adverseEventAssessment/subject1/primaryRole/player2/code/@code","value":"FRO"}]}</v>
      </c>
      <c r="J262" s="86" t="str">
        <f t="shared" si="20"/>
        <v>B13_speciescodeterm_224_LookUpChec_FRO_p</v>
      </c>
    </row>
    <row r="263" spans="1:10" ht="14.25" customHeight="1" x14ac:dyDescent="0.25">
      <c r="A263" s="100" t="s">
        <v>6</v>
      </c>
      <c r="B263" s="73" t="s">
        <v>687</v>
      </c>
      <c r="C263" s="73" t="s">
        <v>64</v>
      </c>
      <c r="D263" s="83">
        <v>225</v>
      </c>
      <c r="E263" s="82" t="s">
        <v>1372</v>
      </c>
      <c r="F263" s="159" t="s">
        <v>2565</v>
      </c>
      <c r="G263" s="101" t="s">
        <v>8</v>
      </c>
      <c r="H263" s="159" t="s">
        <v>2565</v>
      </c>
      <c r="I263" s="82" t="str">
        <f t="shared" si="19"/>
        <v>{"xpath":[{ "field":"/MCCI_IN200100UV01/PORR_IN049006UV/controlActProcess/subject/investigationEvent/component/adverseEventAssessment/subject1/primaryRole/player2/code/@code","value":"GER"}]}</v>
      </c>
      <c r="J263" s="86" t="str">
        <f t="shared" si="20"/>
        <v>B13_speciescodeterm_225_LookUpChec_GER_p</v>
      </c>
    </row>
    <row r="264" spans="1:10" ht="14.25" customHeight="1" x14ac:dyDescent="0.25">
      <c r="A264" s="100" t="s">
        <v>6</v>
      </c>
      <c r="B264" s="73" t="s">
        <v>687</v>
      </c>
      <c r="C264" s="73" t="s">
        <v>64</v>
      </c>
      <c r="D264" s="83">
        <v>226</v>
      </c>
      <c r="E264" s="82" t="s">
        <v>1372</v>
      </c>
      <c r="F264" s="159" t="s">
        <v>2566</v>
      </c>
      <c r="G264" s="101" t="s">
        <v>8</v>
      </c>
      <c r="H264" s="159" t="s">
        <v>2566</v>
      </c>
      <c r="I264" s="82" t="str">
        <f t="shared" si="19"/>
        <v>{"xpath":[{ "field":"/MCCI_IN200100UV01/PORR_IN049006UV/controlActProcess/subject/investigationEvent/component/adverseEventAssessment/subject1/primaryRole/player2/code/@code","value":"GOA"}]}</v>
      </c>
      <c r="J264" s="86" t="str">
        <f t="shared" si="20"/>
        <v>B13_speciescodeterm_226_LookUpChec_GOA_p</v>
      </c>
    </row>
    <row r="265" spans="1:10" ht="14.25" customHeight="1" x14ac:dyDescent="0.25">
      <c r="A265" s="100" t="s">
        <v>6</v>
      </c>
      <c r="B265" s="73" t="s">
        <v>687</v>
      </c>
      <c r="C265" s="73" t="s">
        <v>64</v>
      </c>
      <c r="D265" s="83">
        <v>227</v>
      </c>
      <c r="E265" s="82" t="s">
        <v>1372</v>
      </c>
      <c r="F265" s="159" t="s">
        <v>2567</v>
      </c>
      <c r="G265" s="101" t="s">
        <v>8</v>
      </c>
      <c r="H265" s="159" t="s">
        <v>2567</v>
      </c>
      <c r="I265" s="82" t="str">
        <f t="shared" si="19"/>
        <v>{"xpath":[{ "field":"/MCCI_IN200100UV01/PORR_IN049006UV/controlActProcess/subject/investigationEvent/component/adverseEventAssessment/subject1/primaryRole/player2/code/@code","value":"GOO"}]}</v>
      </c>
      <c r="J265" s="86" t="str">
        <f t="shared" si="20"/>
        <v>B13_speciescodeterm_227_LookUpChec_GOO_p</v>
      </c>
    </row>
    <row r="266" spans="1:10" ht="14.25" customHeight="1" x14ac:dyDescent="0.25">
      <c r="A266" s="100" t="s">
        <v>6</v>
      </c>
      <c r="B266" s="73" t="s">
        <v>687</v>
      </c>
      <c r="C266" s="73" t="s">
        <v>64</v>
      </c>
      <c r="D266" s="83">
        <v>228</v>
      </c>
      <c r="E266" s="82" t="s">
        <v>1372</v>
      </c>
      <c r="F266" s="159" t="s">
        <v>2568</v>
      </c>
      <c r="G266" s="101" t="s">
        <v>8</v>
      </c>
      <c r="H266" s="159" t="s">
        <v>2568</v>
      </c>
      <c r="I266" s="82" t="str">
        <f t="shared" si="19"/>
        <v>{"xpath":[{ "field":"/MCCI_IN200100UV01/PORR_IN049006UV/controlActProcess/subject/investigationEvent/component/adverseEventAssessment/subject1/primaryRole/player2/code/@code","value":"GFO"}]}</v>
      </c>
      <c r="J266" s="86" t="str">
        <f t="shared" si="20"/>
        <v>B13_speciescodeterm_228_LookUpChec_GFO_p</v>
      </c>
    </row>
    <row r="267" spans="1:10" ht="14.25" customHeight="1" x14ac:dyDescent="0.25">
      <c r="A267" s="100" t="s">
        <v>6</v>
      </c>
      <c r="B267" s="73" t="s">
        <v>687</v>
      </c>
      <c r="C267" s="73" t="s">
        <v>64</v>
      </c>
      <c r="D267" s="83">
        <v>229</v>
      </c>
      <c r="E267" s="82" t="s">
        <v>1372</v>
      </c>
      <c r="F267" s="159" t="s">
        <v>2569</v>
      </c>
      <c r="G267" s="101" t="s">
        <v>8</v>
      </c>
      <c r="H267" s="159" t="s">
        <v>2569</v>
      </c>
      <c r="I267" s="82" t="str">
        <f t="shared" si="19"/>
        <v>{"xpath":[{ "field":"/MCCI_IN200100UV01/PORR_IN049006UV/controlActProcess/subject/investigationEvent/component/adverseEventAssessment/subject1/primaryRole/player2/code/@code","value":"GPI"}]}</v>
      </c>
      <c r="J267" s="86" t="str">
        <f t="shared" si="20"/>
        <v>B13_speciescodeterm_229_LookUpChec_GPI_p</v>
      </c>
    </row>
    <row r="268" spans="1:10" ht="14.25" customHeight="1" x14ac:dyDescent="0.25">
      <c r="A268" s="100" t="s">
        <v>6</v>
      </c>
      <c r="B268" s="73" t="s">
        <v>687</v>
      </c>
      <c r="C268" s="73" t="s">
        <v>64</v>
      </c>
      <c r="D268" s="83">
        <v>230</v>
      </c>
      <c r="E268" s="82" t="s">
        <v>1372</v>
      </c>
      <c r="F268" s="159" t="s">
        <v>2570</v>
      </c>
      <c r="G268" s="101" t="s">
        <v>8</v>
      </c>
      <c r="H268" s="159" t="s">
        <v>2570</v>
      </c>
      <c r="I268" s="82" t="str">
        <f t="shared" si="19"/>
        <v>{"xpath":[{ "field":"/MCCI_IN200100UV01/PORR_IN049006UV/controlActProcess/subject/investigationEvent/component/adverseEventAssessment/subject1/primaryRole/player2/code/@code","value":"HAM"}]}</v>
      </c>
      <c r="J268" s="86" t="str">
        <f t="shared" si="20"/>
        <v>B13_speciescodeterm_230_LookUpChec_HAM_p</v>
      </c>
    </row>
    <row r="269" spans="1:10" ht="14.25" customHeight="1" x14ac:dyDescent="0.25">
      <c r="A269" s="100" t="s">
        <v>6</v>
      </c>
      <c r="B269" s="73" t="s">
        <v>687</v>
      </c>
      <c r="C269" s="73" t="s">
        <v>64</v>
      </c>
      <c r="D269" s="83">
        <v>231</v>
      </c>
      <c r="E269" s="82" t="s">
        <v>1372</v>
      </c>
      <c r="F269" s="159" t="s">
        <v>2571</v>
      </c>
      <c r="G269" s="101" t="s">
        <v>8</v>
      </c>
      <c r="H269" s="159" t="s">
        <v>2571</v>
      </c>
      <c r="I269" s="82" t="str">
        <f t="shared" si="19"/>
        <v>{"xpath":[{ "field":"/MCCI_IN200100UV01/PORR_IN049006UV/controlActProcess/subject/investigationEvent/component/adverseEventAssessment/subject1/primaryRole/player2/code/@code","value":"HAR"}]}</v>
      </c>
      <c r="J269" s="86" t="str">
        <f t="shared" si="20"/>
        <v>B13_speciescodeterm_231_LookUpChec_HAR_p</v>
      </c>
    </row>
    <row r="270" spans="1:10" ht="14.25" customHeight="1" x14ac:dyDescent="0.25">
      <c r="A270" s="100" t="s">
        <v>6</v>
      </c>
      <c r="B270" s="73" t="s">
        <v>687</v>
      </c>
      <c r="C270" s="73" t="s">
        <v>64</v>
      </c>
      <c r="D270" s="83">
        <v>232</v>
      </c>
      <c r="E270" s="82" t="s">
        <v>1372</v>
      </c>
      <c r="F270" s="159" t="s">
        <v>2572</v>
      </c>
      <c r="G270" s="101" t="s">
        <v>8</v>
      </c>
      <c r="H270" s="159" t="s">
        <v>2572</v>
      </c>
      <c r="I270" s="82" t="str">
        <f t="shared" si="19"/>
        <v>{"xpath":[{ "field":"/MCCI_IN200100UV01/PORR_IN049006UV/controlActProcess/subject/investigationEvent/component/adverseEventAssessment/subject1/primaryRole/player2/code/@code","value":"HED"}]}</v>
      </c>
      <c r="J270" s="86" t="str">
        <f t="shared" si="20"/>
        <v>B13_speciescodeterm_232_LookUpChec_HED_p</v>
      </c>
    </row>
    <row r="271" spans="1:10" ht="14.25" customHeight="1" x14ac:dyDescent="0.25">
      <c r="A271" s="100" t="s">
        <v>6</v>
      </c>
      <c r="B271" s="73" t="s">
        <v>687</v>
      </c>
      <c r="C271" s="73" t="s">
        <v>64</v>
      </c>
      <c r="D271" s="83">
        <v>233</v>
      </c>
      <c r="E271" s="82" t="s">
        <v>1372</v>
      </c>
      <c r="F271" s="159" t="s">
        <v>2573</v>
      </c>
      <c r="G271" s="101" t="s">
        <v>8</v>
      </c>
      <c r="H271" s="159" t="s">
        <v>2573</v>
      </c>
      <c r="I271" s="82" t="str">
        <f t="shared" si="19"/>
        <v>{"xpath":[{ "field":"/MCCI_IN200100UV01/PORR_IN049006UV/controlActProcess/subject/investigationEvent/component/adverseEventAssessment/subject1/primaryRole/player2/code/@code","value":"HOR"}]}</v>
      </c>
      <c r="J271" s="86" t="str">
        <f t="shared" si="20"/>
        <v>B13_speciescodeterm_233_LookUpChec_HOR_p</v>
      </c>
    </row>
    <row r="272" spans="1:10" ht="14.25" customHeight="1" x14ac:dyDescent="0.25">
      <c r="A272" s="100" t="s">
        <v>6</v>
      </c>
      <c r="B272" s="73" t="s">
        <v>687</v>
      </c>
      <c r="C272" s="73" t="s">
        <v>64</v>
      </c>
      <c r="D272" s="83">
        <v>234</v>
      </c>
      <c r="E272" s="82" t="s">
        <v>1372</v>
      </c>
      <c r="F272" s="159" t="s">
        <v>2574</v>
      </c>
      <c r="G272" s="101" t="s">
        <v>8</v>
      </c>
      <c r="H272" s="159" t="s">
        <v>2574</v>
      </c>
      <c r="I272" s="82" t="str">
        <f t="shared" si="19"/>
        <v>{"xpath":[{ "field":"/MCCI_IN200100UV01/PORR_IN049006UV/controlActProcess/subject/investigationEvent/component/adverseEventAssessment/subject1/primaryRole/player2/code/@code","value":"HUM"}]}</v>
      </c>
      <c r="J272" s="86" t="str">
        <f t="shared" si="20"/>
        <v>B13_speciescodeterm_234_LookUpChec_HUM_p</v>
      </c>
    </row>
    <row r="273" spans="1:10" ht="14.25" customHeight="1" x14ac:dyDescent="0.25">
      <c r="A273" s="100" t="s">
        <v>6</v>
      </c>
      <c r="B273" s="73" t="s">
        <v>687</v>
      </c>
      <c r="C273" s="73" t="s">
        <v>64</v>
      </c>
      <c r="D273" s="83">
        <v>235</v>
      </c>
      <c r="E273" s="82" t="s">
        <v>1372</v>
      </c>
      <c r="F273" s="159" t="s">
        <v>2575</v>
      </c>
      <c r="G273" s="101" t="s">
        <v>8</v>
      </c>
      <c r="H273" s="159" t="s">
        <v>2575</v>
      </c>
      <c r="I273" s="82" t="str">
        <f t="shared" si="19"/>
        <v>{"xpath":[{ "field":"/MCCI_IN200100UV01/PORR_IN049006UV/controlActProcess/subject/investigationEvent/component/adverseEventAssessment/subject1/primaryRole/player2/code/@code","value":"IGU"}]}</v>
      </c>
      <c r="J273" s="86" t="str">
        <f t="shared" si="20"/>
        <v>B13_speciescodeterm_235_LookUpChec_IGU_p</v>
      </c>
    </row>
    <row r="274" spans="1:10" ht="14.25" customHeight="1" x14ac:dyDescent="0.25">
      <c r="A274" s="100" t="s">
        <v>6</v>
      </c>
      <c r="B274" s="73" t="s">
        <v>687</v>
      </c>
      <c r="C274" s="73" t="s">
        <v>64</v>
      </c>
      <c r="D274" s="83">
        <v>236</v>
      </c>
      <c r="E274" s="82" t="s">
        <v>1372</v>
      </c>
      <c r="F274" s="159" t="s">
        <v>2576</v>
      </c>
      <c r="G274" s="101" t="s">
        <v>8</v>
      </c>
      <c r="H274" s="159" t="s">
        <v>2576</v>
      </c>
      <c r="I274" s="82" t="str">
        <f t="shared" si="19"/>
        <v>{"xpath":[{ "field":"/MCCI_IN200100UV01/PORR_IN049006UV/controlActProcess/subject/investigationEvent/component/adverseEventAssessment/subject1/primaryRole/player2/code/@code","value":"JAC"}]}</v>
      </c>
      <c r="J274" s="86" t="str">
        <f t="shared" si="20"/>
        <v>B13_speciescodeterm_236_LookUpChec_JAC_p</v>
      </c>
    </row>
    <row r="275" spans="1:10" ht="14.25" customHeight="1" x14ac:dyDescent="0.25">
      <c r="A275" s="100" t="s">
        <v>6</v>
      </c>
      <c r="B275" s="73" t="s">
        <v>687</v>
      </c>
      <c r="C275" s="73" t="s">
        <v>64</v>
      </c>
      <c r="D275" s="83">
        <v>237</v>
      </c>
      <c r="E275" s="82" t="s">
        <v>1372</v>
      </c>
      <c r="F275" s="159" t="s">
        <v>2577</v>
      </c>
      <c r="G275" s="101" t="s">
        <v>8</v>
      </c>
      <c r="H275" s="159" t="s">
        <v>2577</v>
      </c>
      <c r="I275" s="82" t="str">
        <f t="shared" si="19"/>
        <v>{"xpath":[{ "field":"/MCCI_IN200100UV01/PORR_IN049006UV/controlActProcess/subject/investigationEvent/component/adverseEventAssessment/subject1/primaryRole/player2/code/@code","value":"JAG"}]}</v>
      </c>
      <c r="J275" s="86" t="str">
        <f t="shared" si="20"/>
        <v>B13_speciescodeterm_237_LookUpChec_JAG_p</v>
      </c>
    </row>
    <row r="276" spans="1:10" ht="14.25" customHeight="1" x14ac:dyDescent="0.25">
      <c r="A276" s="100" t="s">
        <v>6</v>
      </c>
      <c r="B276" s="73" t="s">
        <v>687</v>
      </c>
      <c r="C276" s="73" t="s">
        <v>64</v>
      </c>
      <c r="D276" s="83">
        <v>238</v>
      </c>
      <c r="E276" s="82" t="s">
        <v>1372</v>
      </c>
      <c r="F276" s="159" t="s">
        <v>2578</v>
      </c>
      <c r="G276" s="101" t="s">
        <v>8</v>
      </c>
      <c r="H276" s="159" t="s">
        <v>2578</v>
      </c>
      <c r="I276" s="82" t="str">
        <f t="shared" si="19"/>
        <v>{"xpath":[{ "field":"/MCCI_IN200100UV01/PORR_IN049006UV/controlActProcess/subject/investigationEvent/component/adverseEventAssessment/subject1/primaryRole/player2/code/@code","value":"KES"}]}</v>
      </c>
      <c r="J276" s="86" t="str">
        <f t="shared" si="20"/>
        <v>B13_speciescodeterm_238_LookUpChec_KES_p</v>
      </c>
    </row>
    <row r="277" spans="1:10" ht="14.25" customHeight="1" x14ac:dyDescent="0.25">
      <c r="A277" s="100" t="s">
        <v>6</v>
      </c>
      <c r="B277" s="73" t="s">
        <v>687</v>
      </c>
      <c r="C277" s="73" t="s">
        <v>64</v>
      </c>
      <c r="D277" s="83">
        <v>239</v>
      </c>
      <c r="E277" s="82" t="s">
        <v>1372</v>
      </c>
      <c r="F277" s="159" t="s">
        <v>2579</v>
      </c>
      <c r="G277" s="101" t="s">
        <v>8</v>
      </c>
      <c r="H277" s="159" t="s">
        <v>2579</v>
      </c>
      <c r="I277" s="82" t="str">
        <f t="shared" si="19"/>
        <v>{"xpath":[{ "field":"/MCCI_IN200100UV01/PORR_IN049006UV/controlActProcess/subject/investigationEvent/component/adverseEventAssessment/subject1/primaryRole/player2/code/@code","value":"KIT"}]}</v>
      </c>
      <c r="J277" s="86" t="str">
        <f t="shared" si="20"/>
        <v>B13_speciescodeterm_239_LookUpChec_KIT_p</v>
      </c>
    </row>
    <row r="278" spans="1:10" ht="14.25" customHeight="1" x14ac:dyDescent="0.25">
      <c r="A278" s="100" t="s">
        <v>6</v>
      </c>
      <c r="B278" s="73" t="s">
        <v>687</v>
      </c>
      <c r="C278" s="73" t="s">
        <v>64</v>
      </c>
      <c r="D278" s="83">
        <v>240</v>
      </c>
      <c r="E278" s="82" t="s">
        <v>1372</v>
      </c>
      <c r="F278" s="159" t="s">
        <v>2580</v>
      </c>
      <c r="G278" s="101" t="s">
        <v>8</v>
      </c>
      <c r="H278" s="159" t="s">
        <v>2580</v>
      </c>
      <c r="I278" s="82" t="str">
        <f t="shared" si="19"/>
        <v>{"xpath":[{ "field":"/MCCI_IN200100UV01/PORR_IN049006UV/controlActProcess/subject/investigationEvent/component/adverseEventAssessment/subject1/primaryRole/player2/code/@code","value":"LEO"}]}</v>
      </c>
      <c r="J278" s="86" t="str">
        <f t="shared" si="20"/>
        <v>B13_speciescodeterm_240_LookUpChec_LEO_p</v>
      </c>
    </row>
    <row r="279" spans="1:10" ht="14.25" customHeight="1" x14ac:dyDescent="0.25">
      <c r="A279" s="100" t="s">
        <v>6</v>
      </c>
      <c r="B279" s="73" t="s">
        <v>687</v>
      </c>
      <c r="C279" s="73" t="s">
        <v>64</v>
      </c>
      <c r="D279" s="83">
        <v>241</v>
      </c>
      <c r="E279" s="82" t="s">
        <v>1372</v>
      </c>
      <c r="F279" s="159" t="s">
        <v>2581</v>
      </c>
      <c r="G279" s="101" t="s">
        <v>8</v>
      </c>
      <c r="H279" s="159" t="s">
        <v>2581</v>
      </c>
      <c r="I279" s="82" t="str">
        <f t="shared" si="19"/>
        <v>{"xpath":[{ "field":"/MCCI_IN200100UV01/PORR_IN049006UV/controlActProcess/subject/investigationEvent/component/adverseEventAssessment/subject1/primaryRole/player2/code/@code","value":"LIO"}]}</v>
      </c>
      <c r="J279" s="86" t="str">
        <f t="shared" si="20"/>
        <v>B13_speciescodeterm_241_LookUpChec_LIO_p</v>
      </c>
    </row>
    <row r="280" spans="1:10" ht="14.25" customHeight="1" x14ac:dyDescent="0.25">
      <c r="A280" s="100" t="s">
        <v>6</v>
      </c>
      <c r="B280" s="73" t="s">
        <v>687</v>
      </c>
      <c r="C280" s="73" t="s">
        <v>64</v>
      </c>
      <c r="D280" s="83">
        <v>242</v>
      </c>
      <c r="E280" s="82" t="s">
        <v>1372</v>
      </c>
      <c r="F280" s="159" t="s">
        <v>2582</v>
      </c>
      <c r="G280" s="101" t="s">
        <v>8</v>
      </c>
      <c r="H280" s="159" t="s">
        <v>2582</v>
      </c>
      <c r="I280" s="82" t="str">
        <f t="shared" si="19"/>
        <v>{"xpath":[{ "field":"/MCCI_IN200100UV01/PORR_IN049006UV/controlActProcess/subject/investigationEvent/component/adverseEventAssessment/subject1/primaryRole/player2/code/@code","value":"LIZ"}]}</v>
      </c>
      <c r="J280" s="86" t="str">
        <f t="shared" si="20"/>
        <v>B13_speciescodeterm_242_LookUpChec_LIZ_p</v>
      </c>
    </row>
    <row r="281" spans="1:10" ht="14.25" customHeight="1" x14ac:dyDescent="0.25">
      <c r="A281" s="100" t="s">
        <v>6</v>
      </c>
      <c r="B281" s="73" t="s">
        <v>687</v>
      </c>
      <c r="C281" s="73" t="s">
        <v>64</v>
      </c>
      <c r="D281" s="83">
        <v>243</v>
      </c>
      <c r="E281" s="82" t="s">
        <v>1372</v>
      </c>
      <c r="F281" s="159" t="s">
        <v>2583</v>
      </c>
      <c r="G281" s="101" t="s">
        <v>8</v>
      </c>
      <c r="H281" s="159" t="s">
        <v>2583</v>
      </c>
      <c r="I281" s="82" t="str">
        <f t="shared" si="19"/>
        <v>{"xpath":[{ "field":"/MCCI_IN200100UV01/PORR_IN049006UV/controlActProcess/subject/investigationEvent/component/adverseEventAssessment/subject1/primaryRole/player2/code/@code","value":"LLA"}]}</v>
      </c>
      <c r="J281" s="86" t="str">
        <f t="shared" si="20"/>
        <v>B13_speciescodeterm_243_LookUpChec_LLA_p</v>
      </c>
    </row>
    <row r="282" spans="1:10" ht="14.25" customHeight="1" x14ac:dyDescent="0.25">
      <c r="A282" s="100" t="s">
        <v>6</v>
      </c>
      <c r="B282" s="73" t="s">
        <v>687</v>
      </c>
      <c r="C282" s="73" t="s">
        <v>64</v>
      </c>
      <c r="D282" s="83">
        <v>244</v>
      </c>
      <c r="E282" s="82" t="s">
        <v>1372</v>
      </c>
      <c r="F282" s="159" t="s">
        <v>2584</v>
      </c>
      <c r="G282" s="101" t="s">
        <v>8</v>
      </c>
      <c r="H282" s="159" t="s">
        <v>2584</v>
      </c>
      <c r="I282" s="82" t="str">
        <f t="shared" si="19"/>
        <v>{"xpath":[{ "field":"/MCCI_IN200100UV01/PORR_IN049006UV/controlActProcess/subject/investigationEvent/component/adverseEventAssessment/subject1/primaryRole/player2/code/@code","value":"LYN"}]}</v>
      </c>
      <c r="J282" s="86" t="str">
        <f t="shared" si="20"/>
        <v>B13_speciescodeterm_244_LookUpChec_LYN_p</v>
      </c>
    </row>
    <row r="283" spans="1:10" ht="14.25" customHeight="1" x14ac:dyDescent="0.25">
      <c r="A283" s="100" t="s">
        <v>6</v>
      </c>
      <c r="B283" s="73" t="s">
        <v>687</v>
      </c>
      <c r="C283" s="73" t="s">
        <v>64</v>
      </c>
      <c r="D283" s="83">
        <v>245</v>
      </c>
      <c r="E283" s="82" t="s">
        <v>1372</v>
      </c>
      <c r="F283" s="159" t="s">
        <v>2585</v>
      </c>
      <c r="G283" s="101" t="s">
        <v>8</v>
      </c>
      <c r="H283" s="159" t="s">
        <v>2585</v>
      </c>
      <c r="I283" s="82" t="str">
        <f t="shared" ref="I283:I346" si="21">CONCATENATE("{""xpath"":[{ ""field"":""/MCCI_IN200100UV01/PORR_IN049006UV/controlActProcess/subject/investigationEvent/component/adverseEventAssessment/subject1/primaryRole/player2/code/@code"",""value"":""",H283,"""}]}")</f>
        <v>{"xpath":[{ "field":"/MCCI_IN200100UV01/PORR_IN049006UV/controlActProcess/subject/investigationEvent/component/adverseEventAssessment/subject1/primaryRole/player2/code/@code","value":"MAC"}]}</v>
      </c>
      <c r="J283" s="86" t="str">
        <f t="shared" ref="J283:J346" si="22">_xlfn.CONCAT(B283,"_",C283,"_",D283,"_",E283,"_",F283,"_",G283)</f>
        <v>B13_speciescodeterm_245_LookUpChec_MAC_p</v>
      </c>
    </row>
    <row r="284" spans="1:10" ht="14.25" customHeight="1" x14ac:dyDescent="0.25">
      <c r="A284" s="100" t="s">
        <v>6</v>
      </c>
      <c r="B284" s="73" t="s">
        <v>687</v>
      </c>
      <c r="C284" s="73" t="s">
        <v>64</v>
      </c>
      <c r="D284" s="83">
        <v>246</v>
      </c>
      <c r="E284" s="82" t="s">
        <v>1372</v>
      </c>
      <c r="F284" s="159" t="s">
        <v>2586</v>
      </c>
      <c r="G284" s="101" t="s">
        <v>8</v>
      </c>
      <c r="H284" s="159" t="s">
        <v>2586</v>
      </c>
      <c r="I284" s="82" t="str">
        <f t="shared" si="21"/>
        <v>{"xpath":[{ "field":"/MCCI_IN200100UV01/PORR_IN049006UV/controlActProcess/subject/investigationEvent/component/adverseEventAssessment/subject1/primaryRole/player2/code/@code","value":"MAR"}]}</v>
      </c>
      <c r="J284" s="86" t="str">
        <f t="shared" si="22"/>
        <v>B13_speciescodeterm_246_LookUpChec_MAR_p</v>
      </c>
    </row>
    <row r="285" spans="1:10" ht="14.25" customHeight="1" x14ac:dyDescent="0.25">
      <c r="A285" s="100" t="s">
        <v>6</v>
      </c>
      <c r="B285" s="73" t="s">
        <v>687</v>
      </c>
      <c r="C285" s="73" t="s">
        <v>64</v>
      </c>
      <c r="D285" s="83">
        <v>247</v>
      </c>
      <c r="E285" s="82" t="s">
        <v>1372</v>
      </c>
      <c r="F285" s="159" t="s">
        <v>2587</v>
      </c>
      <c r="G285" s="101" t="s">
        <v>8</v>
      </c>
      <c r="H285" s="159" t="s">
        <v>2587</v>
      </c>
      <c r="I285" s="82" t="str">
        <f t="shared" si="21"/>
        <v>{"xpath":[{ "field":"/MCCI_IN200100UV01/PORR_IN049006UV/controlActProcess/subject/investigationEvent/component/adverseEventAssessment/subject1/primaryRole/player2/code/@code","value":"MIN"}]}</v>
      </c>
      <c r="J285" s="86" t="str">
        <f t="shared" si="22"/>
        <v>B13_speciescodeterm_247_LookUpChec_MIN_p</v>
      </c>
    </row>
    <row r="286" spans="1:10" ht="14.25" customHeight="1" x14ac:dyDescent="0.25">
      <c r="A286" s="100" t="s">
        <v>6</v>
      </c>
      <c r="B286" s="73" t="s">
        <v>687</v>
      </c>
      <c r="C286" s="73" t="s">
        <v>64</v>
      </c>
      <c r="D286" s="83">
        <v>248</v>
      </c>
      <c r="E286" s="82" t="s">
        <v>1372</v>
      </c>
      <c r="F286" s="159" t="s">
        <v>2588</v>
      </c>
      <c r="G286" s="101" t="s">
        <v>8</v>
      </c>
      <c r="H286" s="159" t="s">
        <v>2588</v>
      </c>
      <c r="I286" s="82" t="str">
        <f t="shared" si="21"/>
        <v>{"xpath":[{ "field":"/MCCI_IN200100UV01/PORR_IN049006UV/controlActProcess/subject/investigationEvent/component/adverseEventAssessment/subject1/primaryRole/player2/code/@code","value":"MON"}]}</v>
      </c>
      <c r="J286" s="86" t="str">
        <f t="shared" si="22"/>
        <v>B13_speciescodeterm_248_LookUpChec_MON_p</v>
      </c>
    </row>
    <row r="287" spans="1:10" ht="14.25" customHeight="1" x14ac:dyDescent="0.25">
      <c r="A287" s="100" t="s">
        <v>6</v>
      </c>
      <c r="B287" s="73" t="s">
        <v>687</v>
      </c>
      <c r="C287" s="73" t="s">
        <v>64</v>
      </c>
      <c r="D287" s="83">
        <v>249</v>
      </c>
      <c r="E287" s="82" t="s">
        <v>1372</v>
      </c>
      <c r="F287" s="159" t="s">
        <v>2589</v>
      </c>
      <c r="G287" s="101" t="s">
        <v>8</v>
      </c>
      <c r="H287" s="159" t="s">
        <v>2589</v>
      </c>
      <c r="I287" s="82" t="str">
        <f t="shared" si="21"/>
        <v>{"xpath":[{ "field":"/MCCI_IN200100UV01/PORR_IN049006UV/controlActProcess/subject/investigationEvent/component/adverseEventAssessment/subject1/primaryRole/player2/code/@code","value":"MOO"}]}</v>
      </c>
      <c r="J287" s="86" t="str">
        <f t="shared" si="22"/>
        <v>B13_speciescodeterm_249_LookUpChec_MOO_p</v>
      </c>
    </row>
    <row r="288" spans="1:10" ht="14.25" customHeight="1" x14ac:dyDescent="0.25">
      <c r="A288" s="100" t="s">
        <v>6</v>
      </c>
      <c r="B288" s="73" t="s">
        <v>687</v>
      </c>
      <c r="C288" s="73" t="s">
        <v>64</v>
      </c>
      <c r="D288" s="83">
        <v>250</v>
      </c>
      <c r="E288" s="82" t="s">
        <v>1372</v>
      </c>
      <c r="F288" s="159" t="s">
        <v>2590</v>
      </c>
      <c r="G288" s="101" t="s">
        <v>8</v>
      </c>
      <c r="H288" s="159" t="s">
        <v>2590</v>
      </c>
      <c r="I288" s="82" t="str">
        <f t="shared" si="21"/>
        <v>{"xpath":[{ "field":"/MCCI_IN200100UV01/PORR_IN049006UV/controlActProcess/subject/investigationEvent/component/adverseEventAssessment/subject1/primaryRole/player2/code/@code","value":"MOU"}]}</v>
      </c>
      <c r="J288" s="86" t="str">
        <f t="shared" si="22"/>
        <v>B13_speciescodeterm_250_LookUpChec_MOU_p</v>
      </c>
    </row>
    <row r="289" spans="1:10" ht="14.25" customHeight="1" x14ac:dyDescent="0.25">
      <c r="A289" s="100" t="s">
        <v>6</v>
      </c>
      <c r="B289" s="73" t="s">
        <v>687</v>
      </c>
      <c r="C289" s="73" t="s">
        <v>64</v>
      </c>
      <c r="D289" s="83">
        <v>251</v>
      </c>
      <c r="E289" s="82" t="s">
        <v>1372</v>
      </c>
      <c r="F289" s="159" t="s">
        <v>2591</v>
      </c>
      <c r="G289" s="101" t="s">
        <v>8</v>
      </c>
      <c r="H289" s="159" t="s">
        <v>2591</v>
      </c>
      <c r="I289" s="82" t="str">
        <f t="shared" si="21"/>
        <v>{"xpath":[{ "field":"/MCCI_IN200100UV01/PORR_IN049006UV/controlActProcess/subject/investigationEvent/component/adverseEventAssessment/subject1/primaryRole/player2/code/@code","value":"MUL"}]}</v>
      </c>
      <c r="J289" s="86" t="str">
        <f t="shared" si="22"/>
        <v>B13_speciescodeterm_251_LookUpChec_MUL_p</v>
      </c>
    </row>
    <row r="290" spans="1:10" ht="14.25" customHeight="1" x14ac:dyDescent="0.25">
      <c r="A290" s="100" t="s">
        <v>6</v>
      </c>
      <c r="B290" s="73" t="s">
        <v>687</v>
      </c>
      <c r="C290" s="73" t="s">
        <v>64</v>
      </c>
      <c r="D290" s="83">
        <v>252</v>
      </c>
      <c r="E290" s="82" t="s">
        <v>1372</v>
      </c>
      <c r="F290" s="159" t="s">
        <v>2592</v>
      </c>
      <c r="G290" s="101" t="s">
        <v>8</v>
      </c>
      <c r="H290" s="159" t="s">
        <v>2592</v>
      </c>
      <c r="I290" s="82" t="str">
        <f t="shared" si="21"/>
        <v>{"xpath":[{ "field":"/MCCI_IN200100UV01/PORR_IN049006UV/controlActProcess/subject/investigationEvent/component/adverseEventAssessment/subject1/primaryRole/player2/code/@code","value":"OST"}]}</v>
      </c>
      <c r="J290" s="86" t="str">
        <f t="shared" si="22"/>
        <v>B13_speciescodeterm_252_LookUpChec_OST_p</v>
      </c>
    </row>
    <row r="291" spans="1:10" ht="14.25" customHeight="1" x14ac:dyDescent="0.25">
      <c r="A291" s="100" t="s">
        <v>6</v>
      </c>
      <c r="B291" s="73" t="s">
        <v>687</v>
      </c>
      <c r="C291" s="73" t="s">
        <v>64</v>
      </c>
      <c r="D291" s="83">
        <v>253</v>
      </c>
      <c r="E291" s="82" t="s">
        <v>1372</v>
      </c>
      <c r="F291" s="160" t="s">
        <v>1408</v>
      </c>
      <c r="G291" s="101" t="s">
        <v>8</v>
      </c>
      <c r="H291" s="160" t="s">
        <v>1408</v>
      </c>
      <c r="I291" s="82" t="str">
        <f t="shared" si="21"/>
        <v>{"xpath":[{ "field":"/MCCI_IN200100UV01/PORR_IN049006UV/controlActProcess/subject/investigationEvent/component/adverseEventAssessment/subject1/primaryRole/player2/code/@code","value":"C17649"}]}</v>
      </c>
      <c r="J291" s="86" t="str">
        <f t="shared" si="22"/>
        <v>B13_speciescodeterm_253_LookUpChec_C17649_p</v>
      </c>
    </row>
    <row r="292" spans="1:10" ht="14.25" customHeight="1" x14ac:dyDescent="0.25">
      <c r="A292" s="100" t="s">
        <v>6</v>
      </c>
      <c r="B292" s="73" t="s">
        <v>687</v>
      </c>
      <c r="C292" s="73" t="s">
        <v>64</v>
      </c>
      <c r="D292" s="83">
        <v>254</v>
      </c>
      <c r="E292" s="82" t="s">
        <v>1372</v>
      </c>
      <c r="F292" s="159" t="s">
        <v>2593</v>
      </c>
      <c r="G292" s="101" t="s">
        <v>8</v>
      </c>
      <c r="H292" s="159" t="s">
        <v>2593</v>
      </c>
      <c r="I292" s="82" t="str">
        <f t="shared" si="21"/>
        <v>{"xpath":[{ "field":"/MCCI_IN200100UV01/PORR_IN049006UV/controlActProcess/subject/investigationEvent/component/adverseEventAssessment/subject1/primaryRole/player2/code/@code","value":"OAM"}]}</v>
      </c>
      <c r="J292" s="86" t="str">
        <f t="shared" si="22"/>
        <v>B13_speciescodeterm_254_LookUpChec_OAM_p</v>
      </c>
    </row>
    <row r="293" spans="1:10" ht="14.25" customHeight="1" x14ac:dyDescent="0.25">
      <c r="A293" s="100" t="s">
        <v>6</v>
      </c>
      <c r="B293" s="73" t="s">
        <v>687</v>
      </c>
      <c r="C293" s="73" t="s">
        <v>64</v>
      </c>
      <c r="D293" s="83">
        <v>255</v>
      </c>
      <c r="E293" s="82" t="s">
        <v>1372</v>
      </c>
      <c r="F293" s="159" t="s">
        <v>2594</v>
      </c>
      <c r="G293" s="101" t="s">
        <v>8</v>
      </c>
      <c r="H293" s="159" t="s">
        <v>2594</v>
      </c>
      <c r="I293" s="82" t="str">
        <f t="shared" si="21"/>
        <v>{"xpath":[{ "field":"/MCCI_IN200100UV01/PORR_IN049006UV/controlActProcess/subject/investigationEvent/component/adverseEventAssessment/subject1/primaryRole/player2/code/@code","value":"OAR"}]}</v>
      </c>
      <c r="J293" s="86" t="str">
        <f t="shared" si="22"/>
        <v>B13_speciescodeterm_255_LookUpChec_OAR_p</v>
      </c>
    </row>
    <row r="294" spans="1:10" ht="14.25" customHeight="1" x14ac:dyDescent="0.25">
      <c r="A294" s="100" t="s">
        <v>6</v>
      </c>
      <c r="B294" s="73" t="s">
        <v>687</v>
      </c>
      <c r="C294" s="73" t="s">
        <v>64</v>
      </c>
      <c r="D294" s="83">
        <v>256</v>
      </c>
      <c r="E294" s="82" t="s">
        <v>1372</v>
      </c>
      <c r="F294" s="159" t="s">
        <v>2595</v>
      </c>
      <c r="G294" s="101" t="s">
        <v>8</v>
      </c>
      <c r="H294" s="159" t="s">
        <v>2595</v>
      </c>
      <c r="I294" s="82" t="str">
        <f t="shared" si="21"/>
        <v>{"xpath":[{ "field":"/MCCI_IN200100UV01/PORR_IN049006UV/controlActProcess/subject/investigationEvent/component/adverseEventAssessment/subject1/primaryRole/player2/code/@code","value":"OBI"}]}</v>
      </c>
      <c r="J294" s="86" t="str">
        <f t="shared" si="22"/>
        <v>B13_speciescodeterm_256_LookUpChec_OBI_p</v>
      </c>
    </row>
    <row r="295" spans="1:10" ht="14.25" customHeight="1" x14ac:dyDescent="0.25">
      <c r="A295" s="100" t="s">
        <v>6</v>
      </c>
      <c r="B295" s="73" t="s">
        <v>687</v>
      </c>
      <c r="C295" s="73" t="s">
        <v>64</v>
      </c>
      <c r="D295" s="83">
        <v>257</v>
      </c>
      <c r="E295" s="82" t="s">
        <v>1372</v>
      </c>
      <c r="F295" s="159" t="s">
        <v>2596</v>
      </c>
      <c r="G295" s="101" t="s">
        <v>8</v>
      </c>
      <c r="H295" s="159" t="s">
        <v>2596</v>
      </c>
      <c r="I295" s="82" t="str">
        <f t="shared" si="21"/>
        <v>{"xpath":[{ "field":"/MCCI_IN200100UV01/PORR_IN049006UV/controlActProcess/subject/investigationEvent/component/adverseEventAssessment/subject1/primaryRole/player2/code/@code","value":"OBO"}]}</v>
      </c>
      <c r="J295" s="86" t="str">
        <f t="shared" si="22"/>
        <v>B13_speciescodeterm_257_LookUpChec_OBO_p</v>
      </c>
    </row>
    <row r="296" spans="1:10" ht="14.25" customHeight="1" x14ac:dyDescent="0.25">
      <c r="A296" s="100" t="s">
        <v>6</v>
      </c>
      <c r="B296" s="73" t="s">
        <v>687</v>
      </c>
      <c r="C296" s="73" t="s">
        <v>64</v>
      </c>
      <c r="D296" s="83">
        <v>258</v>
      </c>
      <c r="E296" s="82" t="s">
        <v>1372</v>
      </c>
      <c r="F296" s="159" t="s">
        <v>2597</v>
      </c>
      <c r="G296" s="101" t="s">
        <v>8</v>
      </c>
      <c r="H296" s="159" t="s">
        <v>2597</v>
      </c>
      <c r="I296" s="82" t="str">
        <f t="shared" si="21"/>
        <v>{"xpath":[{ "field":"/MCCI_IN200100UV01/PORR_IN049006UV/controlActProcess/subject/investigationEvent/component/adverseEventAssessment/subject1/primaryRole/player2/code/@code","value":"OCA"}]}</v>
      </c>
      <c r="J296" s="86" t="str">
        <f t="shared" si="22"/>
        <v>B13_speciescodeterm_258_LookUpChec_OCA_p</v>
      </c>
    </row>
    <row r="297" spans="1:10" ht="14.25" customHeight="1" x14ac:dyDescent="0.25">
      <c r="A297" s="100" t="s">
        <v>6</v>
      </c>
      <c r="B297" s="73" t="s">
        <v>687</v>
      </c>
      <c r="C297" s="73" t="s">
        <v>64</v>
      </c>
      <c r="D297" s="83">
        <v>259</v>
      </c>
      <c r="E297" s="82" t="s">
        <v>1372</v>
      </c>
      <c r="F297" s="159" t="s">
        <v>2598</v>
      </c>
      <c r="G297" s="101" t="s">
        <v>8</v>
      </c>
      <c r="H297" s="159" t="s">
        <v>2598</v>
      </c>
      <c r="I297" s="82" t="str">
        <f t="shared" si="21"/>
        <v>{"xpath":[{ "field":"/MCCI_IN200100UV01/PORR_IN049006UV/controlActProcess/subject/investigationEvent/component/adverseEventAssessment/subject1/primaryRole/player2/code/@code","value":"OCN"}]}</v>
      </c>
      <c r="J297" s="86" t="str">
        <f t="shared" si="22"/>
        <v>B13_speciescodeterm_259_LookUpChec_OCN_p</v>
      </c>
    </row>
    <row r="298" spans="1:10" ht="14.25" customHeight="1" x14ac:dyDescent="0.25">
      <c r="A298" s="100" t="s">
        <v>6</v>
      </c>
      <c r="B298" s="73" t="s">
        <v>687</v>
      </c>
      <c r="C298" s="73" t="s">
        <v>64</v>
      </c>
      <c r="D298" s="83">
        <v>260</v>
      </c>
      <c r="E298" s="82" t="s">
        <v>1372</v>
      </c>
      <c r="F298" s="159" t="s">
        <v>2599</v>
      </c>
      <c r="G298" s="101" t="s">
        <v>8</v>
      </c>
      <c r="H298" s="159" t="s">
        <v>2599</v>
      </c>
      <c r="I298" s="82" t="str">
        <f t="shared" si="21"/>
        <v>{"xpath":[{ "field":"/MCCI_IN200100UV01/PORR_IN049006UV/controlActProcess/subject/investigationEvent/component/adverseEventAssessment/subject1/primaryRole/player2/code/@code","value":"OCP"}]}</v>
      </c>
      <c r="J298" s="86" t="str">
        <f t="shared" si="22"/>
        <v>B13_speciescodeterm_260_LookUpChec_OCP_p</v>
      </c>
    </row>
    <row r="299" spans="1:10" ht="14.25" customHeight="1" x14ac:dyDescent="0.25">
      <c r="A299" s="100" t="s">
        <v>6</v>
      </c>
      <c r="B299" s="73" t="s">
        <v>687</v>
      </c>
      <c r="C299" s="73" t="s">
        <v>64</v>
      </c>
      <c r="D299" s="83">
        <v>261</v>
      </c>
      <c r="E299" s="82" t="s">
        <v>1372</v>
      </c>
      <c r="F299" s="159" t="s">
        <v>2600</v>
      </c>
      <c r="G299" s="101" t="s">
        <v>8</v>
      </c>
      <c r="H299" s="159" t="s">
        <v>2600</v>
      </c>
      <c r="I299" s="82" t="str">
        <f t="shared" si="21"/>
        <v>{"xpath":[{ "field":"/MCCI_IN200100UV01/PORR_IN049006UV/controlActProcess/subject/investigationEvent/component/adverseEventAssessment/subject1/primaryRole/player2/code/@code","value":"OCE"}]}</v>
      </c>
      <c r="J299" s="86" t="str">
        <f t="shared" si="22"/>
        <v>B13_speciescodeterm_261_LookUpChec_OCE_p</v>
      </c>
    </row>
    <row r="300" spans="1:10" ht="14.25" customHeight="1" x14ac:dyDescent="0.25">
      <c r="A300" s="100" t="s">
        <v>6</v>
      </c>
      <c r="B300" s="73" t="s">
        <v>687</v>
      </c>
      <c r="C300" s="73" t="s">
        <v>64</v>
      </c>
      <c r="D300" s="83">
        <v>262</v>
      </c>
      <c r="E300" s="82" t="s">
        <v>1372</v>
      </c>
      <c r="F300" s="159" t="s">
        <v>2601</v>
      </c>
      <c r="G300" s="101" t="s">
        <v>8</v>
      </c>
      <c r="H300" s="159" t="s">
        <v>2601</v>
      </c>
      <c r="I300" s="82" t="str">
        <f t="shared" si="21"/>
        <v>{"xpath":[{ "field":"/MCCI_IN200100UV01/PORR_IN049006UV/controlActProcess/subject/investigationEvent/component/adverseEventAssessment/subject1/primaryRole/player2/code/@code","value":"ODE"}]}</v>
      </c>
      <c r="J300" s="86" t="str">
        <f t="shared" si="22"/>
        <v>B13_speciescodeterm_262_LookUpChec_ODE_p</v>
      </c>
    </row>
    <row r="301" spans="1:10" ht="14.25" customHeight="1" x14ac:dyDescent="0.25">
      <c r="A301" s="100" t="s">
        <v>6</v>
      </c>
      <c r="B301" s="73" t="s">
        <v>687</v>
      </c>
      <c r="C301" s="73" t="s">
        <v>64</v>
      </c>
      <c r="D301" s="83">
        <v>263</v>
      </c>
      <c r="E301" s="82" t="s">
        <v>1372</v>
      </c>
      <c r="F301" s="159" t="s">
        <v>2602</v>
      </c>
      <c r="G301" s="101" t="s">
        <v>8</v>
      </c>
      <c r="H301" s="159" t="s">
        <v>2602</v>
      </c>
      <c r="I301" s="82" t="str">
        <f t="shared" si="21"/>
        <v>{"xpath":[{ "field":"/MCCI_IN200100UV01/PORR_IN049006UV/controlActProcess/subject/investigationEvent/component/adverseEventAssessment/subject1/primaryRole/player2/code/@code","value":"OEQ"}]}</v>
      </c>
      <c r="J301" s="86" t="str">
        <f t="shared" si="22"/>
        <v>B13_speciescodeterm_263_LookUpChec_OEQ_p</v>
      </c>
    </row>
    <row r="302" spans="1:10" ht="14.25" customHeight="1" x14ac:dyDescent="0.25">
      <c r="A302" s="100" t="s">
        <v>6</v>
      </c>
      <c r="B302" s="73" t="s">
        <v>687</v>
      </c>
      <c r="C302" s="73" t="s">
        <v>64</v>
      </c>
      <c r="D302" s="83">
        <v>264</v>
      </c>
      <c r="E302" s="82" t="s">
        <v>1372</v>
      </c>
      <c r="F302" s="159" t="s">
        <v>2603</v>
      </c>
      <c r="G302" s="101" t="s">
        <v>8</v>
      </c>
      <c r="H302" s="159" t="s">
        <v>2603</v>
      </c>
      <c r="I302" s="82" t="str">
        <f t="shared" si="21"/>
        <v>{"xpath":[{ "field":"/MCCI_IN200100UV01/PORR_IN049006UV/controlActProcess/subject/investigationEvent/component/adverseEventAssessment/subject1/primaryRole/player2/code/@code","value":"OFE"}]}</v>
      </c>
      <c r="J302" s="86" t="str">
        <f t="shared" si="22"/>
        <v>B13_speciescodeterm_264_LookUpChec_OFE_p</v>
      </c>
    </row>
    <row r="303" spans="1:10" ht="14.25" customHeight="1" x14ac:dyDescent="0.25">
      <c r="A303" s="100" t="s">
        <v>6</v>
      </c>
      <c r="B303" s="73" t="s">
        <v>687</v>
      </c>
      <c r="C303" s="73" t="s">
        <v>64</v>
      </c>
      <c r="D303" s="83">
        <v>265</v>
      </c>
      <c r="E303" s="82" t="s">
        <v>1372</v>
      </c>
      <c r="F303" s="159" t="s">
        <v>2604</v>
      </c>
      <c r="G303" s="101" t="s">
        <v>8</v>
      </c>
      <c r="H303" s="159" t="s">
        <v>2604</v>
      </c>
      <c r="I303" s="82" t="str">
        <f t="shared" si="21"/>
        <v>{"xpath":[{ "field":"/MCCI_IN200100UV01/PORR_IN049006UV/controlActProcess/subject/investigationEvent/component/adverseEventAssessment/subject1/primaryRole/player2/code/@code","value":"OLE"}]}</v>
      </c>
      <c r="J303" s="86" t="str">
        <f t="shared" si="22"/>
        <v>B13_speciescodeterm_265_LookUpChec_OLE_p</v>
      </c>
    </row>
    <row r="304" spans="1:10" ht="14.25" customHeight="1" x14ac:dyDescent="0.25">
      <c r="A304" s="100" t="s">
        <v>6</v>
      </c>
      <c r="B304" s="73" t="s">
        <v>687</v>
      </c>
      <c r="C304" s="73" t="s">
        <v>64</v>
      </c>
      <c r="D304" s="83">
        <v>266</v>
      </c>
      <c r="E304" s="82" t="s">
        <v>1372</v>
      </c>
      <c r="F304" s="159" t="s">
        <v>2605</v>
      </c>
      <c r="G304" s="101" t="s">
        <v>8</v>
      </c>
      <c r="H304" s="159" t="s">
        <v>2605</v>
      </c>
      <c r="I304" s="82" t="str">
        <f t="shared" si="21"/>
        <v>{"xpath":[{ "field":"/MCCI_IN200100UV01/PORR_IN049006UV/controlActProcess/subject/investigationEvent/component/adverseEventAssessment/subject1/primaryRole/player2/code/@code","value":"OMA"}]}</v>
      </c>
      <c r="J304" s="86" t="str">
        <f t="shared" si="22"/>
        <v>B13_speciescodeterm_266_LookUpChec_OMA_p</v>
      </c>
    </row>
    <row r="305" spans="1:10" ht="14.25" customHeight="1" x14ac:dyDescent="0.25">
      <c r="A305" s="100" t="s">
        <v>6</v>
      </c>
      <c r="B305" s="73" t="s">
        <v>687</v>
      </c>
      <c r="C305" s="73" t="s">
        <v>64</v>
      </c>
      <c r="D305" s="83">
        <v>267</v>
      </c>
      <c r="E305" s="82" t="s">
        <v>1372</v>
      </c>
      <c r="F305" s="159" t="s">
        <v>2606</v>
      </c>
      <c r="G305" s="101" t="s">
        <v>8</v>
      </c>
      <c r="H305" s="159" t="s">
        <v>2606</v>
      </c>
      <c r="I305" s="82" t="str">
        <f t="shared" si="21"/>
        <v>{"xpath":[{ "field":"/MCCI_IN200100UV01/PORR_IN049006UV/controlActProcess/subject/investigationEvent/component/adverseEventAssessment/subject1/primaryRole/player2/code/@code","value":"OMM"}]}</v>
      </c>
      <c r="J305" s="86" t="str">
        <f t="shared" si="22"/>
        <v>B13_speciescodeterm_267_LookUpChec_OMM_p</v>
      </c>
    </row>
    <row r="306" spans="1:10" ht="14.25" customHeight="1" x14ac:dyDescent="0.25">
      <c r="A306" s="100" t="s">
        <v>6</v>
      </c>
      <c r="B306" s="73" t="s">
        <v>687</v>
      </c>
      <c r="C306" s="73" t="s">
        <v>64</v>
      </c>
      <c r="D306" s="83">
        <v>268</v>
      </c>
      <c r="E306" s="82" t="s">
        <v>1372</v>
      </c>
      <c r="F306" s="159" t="s">
        <v>2607</v>
      </c>
      <c r="G306" s="101" t="s">
        <v>8</v>
      </c>
      <c r="H306" s="159" t="s">
        <v>2607</v>
      </c>
      <c r="I306" s="82" t="str">
        <f t="shared" si="21"/>
        <v>{"xpath":[{ "field":"/MCCI_IN200100UV01/PORR_IN049006UV/controlActProcess/subject/investigationEvent/component/adverseEventAssessment/subject1/primaryRole/player2/code/@code","value":"OMO"}]}</v>
      </c>
      <c r="J306" s="86" t="str">
        <f t="shared" si="22"/>
        <v>B13_speciescodeterm_268_LookUpChec_OMO_p</v>
      </c>
    </row>
    <row r="307" spans="1:10" ht="14.25" customHeight="1" x14ac:dyDescent="0.25">
      <c r="A307" s="100" t="s">
        <v>6</v>
      </c>
      <c r="B307" s="73" t="s">
        <v>687</v>
      </c>
      <c r="C307" s="73" t="s">
        <v>64</v>
      </c>
      <c r="D307" s="83">
        <v>269</v>
      </c>
      <c r="E307" s="82" t="s">
        <v>1372</v>
      </c>
      <c r="F307" s="159" t="s">
        <v>2608</v>
      </c>
      <c r="G307" s="101" t="s">
        <v>8</v>
      </c>
      <c r="H307" s="159" t="s">
        <v>2608</v>
      </c>
      <c r="I307" s="82" t="str">
        <f t="shared" si="21"/>
        <v>{"xpath":[{ "field":"/MCCI_IN200100UV01/PORR_IN049006UV/controlActProcess/subject/investigationEvent/component/adverseEventAssessment/subject1/primaryRole/player2/code/@code","value":"OMU"}]}</v>
      </c>
      <c r="J307" s="86" t="str">
        <f t="shared" si="22"/>
        <v>B13_speciescodeterm_269_LookUpChec_OMU_p</v>
      </c>
    </row>
    <row r="308" spans="1:10" ht="14.25" customHeight="1" x14ac:dyDescent="0.25">
      <c r="A308" s="100" t="s">
        <v>6</v>
      </c>
      <c r="B308" s="73" t="s">
        <v>687</v>
      </c>
      <c r="C308" s="73" t="s">
        <v>64</v>
      </c>
      <c r="D308" s="83">
        <v>270</v>
      </c>
      <c r="E308" s="82" t="s">
        <v>1372</v>
      </c>
      <c r="F308" s="159" t="s">
        <v>2609</v>
      </c>
      <c r="G308" s="101" t="s">
        <v>8</v>
      </c>
      <c r="H308" s="159" t="s">
        <v>2609</v>
      </c>
      <c r="I308" s="82" t="str">
        <f t="shared" si="21"/>
        <v>{"xpath":[{ "field":"/MCCI_IN200100UV01/PORR_IN049006UV/controlActProcess/subject/investigationEvent/component/adverseEventAssessment/subject1/primaryRole/player2/code/@code","value":"OVI"}]}</v>
      </c>
      <c r="J308" s="86" t="str">
        <f t="shared" si="22"/>
        <v>B13_speciescodeterm_270_LookUpChec_OVI_p</v>
      </c>
    </row>
    <row r="309" spans="1:10" ht="14.25" customHeight="1" x14ac:dyDescent="0.25">
      <c r="A309" s="100" t="s">
        <v>6</v>
      </c>
      <c r="B309" s="73" t="s">
        <v>687</v>
      </c>
      <c r="C309" s="73" t="s">
        <v>64</v>
      </c>
      <c r="D309" s="83">
        <v>271</v>
      </c>
      <c r="E309" s="82" t="s">
        <v>1372</v>
      </c>
      <c r="F309" s="159" t="s">
        <v>2610</v>
      </c>
      <c r="G309" s="101" t="s">
        <v>8</v>
      </c>
      <c r="H309" s="159" t="s">
        <v>2610</v>
      </c>
      <c r="I309" s="82" t="str">
        <f t="shared" si="21"/>
        <v>{"xpath":[{ "field":"/MCCI_IN200100UV01/PORR_IN049006UV/controlActProcess/subject/investigationEvent/component/adverseEventAssessment/subject1/primaryRole/player2/code/@code","value":"OPO"}]}</v>
      </c>
      <c r="J309" s="86" t="str">
        <f t="shared" si="22"/>
        <v>B13_speciescodeterm_271_LookUpChec_OPO_p</v>
      </c>
    </row>
    <row r="310" spans="1:10" ht="14.25" customHeight="1" x14ac:dyDescent="0.25">
      <c r="A310" s="100" t="s">
        <v>6</v>
      </c>
      <c r="B310" s="73" t="s">
        <v>687</v>
      </c>
      <c r="C310" s="73" t="s">
        <v>64</v>
      </c>
      <c r="D310" s="83">
        <v>272</v>
      </c>
      <c r="E310" s="82" t="s">
        <v>1372</v>
      </c>
      <c r="F310" s="159" t="s">
        <v>2611</v>
      </c>
      <c r="G310" s="101" t="s">
        <v>8</v>
      </c>
      <c r="H310" s="159" t="s">
        <v>2611</v>
      </c>
      <c r="I310" s="82" t="str">
        <f t="shared" si="21"/>
        <v>{"xpath":[{ "field":"/MCCI_IN200100UV01/PORR_IN049006UV/controlActProcess/subject/investigationEvent/component/adverseEventAssessment/subject1/primaryRole/player2/code/@code","value":"ORE"}]}</v>
      </c>
      <c r="J310" s="86" t="str">
        <f t="shared" si="22"/>
        <v>B13_speciescodeterm_272_LookUpChec_ORE_p</v>
      </c>
    </row>
    <row r="311" spans="1:10" ht="14.25" customHeight="1" x14ac:dyDescent="0.25">
      <c r="A311" s="100" t="s">
        <v>6</v>
      </c>
      <c r="B311" s="73" t="s">
        <v>687</v>
      </c>
      <c r="C311" s="73" t="s">
        <v>64</v>
      </c>
      <c r="D311" s="83">
        <v>273</v>
      </c>
      <c r="E311" s="82" t="s">
        <v>1372</v>
      </c>
      <c r="F311" s="159" t="s">
        <v>2612</v>
      </c>
      <c r="G311" s="101" t="s">
        <v>8</v>
      </c>
      <c r="H311" s="159" t="s">
        <v>2612</v>
      </c>
      <c r="I311" s="82" t="str">
        <f t="shared" si="21"/>
        <v>{"xpath":[{ "field":"/MCCI_IN200100UV01/PORR_IN049006UV/controlActProcess/subject/investigationEvent/component/adverseEventAssessment/subject1/primaryRole/player2/code/@code","value":"ORO"}]}</v>
      </c>
      <c r="J311" s="86" t="str">
        <f t="shared" si="22"/>
        <v>B13_speciescodeterm_273_LookUpChec_ORO_p</v>
      </c>
    </row>
    <row r="312" spans="1:10" ht="14.25" customHeight="1" x14ac:dyDescent="0.25">
      <c r="A312" s="100" t="s">
        <v>6</v>
      </c>
      <c r="B312" s="73" t="s">
        <v>687</v>
      </c>
      <c r="C312" s="73" t="s">
        <v>64</v>
      </c>
      <c r="D312" s="83">
        <v>274</v>
      </c>
      <c r="E312" s="82" t="s">
        <v>1372</v>
      </c>
      <c r="F312" s="159" t="s">
        <v>2613</v>
      </c>
      <c r="G312" s="101" t="s">
        <v>8</v>
      </c>
      <c r="H312" s="159" t="s">
        <v>2613</v>
      </c>
      <c r="I312" s="82" t="str">
        <f t="shared" si="21"/>
        <v>{"xpath":[{ "field":"/MCCI_IN200100UV01/PORR_IN049006UV/controlActProcess/subject/investigationEvent/component/adverseEventAssessment/subject1/primaryRole/player2/code/@code","value":"OWL"}]}</v>
      </c>
      <c r="J312" s="86" t="str">
        <f t="shared" si="22"/>
        <v>B13_speciescodeterm_274_LookUpChec_OWL_p</v>
      </c>
    </row>
    <row r="313" spans="1:10" ht="14.25" customHeight="1" x14ac:dyDescent="0.25">
      <c r="A313" s="100" t="s">
        <v>6</v>
      </c>
      <c r="B313" s="73" t="s">
        <v>687</v>
      </c>
      <c r="C313" s="73" t="s">
        <v>64</v>
      </c>
      <c r="D313" s="83">
        <v>275</v>
      </c>
      <c r="E313" s="82" t="s">
        <v>1372</v>
      </c>
      <c r="F313" s="159" t="s">
        <v>2614</v>
      </c>
      <c r="G313" s="101" t="s">
        <v>8</v>
      </c>
      <c r="H313" s="159" t="s">
        <v>2614</v>
      </c>
      <c r="I313" s="82" t="str">
        <f t="shared" si="21"/>
        <v>{"xpath":[{ "field":"/MCCI_IN200100UV01/PORR_IN049006UV/controlActProcess/subject/investigationEvent/component/adverseEventAssessment/subject1/primaryRole/player2/code/@code","value":"PAN"}]}</v>
      </c>
      <c r="J313" s="86" t="str">
        <f t="shared" si="22"/>
        <v>B13_speciescodeterm_275_LookUpChec_PAN_p</v>
      </c>
    </row>
    <row r="314" spans="1:10" ht="14.25" customHeight="1" x14ac:dyDescent="0.25">
      <c r="A314" s="100" t="s">
        <v>6</v>
      </c>
      <c r="B314" s="73" t="s">
        <v>687</v>
      </c>
      <c r="C314" s="73" t="s">
        <v>64</v>
      </c>
      <c r="D314" s="83">
        <v>276</v>
      </c>
      <c r="E314" s="82" t="s">
        <v>1372</v>
      </c>
      <c r="F314" s="159" t="s">
        <v>2615</v>
      </c>
      <c r="G314" s="101" t="s">
        <v>8</v>
      </c>
      <c r="H314" s="159" t="s">
        <v>2615</v>
      </c>
      <c r="I314" s="82" t="str">
        <f t="shared" si="21"/>
        <v>{"xpath":[{ "field":"/MCCI_IN200100UV01/PORR_IN049006UV/controlActProcess/subject/investigationEvent/component/adverseEventAssessment/subject1/primaryRole/player2/code/@code","value":"PAR"}]}</v>
      </c>
      <c r="J314" s="86" t="str">
        <f t="shared" si="22"/>
        <v>B13_speciescodeterm_276_LookUpChec_PAR_p</v>
      </c>
    </row>
    <row r="315" spans="1:10" ht="14.25" customHeight="1" x14ac:dyDescent="0.25">
      <c r="A315" s="100" t="s">
        <v>6</v>
      </c>
      <c r="B315" s="73" t="s">
        <v>687</v>
      </c>
      <c r="C315" s="73" t="s">
        <v>64</v>
      </c>
      <c r="D315" s="83">
        <v>277</v>
      </c>
      <c r="E315" s="82" t="s">
        <v>1372</v>
      </c>
      <c r="F315" s="159" t="s">
        <v>2616</v>
      </c>
      <c r="G315" s="101" t="s">
        <v>8</v>
      </c>
      <c r="H315" s="159" t="s">
        <v>2616</v>
      </c>
      <c r="I315" s="82" t="str">
        <f t="shared" si="21"/>
        <v>{"xpath":[{ "field":"/MCCI_IN200100UV01/PORR_IN049006UV/controlActProcess/subject/investigationEvent/component/adverseEventAssessment/subject1/primaryRole/player2/code/@code","value":"PRR"}]}</v>
      </c>
      <c r="J315" s="86" t="str">
        <f t="shared" si="22"/>
        <v>B13_speciescodeterm_277_LookUpChec_PRR_p</v>
      </c>
    </row>
    <row r="316" spans="1:10" ht="14.25" customHeight="1" x14ac:dyDescent="0.25">
      <c r="A316" s="100" t="s">
        <v>6</v>
      </c>
      <c r="B316" s="73" t="s">
        <v>687</v>
      </c>
      <c r="C316" s="73" t="s">
        <v>64</v>
      </c>
      <c r="D316" s="83">
        <v>278</v>
      </c>
      <c r="E316" s="82" t="s">
        <v>1372</v>
      </c>
      <c r="F316" s="159" t="s">
        <v>1098</v>
      </c>
      <c r="G316" s="101" t="s">
        <v>8</v>
      </c>
      <c r="H316" s="159" t="s">
        <v>1098</v>
      </c>
      <c r="I316" s="82" t="str">
        <f t="shared" si="21"/>
        <v>{"xpath":[{ "field":"/MCCI_IN200100UV01/PORR_IN049006UV/controlActProcess/subject/investigationEvent/component/adverseEventAssessment/subject1/primaryRole/player2/code/@code","value":"PRT"}]}</v>
      </c>
      <c r="J316" s="86" t="str">
        <f t="shared" si="22"/>
        <v>B13_speciescodeterm_278_LookUpChec_PRT_p</v>
      </c>
    </row>
    <row r="317" spans="1:10" ht="14.25" customHeight="1" x14ac:dyDescent="0.25">
      <c r="A317" s="100" t="s">
        <v>6</v>
      </c>
      <c r="B317" s="73" t="s">
        <v>687</v>
      </c>
      <c r="C317" s="73" t="s">
        <v>64</v>
      </c>
      <c r="D317" s="83">
        <v>279</v>
      </c>
      <c r="E317" s="82" t="s">
        <v>1372</v>
      </c>
      <c r="F317" s="159" t="s">
        <v>2617</v>
      </c>
      <c r="G317" s="101" t="s">
        <v>8</v>
      </c>
      <c r="H317" s="159" t="s">
        <v>2617</v>
      </c>
      <c r="I317" s="82" t="str">
        <f t="shared" si="21"/>
        <v>{"xpath":[{ "field":"/MCCI_IN200100UV01/PORR_IN049006UV/controlActProcess/subject/investigationEvent/component/adverseEventAssessment/subject1/primaryRole/player2/code/@code","value":"PER"}]}</v>
      </c>
      <c r="J317" s="86" t="str">
        <f t="shared" si="22"/>
        <v>B13_speciescodeterm_279_LookUpChec_PER_p</v>
      </c>
    </row>
    <row r="318" spans="1:10" ht="14.25" customHeight="1" x14ac:dyDescent="0.25">
      <c r="A318" s="100" t="s">
        <v>6</v>
      </c>
      <c r="B318" s="73" t="s">
        <v>687</v>
      </c>
      <c r="C318" s="73" t="s">
        <v>64</v>
      </c>
      <c r="D318" s="83">
        <v>280</v>
      </c>
      <c r="E318" s="82" t="s">
        <v>1372</v>
      </c>
      <c r="F318" s="159" t="s">
        <v>2618</v>
      </c>
      <c r="G318" s="101" t="s">
        <v>8</v>
      </c>
      <c r="H318" s="159" t="s">
        <v>2618</v>
      </c>
      <c r="I318" s="82" t="str">
        <f t="shared" si="21"/>
        <v>{"xpath":[{ "field":"/MCCI_IN200100UV01/PORR_IN049006UV/controlActProcess/subject/investigationEvent/component/adverseEventAssessment/subject1/primaryRole/player2/code/@code","value":"PHE"}]}</v>
      </c>
      <c r="J318" s="86" t="str">
        <f t="shared" si="22"/>
        <v>B13_speciescodeterm_280_LookUpChec_PHE_p</v>
      </c>
    </row>
    <row r="319" spans="1:10" ht="14.25" customHeight="1" x14ac:dyDescent="0.25">
      <c r="A319" s="100" t="s">
        <v>6</v>
      </c>
      <c r="B319" s="73" t="s">
        <v>687</v>
      </c>
      <c r="C319" s="73" t="s">
        <v>64</v>
      </c>
      <c r="D319" s="83">
        <v>281</v>
      </c>
      <c r="E319" s="82" t="s">
        <v>1372</v>
      </c>
      <c r="F319" s="159" t="s">
        <v>2619</v>
      </c>
      <c r="G319" s="101" t="s">
        <v>8</v>
      </c>
      <c r="H319" s="159" t="s">
        <v>2619</v>
      </c>
      <c r="I319" s="82" t="str">
        <f t="shared" si="21"/>
        <v>{"xpath":[{ "field":"/MCCI_IN200100UV01/PORR_IN049006UV/controlActProcess/subject/investigationEvent/component/adverseEventAssessment/subject1/primaryRole/player2/code/@code","value":"PIG"}]}</v>
      </c>
      <c r="J319" s="86" t="str">
        <f t="shared" si="22"/>
        <v>B13_speciescodeterm_281_LookUpChec_PIG_p</v>
      </c>
    </row>
    <row r="320" spans="1:10" ht="14.25" customHeight="1" x14ac:dyDescent="0.25">
      <c r="A320" s="100" t="s">
        <v>6</v>
      </c>
      <c r="B320" s="73" t="s">
        <v>687</v>
      </c>
      <c r="C320" s="73" t="s">
        <v>64</v>
      </c>
      <c r="D320" s="83">
        <v>282</v>
      </c>
      <c r="E320" s="82" t="s">
        <v>1372</v>
      </c>
      <c r="F320" s="159" t="s">
        <v>2620</v>
      </c>
      <c r="G320" s="101" t="s">
        <v>8</v>
      </c>
      <c r="H320" s="159" t="s">
        <v>2620</v>
      </c>
      <c r="I320" s="82" t="str">
        <f t="shared" si="21"/>
        <v>{"xpath":[{ "field":"/MCCI_IN200100UV01/PORR_IN049006UV/controlActProcess/subject/investigationEvent/component/adverseEventAssessment/subject1/primaryRole/player2/code/@code","value":"PGE"}]}</v>
      </c>
      <c r="J320" s="86" t="str">
        <f t="shared" si="22"/>
        <v>B13_speciescodeterm_282_LookUpChec_PGE_p</v>
      </c>
    </row>
    <row r="321" spans="1:10" ht="14.25" customHeight="1" x14ac:dyDescent="0.25">
      <c r="A321" s="100" t="s">
        <v>6</v>
      </c>
      <c r="B321" s="73" t="s">
        <v>687</v>
      </c>
      <c r="C321" s="73" t="s">
        <v>64</v>
      </c>
      <c r="D321" s="83">
        <v>283</v>
      </c>
      <c r="E321" s="82" t="s">
        <v>1372</v>
      </c>
      <c r="F321" s="159" t="s">
        <v>2621</v>
      </c>
      <c r="G321" s="101" t="s">
        <v>8</v>
      </c>
      <c r="H321" s="159" t="s">
        <v>2621</v>
      </c>
      <c r="I321" s="82" t="str">
        <f t="shared" si="21"/>
        <v>{"xpath":[{ "field":"/MCCI_IN200100UV01/PORR_IN049006UV/controlActProcess/subject/investigationEvent/component/adverseEventAssessment/subject1/primaryRole/player2/code/@code","value":"PRI"}]}</v>
      </c>
      <c r="J321" s="86" t="str">
        <f t="shared" si="22"/>
        <v>B13_speciescodeterm_283_LookUpChec_PRI_p</v>
      </c>
    </row>
    <row r="322" spans="1:10" ht="14.25" customHeight="1" x14ac:dyDescent="0.25">
      <c r="A322" s="100" t="s">
        <v>6</v>
      </c>
      <c r="B322" s="73" t="s">
        <v>687</v>
      </c>
      <c r="C322" s="73" t="s">
        <v>64</v>
      </c>
      <c r="D322" s="83">
        <v>284</v>
      </c>
      <c r="E322" s="82" t="s">
        <v>1372</v>
      </c>
      <c r="F322" s="159" t="s">
        <v>2622</v>
      </c>
      <c r="G322" s="101" t="s">
        <v>8</v>
      </c>
      <c r="H322" s="159" t="s">
        <v>2622</v>
      </c>
      <c r="I322" s="82" t="str">
        <f t="shared" si="21"/>
        <v>{"xpath":[{ "field":"/MCCI_IN200100UV01/PORR_IN049006UV/controlActProcess/subject/investigationEvent/component/adverseEventAssessment/subject1/primaryRole/player2/code/@code","value":"PRO"}]}</v>
      </c>
      <c r="J322" s="86" t="str">
        <f t="shared" si="22"/>
        <v>B13_speciescodeterm_284_LookUpChec_PRO_p</v>
      </c>
    </row>
    <row r="323" spans="1:10" ht="14.25" customHeight="1" x14ac:dyDescent="0.25">
      <c r="A323" s="100" t="s">
        <v>6</v>
      </c>
      <c r="B323" s="73" t="s">
        <v>687</v>
      </c>
      <c r="C323" s="73" t="s">
        <v>64</v>
      </c>
      <c r="D323" s="83">
        <v>285</v>
      </c>
      <c r="E323" s="82" t="s">
        <v>1372</v>
      </c>
      <c r="F323" s="159" t="s">
        <v>2623</v>
      </c>
      <c r="G323" s="101" t="s">
        <v>8</v>
      </c>
      <c r="H323" s="159" t="s">
        <v>2623</v>
      </c>
      <c r="I323" s="82" t="str">
        <f t="shared" si="21"/>
        <v>{"xpath":[{ "field":"/MCCI_IN200100UV01/PORR_IN049006UV/controlActProcess/subject/investigationEvent/component/adverseEventAssessment/subject1/primaryRole/player2/code/@code","value":"QUA"}]}</v>
      </c>
      <c r="J323" s="86" t="str">
        <f t="shared" si="22"/>
        <v>B13_speciescodeterm_285_LookUpChec_QUA_p</v>
      </c>
    </row>
    <row r="324" spans="1:10" ht="14.25" customHeight="1" x14ac:dyDescent="0.25">
      <c r="A324" s="100" t="s">
        <v>6</v>
      </c>
      <c r="B324" s="73" t="s">
        <v>687</v>
      </c>
      <c r="C324" s="73" t="s">
        <v>64</v>
      </c>
      <c r="D324" s="83">
        <v>286</v>
      </c>
      <c r="E324" s="82" t="s">
        <v>1372</v>
      </c>
      <c r="F324" s="159" t="s">
        <v>2624</v>
      </c>
      <c r="G324" s="101" t="s">
        <v>8</v>
      </c>
      <c r="H324" s="159" t="s">
        <v>2624</v>
      </c>
      <c r="I324" s="82" t="str">
        <f t="shared" si="21"/>
        <v>{"xpath":[{ "field":"/MCCI_IN200100UV01/PORR_IN049006UV/controlActProcess/subject/investigationEvent/component/adverseEventAssessment/subject1/primaryRole/player2/code/@code","value":"RAB"}]}</v>
      </c>
      <c r="J324" s="86" t="str">
        <f t="shared" si="22"/>
        <v>B13_speciescodeterm_286_LookUpChec_RAB_p</v>
      </c>
    </row>
    <row r="325" spans="1:10" ht="14.25" customHeight="1" x14ac:dyDescent="0.25">
      <c r="A325" s="100" t="s">
        <v>6</v>
      </c>
      <c r="B325" s="73" t="s">
        <v>687</v>
      </c>
      <c r="C325" s="73" t="s">
        <v>64</v>
      </c>
      <c r="D325" s="83">
        <v>287</v>
      </c>
      <c r="E325" s="82" t="s">
        <v>1372</v>
      </c>
      <c r="F325" s="159" t="s">
        <v>2625</v>
      </c>
      <c r="G325" s="101" t="s">
        <v>8</v>
      </c>
      <c r="H325" s="159" t="s">
        <v>2625</v>
      </c>
      <c r="I325" s="82" t="str">
        <f t="shared" si="21"/>
        <v>{"xpath":[{ "field":"/MCCI_IN200100UV01/PORR_IN049006UV/controlActProcess/subject/investigationEvent/component/adverseEventAssessment/subject1/primaryRole/player2/code/@code","value":"RCC"}]}</v>
      </c>
      <c r="J325" s="86" t="str">
        <f t="shared" si="22"/>
        <v>B13_speciescodeterm_287_LookUpChec_RCC_p</v>
      </c>
    </row>
    <row r="326" spans="1:10" ht="14.25" customHeight="1" x14ac:dyDescent="0.25">
      <c r="A326" s="100" t="s">
        <v>6</v>
      </c>
      <c r="B326" s="73" t="s">
        <v>687</v>
      </c>
      <c r="C326" s="73" t="s">
        <v>64</v>
      </c>
      <c r="D326" s="83">
        <v>288</v>
      </c>
      <c r="E326" s="82" t="s">
        <v>1372</v>
      </c>
      <c r="F326" s="159" t="s">
        <v>2626</v>
      </c>
      <c r="G326" s="101" t="s">
        <v>8</v>
      </c>
      <c r="H326" s="159" t="s">
        <v>2626</v>
      </c>
      <c r="I326" s="82" t="str">
        <f t="shared" si="21"/>
        <v>{"xpath":[{ "field":"/MCCI_IN200100UV01/PORR_IN049006UV/controlActProcess/subject/investigationEvent/component/adverseEventAssessment/subject1/primaryRole/player2/code/@code","value":"RAC"}]}</v>
      </c>
      <c r="J326" s="86" t="str">
        <f t="shared" si="22"/>
        <v>B13_speciescodeterm_288_LookUpChec_RAC_p</v>
      </c>
    </row>
    <row r="327" spans="1:10" ht="14.25" customHeight="1" x14ac:dyDescent="0.25">
      <c r="A327" s="100" t="s">
        <v>6</v>
      </c>
      <c r="B327" s="73" t="s">
        <v>687</v>
      </c>
      <c r="C327" s="73" t="s">
        <v>64</v>
      </c>
      <c r="D327" s="83">
        <v>289</v>
      </c>
      <c r="E327" s="82" t="s">
        <v>1372</v>
      </c>
      <c r="F327" s="159" t="s">
        <v>2627</v>
      </c>
      <c r="G327" s="101" t="s">
        <v>8</v>
      </c>
      <c r="H327" s="159" t="s">
        <v>2627</v>
      </c>
      <c r="I327" s="82" t="str">
        <f t="shared" si="21"/>
        <v>{"xpath":[{ "field":"/MCCI_IN200100UV01/PORR_IN049006UV/controlActProcess/subject/investigationEvent/component/adverseEventAssessment/subject1/primaryRole/player2/code/@code","value":"RAT"}]}</v>
      </c>
      <c r="J327" s="86" t="str">
        <f t="shared" si="22"/>
        <v>B13_speciescodeterm_289_LookUpChec_RAT_p</v>
      </c>
    </row>
    <row r="328" spans="1:10" ht="14.25" customHeight="1" x14ac:dyDescent="0.25">
      <c r="A328" s="100" t="s">
        <v>6</v>
      </c>
      <c r="B328" s="73" t="s">
        <v>687</v>
      </c>
      <c r="C328" s="73" t="s">
        <v>64</v>
      </c>
      <c r="D328" s="83">
        <v>290</v>
      </c>
      <c r="E328" s="82" t="s">
        <v>1372</v>
      </c>
      <c r="F328" s="159" t="s">
        <v>2628</v>
      </c>
      <c r="G328" s="101" t="s">
        <v>8</v>
      </c>
      <c r="H328" s="159" t="s">
        <v>2628</v>
      </c>
      <c r="I328" s="82" t="str">
        <f t="shared" si="21"/>
        <v>{"xpath":[{ "field":"/MCCI_IN200100UV01/PORR_IN049006UV/controlActProcess/subject/investigationEvent/component/adverseEventAssessment/subject1/primaryRole/player2/code/@code","value":"RED"}]}</v>
      </c>
      <c r="J328" s="86" t="str">
        <f t="shared" si="22"/>
        <v>B13_speciescodeterm_290_LookUpChec_RED_p</v>
      </c>
    </row>
    <row r="329" spans="1:10" ht="14.25" customHeight="1" x14ac:dyDescent="0.25">
      <c r="A329" s="100" t="s">
        <v>6</v>
      </c>
      <c r="B329" s="73" t="s">
        <v>687</v>
      </c>
      <c r="C329" s="73" t="s">
        <v>64</v>
      </c>
      <c r="D329" s="83">
        <v>291</v>
      </c>
      <c r="E329" s="82" t="s">
        <v>1372</v>
      </c>
      <c r="F329" s="159" t="s">
        <v>2629</v>
      </c>
      <c r="G329" s="101" t="s">
        <v>8</v>
      </c>
      <c r="H329" s="159" t="s">
        <v>2629</v>
      </c>
      <c r="I329" s="82" t="str">
        <f t="shared" si="21"/>
        <v>{"xpath":[{ "field":"/MCCI_IN200100UV01/PORR_IN049006UV/controlActProcess/subject/investigationEvent/component/adverseEventAssessment/subject1/primaryRole/player2/code/@code","value":"REI"}]}</v>
      </c>
      <c r="J329" s="86" t="str">
        <f t="shared" si="22"/>
        <v>B13_speciescodeterm_291_LookUpChec_REI_p</v>
      </c>
    </row>
    <row r="330" spans="1:10" ht="14.25" customHeight="1" x14ac:dyDescent="0.25">
      <c r="A330" s="100" t="s">
        <v>6</v>
      </c>
      <c r="B330" s="73" t="s">
        <v>687</v>
      </c>
      <c r="C330" s="73" t="s">
        <v>64</v>
      </c>
      <c r="D330" s="83">
        <v>292</v>
      </c>
      <c r="E330" s="82" t="s">
        <v>1372</v>
      </c>
      <c r="F330" s="159" t="s">
        <v>2630</v>
      </c>
      <c r="G330" s="101" t="s">
        <v>8</v>
      </c>
      <c r="H330" s="159" t="s">
        <v>2630</v>
      </c>
      <c r="I330" s="82" t="str">
        <f t="shared" si="21"/>
        <v>{"xpath":[{ "field":"/MCCI_IN200100UV01/PORR_IN049006UV/controlActProcess/subject/investigationEvent/component/adverseEventAssessment/subject1/primaryRole/player2/code/@code","value":"ROE"}]}</v>
      </c>
      <c r="J330" s="86" t="str">
        <f t="shared" si="22"/>
        <v>B13_speciescodeterm_292_LookUpChec_ROE_p</v>
      </c>
    </row>
    <row r="331" spans="1:10" ht="14.25" customHeight="1" x14ac:dyDescent="0.25">
      <c r="A331" s="100" t="s">
        <v>6</v>
      </c>
      <c r="B331" s="73" t="s">
        <v>687</v>
      </c>
      <c r="C331" s="73" t="s">
        <v>64</v>
      </c>
      <c r="D331" s="83">
        <v>293</v>
      </c>
      <c r="E331" s="82" t="s">
        <v>1372</v>
      </c>
      <c r="F331" s="159" t="s">
        <v>2631</v>
      </c>
      <c r="G331" s="101" t="s">
        <v>8</v>
      </c>
      <c r="H331" s="159" t="s">
        <v>2631</v>
      </c>
      <c r="I331" s="82" t="str">
        <f t="shared" si="21"/>
        <v>{"xpath":[{ "field":"/MCCI_IN200100UV01/PORR_IN049006UV/controlActProcess/subject/investigationEvent/component/adverseEventAssessment/subject1/primaryRole/player2/code/@code","value":"SHE"}]}</v>
      </c>
      <c r="J331" s="86" t="str">
        <f t="shared" si="22"/>
        <v>B13_speciescodeterm_293_LookUpChec_SHE_p</v>
      </c>
    </row>
    <row r="332" spans="1:10" ht="14.25" customHeight="1" x14ac:dyDescent="0.25">
      <c r="A332" s="100" t="s">
        <v>6</v>
      </c>
      <c r="B332" s="73" t="s">
        <v>687</v>
      </c>
      <c r="C332" s="73" t="s">
        <v>64</v>
      </c>
      <c r="D332" s="83">
        <v>294</v>
      </c>
      <c r="E332" s="82" t="s">
        <v>1372</v>
      </c>
      <c r="F332" s="159" t="s">
        <v>2632</v>
      </c>
      <c r="G332" s="101" t="s">
        <v>8</v>
      </c>
      <c r="H332" s="159" t="s">
        <v>2632</v>
      </c>
      <c r="I332" s="82" t="str">
        <f t="shared" si="21"/>
        <v>{"xpath":[{ "field":"/MCCI_IN200100UV01/PORR_IN049006UV/controlActProcess/subject/investigationEvent/component/adverseEventAssessment/subject1/primaryRole/player2/code/@code","value":"SKU"}]}</v>
      </c>
      <c r="J332" s="86" t="str">
        <f t="shared" si="22"/>
        <v>B13_speciescodeterm_294_LookUpChec_SKU_p</v>
      </c>
    </row>
    <row r="333" spans="1:10" ht="14.25" customHeight="1" x14ac:dyDescent="0.25">
      <c r="A333" s="100" t="s">
        <v>6</v>
      </c>
      <c r="B333" s="73" t="s">
        <v>687</v>
      </c>
      <c r="C333" s="73" t="s">
        <v>64</v>
      </c>
      <c r="D333" s="83">
        <v>295</v>
      </c>
      <c r="E333" s="82" t="s">
        <v>1372</v>
      </c>
      <c r="F333" s="159" t="s">
        <v>2633</v>
      </c>
      <c r="G333" s="101" t="s">
        <v>8</v>
      </c>
      <c r="H333" s="159" t="s">
        <v>2633</v>
      </c>
      <c r="I333" s="82" t="str">
        <f t="shared" si="21"/>
        <v>{"xpath":[{ "field":"/MCCI_IN200100UV01/PORR_IN049006UV/controlActProcess/subject/investigationEvent/component/adverseEventAssessment/subject1/primaryRole/player2/code/@code","value":"SNA"}]}</v>
      </c>
      <c r="J333" s="86" t="str">
        <f t="shared" si="22"/>
        <v>B13_speciescodeterm_295_LookUpChec_SNA_p</v>
      </c>
    </row>
    <row r="334" spans="1:10" ht="14.25" customHeight="1" x14ac:dyDescent="0.25">
      <c r="A334" s="100" t="s">
        <v>6</v>
      </c>
      <c r="B334" s="73" t="s">
        <v>687</v>
      </c>
      <c r="C334" s="73" t="s">
        <v>64</v>
      </c>
      <c r="D334" s="83">
        <v>296</v>
      </c>
      <c r="E334" s="82" t="s">
        <v>1372</v>
      </c>
      <c r="F334" s="159" t="s">
        <v>2634</v>
      </c>
      <c r="G334" s="101" t="s">
        <v>8</v>
      </c>
      <c r="H334" s="159" t="s">
        <v>2634</v>
      </c>
      <c r="I334" s="82" t="str">
        <f t="shared" si="21"/>
        <v>{"xpath":[{ "field":"/MCCI_IN200100UV01/PORR_IN049006UV/controlActProcess/subject/investigationEvent/component/adverseEventAssessment/subject1/primaryRole/player2/code/@code","value":"SNI"}]}</v>
      </c>
      <c r="J334" s="86" t="str">
        <f t="shared" si="22"/>
        <v>B13_speciescodeterm_296_LookUpChec_SNI_p</v>
      </c>
    </row>
    <row r="335" spans="1:10" ht="14.25" customHeight="1" x14ac:dyDescent="0.25">
      <c r="A335" s="100" t="s">
        <v>6</v>
      </c>
      <c r="B335" s="73" t="s">
        <v>687</v>
      </c>
      <c r="C335" s="73" t="s">
        <v>64</v>
      </c>
      <c r="D335" s="83">
        <v>297</v>
      </c>
      <c r="E335" s="82" t="s">
        <v>1372</v>
      </c>
      <c r="F335" s="159" t="s">
        <v>2635</v>
      </c>
      <c r="G335" s="101" t="s">
        <v>8</v>
      </c>
      <c r="H335" s="159" t="s">
        <v>2635</v>
      </c>
      <c r="I335" s="82" t="str">
        <f t="shared" si="21"/>
        <v>{"xpath":[{ "field":"/MCCI_IN200100UV01/PORR_IN049006UV/controlActProcess/subject/investigationEvent/component/adverseEventAssessment/subject1/primaryRole/player2/code/@code","value":"SPA"}]}</v>
      </c>
      <c r="J335" s="86" t="str">
        <f t="shared" si="22"/>
        <v>B13_speciescodeterm_297_LookUpChec_SPA_p</v>
      </c>
    </row>
    <row r="336" spans="1:10" ht="14.25" customHeight="1" x14ac:dyDescent="0.25">
      <c r="A336" s="100" t="s">
        <v>6</v>
      </c>
      <c r="B336" s="73" t="s">
        <v>687</v>
      </c>
      <c r="C336" s="73" t="s">
        <v>64</v>
      </c>
      <c r="D336" s="83">
        <v>298</v>
      </c>
      <c r="E336" s="82" t="s">
        <v>1372</v>
      </c>
      <c r="F336" s="159" t="s">
        <v>2636</v>
      </c>
      <c r="G336" s="101" t="s">
        <v>8</v>
      </c>
      <c r="H336" s="159" t="s">
        <v>2636</v>
      </c>
      <c r="I336" s="82" t="str">
        <f t="shared" si="21"/>
        <v>{"xpath":[{ "field":"/MCCI_IN200100UV01/PORR_IN049006UV/controlActProcess/subject/investigationEvent/component/adverseEventAssessment/subject1/primaryRole/player2/code/@code","value":"SPI"}]}</v>
      </c>
      <c r="J336" s="86" t="str">
        <f t="shared" si="22"/>
        <v>B13_speciescodeterm_298_LookUpChec_SPI_p</v>
      </c>
    </row>
    <row r="337" spans="1:10" ht="14.25" customHeight="1" x14ac:dyDescent="0.25">
      <c r="A337" s="100" t="s">
        <v>6</v>
      </c>
      <c r="B337" s="73" t="s">
        <v>687</v>
      </c>
      <c r="C337" s="73" t="s">
        <v>64</v>
      </c>
      <c r="D337" s="83">
        <v>299</v>
      </c>
      <c r="E337" s="82" t="s">
        <v>1372</v>
      </c>
      <c r="F337" s="159" t="s">
        <v>2637</v>
      </c>
      <c r="G337" s="101" t="s">
        <v>8</v>
      </c>
      <c r="H337" s="159" t="s">
        <v>2637</v>
      </c>
      <c r="I337" s="82" t="str">
        <f t="shared" si="21"/>
        <v>{"xpath":[{ "field":"/MCCI_IN200100UV01/PORR_IN049006UV/controlActProcess/subject/investigationEvent/component/adverseEventAssessment/subject1/primaryRole/player2/code/@code","value":"SQU"}]}</v>
      </c>
      <c r="J337" s="86" t="str">
        <f t="shared" si="22"/>
        <v>B13_speciescodeterm_299_LookUpChec_SQU_p</v>
      </c>
    </row>
    <row r="338" spans="1:10" ht="14.25" customHeight="1" x14ac:dyDescent="0.25">
      <c r="A338" s="100" t="s">
        <v>6</v>
      </c>
      <c r="B338" s="73" t="s">
        <v>687</v>
      </c>
      <c r="C338" s="73" t="s">
        <v>64</v>
      </c>
      <c r="D338" s="83">
        <v>300</v>
      </c>
      <c r="E338" s="82" t="s">
        <v>1372</v>
      </c>
      <c r="F338" s="159" t="s">
        <v>2638</v>
      </c>
      <c r="G338" s="101" t="s">
        <v>8</v>
      </c>
      <c r="H338" s="159" t="s">
        <v>2638</v>
      </c>
      <c r="I338" s="82" t="str">
        <f t="shared" si="21"/>
        <v>{"xpath":[{ "field":"/MCCI_IN200100UV01/PORR_IN049006UV/controlActProcess/subject/investigationEvent/component/adverseEventAssessment/subject1/primaryRole/player2/code/@code","value":"STA"}]}</v>
      </c>
      <c r="J338" s="86" t="str">
        <f t="shared" si="22"/>
        <v>B13_speciescodeterm_300_LookUpChec_STA_p</v>
      </c>
    </row>
    <row r="339" spans="1:10" ht="14.25" customHeight="1" x14ac:dyDescent="0.25">
      <c r="A339" s="100" t="s">
        <v>6</v>
      </c>
      <c r="B339" s="73" t="s">
        <v>687</v>
      </c>
      <c r="C339" s="73" t="s">
        <v>64</v>
      </c>
      <c r="D339" s="83">
        <v>301</v>
      </c>
      <c r="E339" s="82" t="s">
        <v>1372</v>
      </c>
      <c r="F339" s="159" t="s">
        <v>2639</v>
      </c>
      <c r="G339" s="101" t="s">
        <v>8</v>
      </c>
      <c r="H339" s="159" t="s">
        <v>2639</v>
      </c>
      <c r="I339" s="82" t="str">
        <f t="shared" si="21"/>
        <v>{"xpath":[{ "field":"/MCCI_IN200100UV01/PORR_IN049006UV/controlActProcess/subject/investigationEvent/component/adverseEventAssessment/subject1/primaryRole/player2/code/@code","value":"SWA"}]}</v>
      </c>
      <c r="J339" s="86" t="str">
        <f t="shared" si="22"/>
        <v>B13_speciescodeterm_301_LookUpChec_SWA_p</v>
      </c>
    </row>
    <row r="340" spans="1:10" ht="14.25" customHeight="1" x14ac:dyDescent="0.25">
      <c r="A340" s="100" t="s">
        <v>6</v>
      </c>
      <c r="B340" s="73" t="s">
        <v>687</v>
      </c>
      <c r="C340" s="73" t="s">
        <v>64</v>
      </c>
      <c r="D340" s="83">
        <v>302</v>
      </c>
      <c r="E340" s="82" t="s">
        <v>1372</v>
      </c>
      <c r="F340" s="159" t="s">
        <v>2640</v>
      </c>
      <c r="G340" s="101" t="s">
        <v>8</v>
      </c>
      <c r="H340" s="159" t="s">
        <v>2640</v>
      </c>
      <c r="I340" s="82" t="str">
        <f t="shared" si="21"/>
        <v>{"xpath":[{ "field":"/MCCI_IN200100UV01/PORR_IN049006UV/controlActProcess/subject/investigationEvent/component/adverseEventAssessment/subject1/primaryRole/player2/code/@code","value":"TIG"}]}</v>
      </c>
      <c r="J340" s="86" t="str">
        <f t="shared" si="22"/>
        <v>B13_speciescodeterm_302_LookUpChec_TIG_p</v>
      </c>
    </row>
    <row r="341" spans="1:10" ht="14.25" customHeight="1" x14ac:dyDescent="0.25">
      <c r="A341" s="100" t="s">
        <v>6</v>
      </c>
      <c r="B341" s="73" t="s">
        <v>687</v>
      </c>
      <c r="C341" s="73" t="s">
        <v>64</v>
      </c>
      <c r="D341" s="83">
        <v>303</v>
      </c>
      <c r="E341" s="82" t="s">
        <v>1372</v>
      </c>
      <c r="F341" s="159" t="s">
        <v>2641</v>
      </c>
      <c r="G341" s="101" t="s">
        <v>8</v>
      </c>
      <c r="H341" s="159" t="s">
        <v>2641</v>
      </c>
      <c r="I341" s="82" t="str">
        <f t="shared" si="21"/>
        <v>{"xpath":[{ "field":"/MCCI_IN200100UV01/PORR_IN049006UV/controlActProcess/subject/investigationEvent/component/adverseEventAssessment/subject1/primaryRole/player2/code/@code","value":"TOR"}]}</v>
      </c>
      <c r="J341" s="86" t="str">
        <f t="shared" si="22"/>
        <v>B13_speciescodeterm_303_LookUpChec_TOR_p</v>
      </c>
    </row>
    <row r="342" spans="1:10" ht="14.25" customHeight="1" x14ac:dyDescent="0.25">
      <c r="A342" s="100" t="s">
        <v>6</v>
      </c>
      <c r="B342" s="73" t="s">
        <v>687</v>
      </c>
      <c r="C342" s="73" t="s">
        <v>64</v>
      </c>
      <c r="D342" s="83">
        <v>304</v>
      </c>
      <c r="E342" s="82" t="s">
        <v>1372</v>
      </c>
      <c r="F342" s="159" t="s">
        <v>2642</v>
      </c>
      <c r="G342" s="101" t="s">
        <v>8</v>
      </c>
      <c r="H342" s="159" t="s">
        <v>2642</v>
      </c>
      <c r="I342" s="82" t="str">
        <f t="shared" si="21"/>
        <v>{"xpath":[{ "field":"/MCCI_IN200100UV01/PORR_IN049006UV/controlActProcess/subject/investigationEvent/component/adverseEventAssessment/subject1/primaryRole/player2/code/@code","value":"TSU"}]}</v>
      </c>
      <c r="J342" s="86" t="str">
        <f t="shared" si="22"/>
        <v>B13_speciescodeterm_304_LookUpChec_TSU_p</v>
      </c>
    </row>
    <row r="343" spans="1:10" ht="14.25" customHeight="1" x14ac:dyDescent="0.25">
      <c r="A343" s="100" t="s">
        <v>6</v>
      </c>
      <c r="B343" s="73" t="s">
        <v>687</v>
      </c>
      <c r="C343" s="73" t="s">
        <v>64</v>
      </c>
      <c r="D343" s="83">
        <v>305</v>
      </c>
      <c r="E343" s="82" t="s">
        <v>1372</v>
      </c>
      <c r="F343" s="159" t="s">
        <v>2643</v>
      </c>
      <c r="G343" s="101" t="s">
        <v>8</v>
      </c>
      <c r="H343" s="159" t="s">
        <v>2643</v>
      </c>
      <c r="I343" s="82" t="str">
        <f t="shared" si="21"/>
        <v>{"xpath":[{ "field":"/MCCI_IN200100UV01/PORR_IN049006UV/controlActProcess/subject/investigationEvent/component/adverseEventAssessment/subject1/primaryRole/player2/code/@code","value":"TUR"}]}</v>
      </c>
      <c r="J343" s="86" t="str">
        <f t="shared" si="22"/>
        <v>B13_speciescodeterm_305_LookUpChec_TUR_p</v>
      </c>
    </row>
    <row r="344" spans="1:10" ht="14.25" customHeight="1" x14ac:dyDescent="0.25">
      <c r="A344" s="100" t="s">
        <v>6</v>
      </c>
      <c r="B344" s="73" t="s">
        <v>687</v>
      </c>
      <c r="C344" s="73" t="s">
        <v>64</v>
      </c>
      <c r="D344" s="83">
        <v>306</v>
      </c>
      <c r="E344" s="82" t="s">
        <v>1372</v>
      </c>
      <c r="F344" s="159" t="s">
        <v>2644</v>
      </c>
      <c r="G344" s="101" t="s">
        <v>8</v>
      </c>
      <c r="H344" s="159" t="s">
        <v>2644</v>
      </c>
      <c r="I344" s="82" t="str">
        <f t="shared" si="21"/>
        <v>{"xpath":[{ "field":"/MCCI_IN200100UV01/PORR_IN049006UV/controlActProcess/subject/investigationEvent/component/adverseEventAssessment/subject1/primaryRole/player2/code/@code","value":"TRT"}]}</v>
      </c>
      <c r="J344" s="86" t="str">
        <f t="shared" si="22"/>
        <v>B13_speciescodeterm_306_LookUpChec_TRT_p</v>
      </c>
    </row>
    <row r="345" spans="1:10" ht="14.25" customHeight="1" x14ac:dyDescent="0.25">
      <c r="A345" s="100" t="s">
        <v>6</v>
      </c>
      <c r="B345" s="73" t="s">
        <v>687</v>
      </c>
      <c r="C345" s="73" t="s">
        <v>64</v>
      </c>
      <c r="D345" s="83">
        <v>307</v>
      </c>
      <c r="E345" s="82" t="s">
        <v>1372</v>
      </c>
      <c r="F345" s="159" t="s">
        <v>2645</v>
      </c>
      <c r="G345" s="101" t="s">
        <v>8</v>
      </c>
      <c r="H345" s="159" t="s">
        <v>2645</v>
      </c>
      <c r="I345" s="82" t="str">
        <f t="shared" si="21"/>
        <v>{"xpath":[{ "field":"/MCCI_IN200100UV01/PORR_IN049006UV/controlActProcess/subject/investigationEvent/component/adverseEventAssessment/subject1/primaryRole/player2/code/@code","value":"TDO"}]}</v>
      </c>
      <c r="J345" s="86" t="str">
        <f t="shared" si="22"/>
        <v>B13_speciescodeterm_307_LookUpChec_TDO_p</v>
      </c>
    </row>
    <row r="346" spans="1:10" ht="14.25" customHeight="1" x14ac:dyDescent="0.25">
      <c r="A346" s="100" t="s">
        <v>6</v>
      </c>
      <c r="B346" s="73" t="s">
        <v>687</v>
      </c>
      <c r="C346" s="73" t="s">
        <v>64</v>
      </c>
      <c r="D346" s="83">
        <v>308</v>
      </c>
      <c r="E346" s="82" t="s">
        <v>1372</v>
      </c>
      <c r="F346" s="159" t="s">
        <v>2646</v>
      </c>
      <c r="G346" s="101" t="s">
        <v>8</v>
      </c>
      <c r="H346" s="159" t="s">
        <v>2646</v>
      </c>
      <c r="I346" s="82" t="str">
        <f t="shared" si="21"/>
        <v>{"xpath":[{ "field":"/MCCI_IN200100UV01/PORR_IN049006UV/controlActProcess/subject/investigationEvent/component/adverseEventAssessment/subject1/primaryRole/player2/code/@code","value":"VOL"}]}</v>
      </c>
      <c r="J346" s="86" t="str">
        <f t="shared" si="22"/>
        <v>B13_speciescodeterm_308_LookUpChec_VOL_p</v>
      </c>
    </row>
    <row r="347" spans="1:10" ht="14.25" customHeight="1" x14ac:dyDescent="0.25">
      <c r="A347" s="100" t="s">
        <v>6</v>
      </c>
      <c r="B347" s="73" t="s">
        <v>687</v>
      </c>
      <c r="C347" s="73" t="s">
        <v>64</v>
      </c>
      <c r="D347" s="83">
        <v>309</v>
      </c>
      <c r="E347" s="82" t="s">
        <v>1372</v>
      </c>
      <c r="F347" s="159" t="s">
        <v>2647</v>
      </c>
      <c r="G347" s="101" t="s">
        <v>8</v>
      </c>
      <c r="H347" s="159" t="s">
        <v>2647</v>
      </c>
      <c r="I347" s="82" t="str">
        <f t="shared" ref="I347:I379" si="23">CONCATENATE("{""xpath"":[{ ""field"":""/MCCI_IN200100UV01/PORR_IN049006UV/controlActProcess/subject/investigationEvent/component/adverseEventAssessment/subject1/primaryRole/player2/code/@code"",""value"":""",H347,"""}]}")</f>
        <v>{"xpath":[{ "field":"/MCCI_IN200100UV01/PORR_IN049006UV/controlActProcess/subject/investigationEvent/component/adverseEventAssessment/subject1/primaryRole/player2/code/@code","value":"WHA"}]}</v>
      </c>
      <c r="J347" s="86" t="str">
        <f t="shared" ref="J347:J351" si="24">_xlfn.CONCAT(B347,"_",C347,"_",D347,"_",E347,"_",F347,"_",G347)</f>
        <v>B13_speciescodeterm_309_LookUpChec_WHA_p</v>
      </c>
    </row>
    <row r="348" spans="1:10" ht="14.25" customHeight="1" x14ac:dyDescent="0.25">
      <c r="A348" s="100" t="s">
        <v>6</v>
      </c>
      <c r="B348" s="73" t="s">
        <v>687</v>
      </c>
      <c r="C348" s="73" t="s">
        <v>64</v>
      </c>
      <c r="D348" s="83">
        <v>310</v>
      </c>
      <c r="E348" s="82" t="s">
        <v>1372</v>
      </c>
      <c r="F348" s="159" t="s">
        <v>2648</v>
      </c>
      <c r="G348" s="101" t="s">
        <v>8</v>
      </c>
      <c r="H348" s="159" t="s">
        <v>2648</v>
      </c>
      <c r="I348" s="82" t="str">
        <f t="shared" si="23"/>
        <v>{"xpath":[{ "field":"/MCCI_IN200100UV01/PORR_IN049006UV/controlActProcess/subject/investigationEvent/component/adverseEventAssessment/subject1/primaryRole/player2/code/@code","value":"WTD"}]}</v>
      </c>
      <c r="J348" s="86" t="str">
        <f t="shared" si="24"/>
        <v>B13_speciescodeterm_310_LookUpChec_WTD_p</v>
      </c>
    </row>
    <row r="349" spans="1:10" ht="14.25" customHeight="1" x14ac:dyDescent="0.25">
      <c r="A349" s="100" t="s">
        <v>6</v>
      </c>
      <c r="B349" s="73" t="s">
        <v>687</v>
      </c>
      <c r="C349" s="73" t="s">
        <v>64</v>
      </c>
      <c r="D349" s="83">
        <v>311</v>
      </c>
      <c r="E349" s="82" t="s">
        <v>1372</v>
      </c>
      <c r="F349" s="159" t="s">
        <v>2649</v>
      </c>
      <c r="G349" s="101" t="s">
        <v>8</v>
      </c>
      <c r="H349" s="159" t="s">
        <v>2649</v>
      </c>
      <c r="I349" s="82" t="str">
        <f t="shared" si="23"/>
        <v>{"xpath":[{ "field":"/MCCI_IN200100UV01/PORR_IN049006UV/controlActProcess/subject/investigationEvent/component/adverseEventAssessment/subject1/primaryRole/player2/code/@code","value":"WBO"}]}</v>
      </c>
      <c r="J349" s="86" t="str">
        <f t="shared" si="24"/>
        <v>B13_speciescodeterm_311_LookUpChec_WBO_p</v>
      </c>
    </row>
    <row r="350" spans="1:10" ht="14.25" customHeight="1" x14ac:dyDescent="0.25">
      <c r="A350" s="100" t="s">
        <v>6</v>
      </c>
      <c r="B350" s="73" t="s">
        <v>687</v>
      </c>
      <c r="C350" s="73" t="s">
        <v>64</v>
      </c>
      <c r="D350" s="83">
        <v>312</v>
      </c>
      <c r="E350" s="82" t="s">
        <v>1372</v>
      </c>
      <c r="F350" s="159" t="s">
        <v>2650</v>
      </c>
      <c r="G350" s="101" t="s">
        <v>8</v>
      </c>
      <c r="H350" s="159" t="s">
        <v>2650</v>
      </c>
      <c r="I350" s="82" t="str">
        <f t="shared" si="23"/>
        <v>{"xpath":[{ "field":"/MCCI_IN200100UV01/PORR_IN049006UV/controlActProcess/subject/investigationEvent/component/adverseEventAssessment/subject1/primaryRole/player2/code/@code","value":"WOL"}]}</v>
      </c>
      <c r="J350" s="86" t="str">
        <f t="shared" si="24"/>
        <v>B13_speciescodeterm_312_LookUpChec_WOL_p</v>
      </c>
    </row>
    <row r="351" spans="1:10" ht="14.25" customHeight="1" x14ac:dyDescent="0.25">
      <c r="A351" s="100" t="s">
        <v>6</v>
      </c>
      <c r="B351" s="73" t="s">
        <v>687</v>
      </c>
      <c r="C351" s="73" t="s">
        <v>64</v>
      </c>
      <c r="D351" s="83">
        <v>313</v>
      </c>
      <c r="E351" s="82" t="s">
        <v>1372</v>
      </c>
      <c r="F351" s="159" t="s">
        <v>2651</v>
      </c>
      <c r="G351" s="101" t="s">
        <v>8</v>
      </c>
      <c r="H351" s="159" t="s">
        <v>2651</v>
      </c>
      <c r="I351" s="82" t="str">
        <f t="shared" si="23"/>
        <v>{"xpath":[{ "field":"/MCCI_IN200100UV01/PORR_IN049006UV/controlActProcess/subject/investigationEvent/component/adverseEventAssessment/subject1/primaryRole/player2/code/@code","value":"ZEB"}]}</v>
      </c>
      <c r="J351" s="86" t="str">
        <f t="shared" si="24"/>
        <v>B13_speciescodeterm_313_LookUpChec_ZEB_p</v>
      </c>
    </row>
    <row r="352" spans="1:10" ht="14.25" customHeight="1" x14ac:dyDescent="0.25">
      <c r="A352" s="100" t="s">
        <v>6</v>
      </c>
      <c r="B352" s="73" t="s">
        <v>687</v>
      </c>
      <c r="C352" s="73" t="s">
        <v>64</v>
      </c>
      <c r="D352" s="83">
        <v>313</v>
      </c>
      <c r="E352" s="82" t="s">
        <v>1372</v>
      </c>
      <c r="F352" s="159" t="s">
        <v>2652</v>
      </c>
      <c r="G352" s="101" t="s">
        <v>8</v>
      </c>
      <c r="H352" s="159" t="s">
        <v>2652</v>
      </c>
      <c r="I352" s="82" t="str">
        <f t="shared" si="23"/>
        <v>{"xpath":[{ "field":"/MCCI_IN200100UV01/PORR_IN049006UV/controlActProcess/subject/investigationEvent/component/adverseEventAssessment/subject1/primaryRole/player2/code/@code","value":"Rabbit"}]}</v>
      </c>
      <c r="J352" s="86" t="str">
        <f t="shared" ref="J352:J379" si="25">_xlfn.CONCAT(B352,"_",C352,"_",D352,"_",E352,"_",F352,"_",G352)</f>
        <v>B13_speciescodeterm_313_LookUpChec_Rabbit_p</v>
      </c>
    </row>
    <row r="353" spans="1:10" ht="14.25" customHeight="1" x14ac:dyDescent="0.25">
      <c r="A353" s="100" t="s">
        <v>6</v>
      </c>
      <c r="B353" s="73" t="s">
        <v>687</v>
      </c>
      <c r="C353" s="73" t="s">
        <v>64</v>
      </c>
      <c r="D353" s="83">
        <v>313</v>
      </c>
      <c r="E353" s="82" t="s">
        <v>1372</v>
      </c>
      <c r="F353" s="159" t="s">
        <v>2653</v>
      </c>
      <c r="G353" s="101" t="s">
        <v>8</v>
      </c>
      <c r="H353" s="159" t="s">
        <v>2653</v>
      </c>
      <c r="I353" s="82" t="str">
        <f t="shared" si="23"/>
        <v>{"xpath":[{ "field":"/MCCI_IN200100UV01/PORR_IN049006UV/controlActProcess/subject/investigationEvent/component/adverseEventAssessment/subject1/primaryRole/player2/code/@code","value":"Raccoon"}]}</v>
      </c>
      <c r="J353" s="86" t="str">
        <f t="shared" si="25"/>
        <v>B13_speciescodeterm_313_LookUpChec_Raccoon_p</v>
      </c>
    </row>
    <row r="354" spans="1:10" ht="14.25" customHeight="1" x14ac:dyDescent="0.25">
      <c r="A354" s="100" t="s">
        <v>6</v>
      </c>
      <c r="B354" s="73" t="s">
        <v>687</v>
      </c>
      <c r="C354" s="73" t="s">
        <v>64</v>
      </c>
      <c r="D354" s="83">
        <v>313</v>
      </c>
      <c r="E354" s="82" t="s">
        <v>1372</v>
      </c>
      <c r="F354" s="161" t="s">
        <v>2654</v>
      </c>
      <c r="G354" s="101" t="s">
        <v>8</v>
      </c>
      <c r="H354" s="161" t="s">
        <v>2654</v>
      </c>
      <c r="I354" s="82" t="str">
        <f t="shared" si="23"/>
        <v>{"xpath":[{ "field":"/MCCI_IN200100UV01/PORR_IN049006UV/controlActProcess/subject/investigationEvent/component/adverseEventAssessment/subject1/primaryRole/player2/code/@code","value":"Racoon Dog"}]}</v>
      </c>
      <c r="J354" s="86" t="str">
        <f t="shared" si="25"/>
        <v>B13_speciescodeterm_313_LookUpChec_Racoon Dog_p</v>
      </c>
    </row>
    <row r="355" spans="1:10" ht="14.25" customHeight="1" x14ac:dyDescent="0.25">
      <c r="A355" s="100" t="s">
        <v>6</v>
      </c>
      <c r="B355" s="73" t="s">
        <v>687</v>
      </c>
      <c r="C355" s="73" t="s">
        <v>64</v>
      </c>
      <c r="D355" s="83">
        <v>313</v>
      </c>
      <c r="E355" s="82" t="s">
        <v>1372</v>
      </c>
      <c r="F355" s="159" t="s">
        <v>2655</v>
      </c>
      <c r="G355" s="101" t="s">
        <v>8</v>
      </c>
      <c r="H355" s="159" t="s">
        <v>2655</v>
      </c>
      <c r="I355" s="82" t="str">
        <f t="shared" si="23"/>
        <v>{"xpath":[{ "field":"/MCCI_IN200100UV01/PORR_IN049006UV/controlActProcess/subject/investigationEvent/component/adverseEventAssessment/subject1/primaryRole/player2/code/@code","value":"Rat"}]}</v>
      </c>
      <c r="J355" s="86" t="str">
        <f t="shared" si="25"/>
        <v>B13_speciescodeterm_313_LookUpChec_Rat_p</v>
      </c>
    </row>
    <row r="356" spans="1:10" ht="14.25" customHeight="1" x14ac:dyDescent="0.25">
      <c r="A356" s="100" t="s">
        <v>6</v>
      </c>
      <c r="B356" s="73" t="s">
        <v>687</v>
      </c>
      <c r="C356" s="73" t="s">
        <v>64</v>
      </c>
      <c r="D356" s="83">
        <v>313</v>
      </c>
      <c r="E356" s="82" t="s">
        <v>1372</v>
      </c>
      <c r="F356" s="161" t="s">
        <v>2656</v>
      </c>
      <c r="G356" s="101" t="s">
        <v>8</v>
      </c>
      <c r="H356" s="161" t="s">
        <v>2656</v>
      </c>
      <c r="I356" s="82" t="str">
        <f t="shared" si="23"/>
        <v>{"xpath":[{ "field":"/MCCI_IN200100UV01/PORR_IN049006UV/controlActProcess/subject/investigationEvent/component/adverseEventAssessment/subject1/primaryRole/player2/code/@code","value":"Red Deer"}]}</v>
      </c>
      <c r="J356" s="86" t="str">
        <f t="shared" si="25"/>
        <v>B13_speciescodeterm_313_LookUpChec_Red Deer_p</v>
      </c>
    </row>
    <row r="357" spans="1:10" ht="14.25" customHeight="1" x14ac:dyDescent="0.25">
      <c r="A357" s="100" t="s">
        <v>6</v>
      </c>
      <c r="B357" s="73" t="s">
        <v>687</v>
      </c>
      <c r="C357" s="73" t="s">
        <v>64</v>
      </c>
      <c r="D357" s="83">
        <v>313</v>
      </c>
      <c r="E357" s="82" t="s">
        <v>1372</v>
      </c>
      <c r="F357" s="161" t="s">
        <v>2657</v>
      </c>
      <c r="G357" s="101" t="s">
        <v>8</v>
      </c>
      <c r="H357" s="161" t="s">
        <v>2657</v>
      </c>
      <c r="I357" s="82" t="str">
        <f t="shared" si="23"/>
        <v>{"xpath":[{ "field":"/MCCI_IN200100UV01/PORR_IN049006UV/controlActProcess/subject/investigationEvent/component/adverseEventAssessment/subject1/primaryRole/player2/code/@code","value":"Reindeer"}]}</v>
      </c>
      <c r="J357" s="86" t="str">
        <f t="shared" si="25"/>
        <v>B13_speciescodeterm_313_LookUpChec_Reindeer_p</v>
      </c>
    </row>
    <row r="358" spans="1:10" ht="14.25" customHeight="1" x14ac:dyDescent="0.25">
      <c r="A358" s="100" t="s">
        <v>6</v>
      </c>
      <c r="B358" s="73" t="s">
        <v>687</v>
      </c>
      <c r="C358" s="73" t="s">
        <v>64</v>
      </c>
      <c r="D358" s="83">
        <v>313</v>
      </c>
      <c r="E358" s="82" t="s">
        <v>1372</v>
      </c>
      <c r="F358" s="161" t="s">
        <v>2658</v>
      </c>
      <c r="G358" s="101" t="s">
        <v>8</v>
      </c>
      <c r="H358" s="161" t="s">
        <v>2658</v>
      </c>
      <c r="I358" s="82" t="str">
        <f t="shared" si="23"/>
        <v>{"xpath":[{ "field":"/MCCI_IN200100UV01/PORR_IN049006UV/controlActProcess/subject/investigationEvent/component/adverseEventAssessment/subject1/primaryRole/player2/code/@code","value":"Roe Deer"}]}</v>
      </c>
      <c r="J358" s="86" t="str">
        <f t="shared" si="25"/>
        <v>B13_speciescodeterm_313_LookUpChec_Roe Deer_p</v>
      </c>
    </row>
    <row r="359" spans="1:10" ht="14.25" customHeight="1" x14ac:dyDescent="0.25">
      <c r="A359" s="100" t="s">
        <v>6</v>
      </c>
      <c r="B359" s="73" t="s">
        <v>687</v>
      </c>
      <c r="C359" s="73" t="s">
        <v>64</v>
      </c>
      <c r="D359" s="83">
        <v>313</v>
      </c>
      <c r="E359" s="82" t="s">
        <v>1372</v>
      </c>
      <c r="F359" s="159" t="s">
        <v>2659</v>
      </c>
      <c r="G359" s="101" t="s">
        <v>8</v>
      </c>
      <c r="H359" s="159" t="s">
        <v>2659</v>
      </c>
      <c r="I359" s="82" t="str">
        <f t="shared" si="23"/>
        <v>{"xpath":[{ "field":"/MCCI_IN200100UV01/PORR_IN049006UV/controlActProcess/subject/investigationEvent/component/adverseEventAssessment/subject1/primaryRole/player2/code/@code","value":"Sheep"}]}</v>
      </c>
      <c r="J359" s="86" t="str">
        <f t="shared" si="25"/>
        <v>B13_speciescodeterm_313_LookUpChec_Sheep_p</v>
      </c>
    </row>
    <row r="360" spans="1:10" ht="14.25" customHeight="1" x14ac:dyDescent="0.25">
      <c r="A360" s="100" t="s">
        <v>6</v>
      </c>
      <c r="B360" s="73" t="s">
        <v>687</v>
      </c>
      <c r="C360" s="73" t="s">
        <v>64</v>
      </c>
      <c r="D360" s="83">
        <v>313</v>
      </c>
      <c r="E360" s="82" t="s">
        <v>1372</v>
      </c>
      <c r="F360" s="159" t="s">
        <v>2660</v>
      </c>
      <c r="G360" s="101" t="s">
        <v>8</v>
      </c>
      <c r="H360" s="159" t="s">
        <v>2660</v>
      </c>
      <c r="I360" s="82" t="str">
        <f t="shared" si="23"/>
        <v>{"xpath":[{ "field":"/MCCI_IN200100UV01/PORR_IN049006UV/controlActProcess/subject/investigationEvent/component/adverseEventAssessment/subject1/primaryRole/player2/code/@code","value":"Skunk"}]}</v>
      </c>
      <c r="J360" s="86" t="str">
        <f t="shared" si="25"/>
        <v>B13_speciescodeterm_313_LookUpChec_Skunk_p</v>
      </c>
    </row>
    <row r="361" spans="1:10" ht="14.25" customHeight="1" x14ac:dyDescent="0.25">
      <c r="A361" s="100" t="s">
        <v>6</v>
      </c>
      <c r="B361" s="73" t="s">
        <v>687</v>
      </c>
      <c r="C361" s="73" t="s">
        <v>64</v>
      </c>
      <c r="D361" s="83">
        <v>313</v>
      </c>
      <c r="E361" s="82" t="s">
        <v>1372</v>
      </c>
      <c r="F361" s="159" t="s">
        <v>2661</v>
      </c>
      <c r="G361" s="101" t="s">
        <v>8</v>
      </c>
      <c r="H361" s="159" t="s">
        <v>2661</v>
      </c>
      <c r="I361" s="82" t="str">
        <f t="shared" si="23"/>
        <v>{"xpath":[{ "field":"/MCCI_IN200100UV01/PORR_IN049006UV/controlActProcess/subject/investigationEvent/component/adverseEventAssessment/subject1/primaryRole/player2/code/@code","value":"Snake"}]}</v>
      </c>
      <c r="J361" s="86" t="str">
        <f t="shared" si="25"/>
        <v>B13_speciescodeterm_313_LookUpChec_Snake_p</v>
      </c>
    </row>
    <row r="362" spans="1:10" ht="14.25" customHeight="1" x14ac:dyDescent="0.25">
      <c r="A362" s="100" t="s">
        <v>6</v>
      </c>
      <c r="B362" s="73" t="s">
        <v>687</v>
      </c>
      <c r="C362" s="73" t="s">
        <v>64</v>
      </c>
      <c r="D362" s="83">
        <v>313</v>
      </c>
      <c r="E362" s="82" t="s">
        <v>1372</v>
      </c>
      <c r="F362" s="161" t="s">
        <v>2662</v>
      </c>
      <c r="G362" s="101" t="s">
        <v>8</v>
      </c>
      <c r="H362" s="161" t="s">
        <v>2662</v>
      </c>
      <c r="I362" s="82" t="str">
        <f t="shared" si="23"/>
        <v>{"xpath":[{ "field":"/MCCI_IN200100UV01/PORR_IN049006UV/controlActProcess/subject/investigationEvent/component/adverseEventAssessment/subject1/primaryRole/player2/code/@code","value":"Snipe"}]}</v>
      </c>
      <c r="J362" s="86" t="str">
        <f t="shared" si="25"/>
        <v>B13_speciescodeterm_313_LookUpChec_Snipe_p</v>
      </c>
    </row>
    <row r="363" spans="1:10" ht="14.25" customHeight="1" x14ac:dyDescent="0.25">
      <c r="A363" s="100" t="s">
        <v>6</v>
      </c>
      <c r="B363" s="73" t="s">
        <v>687</v>
      </c>
      <c r="C363" s="73" t="s">
        <v>64</v>
      </c>
      <c r="D363" s="83">
        <v>313</v>
      </c>
      <c r="E363" s="82" t="s">
        <v>1372</v>
      </c>
      <c r="F363" s="161" t="s">
        <v>2663</v>
      </c>
      <c r="G363" s="101" t="s">
        <v>8</v>
      </c>
      <c r="H363" s="161" t="s">
        <v>2663</v>
      </c>
      <c r="I363" s="82" t="str">
        <f t="shared" si="23"/>
        <v>{"xpath":[{ "field":"/MCCI_IN200100UV01/PORR_IN049006UV/controlActProcess/subject/investigationEvent/component/adverseEventAssessment/subject1/primaryRole/player2/code/@code","value":"Sparrow"}]}</v>
      </c>
      <c r="J363" s="86" t="str">
        <f t="shared" si="25"/>
        <v>B13_speciescodeterm_313_LookUpChec_Sparrow_p</v>
      </c>
    </row>
    <row r="364" spans="1:10" ht="14.25" customHeight="1" x14ac:dyDescent="0.25">
      <c r="A364" s="100" t="s">
        <v>6</v>
      </c>
      <c r="B364" s="73" t="s">
        <v>687</v>
      </c>
      <c r="C364" s="73" t="s">
        <v>64</v>
      </c>
      <c r="D364" s="83">
        <v>313</v>
      </c>
      <c r="E364" s="82" t="s">
        <v>1372</v>
      </c>
      <c r="F364" s="161" t="s">
        <v>2664</v>
      </c>
      <c r="G364" s="101" t="s">
        <v>8</v>
      </c>
      <c r="H364" s="161" t="s">
        <v>2664</v>
      </c>
      <c r="I364" s="82" t="str">
        <f t="shared" si="23"/>
        <v>{"xpath":[{ "field":"/MCCI_IN200100UV01/PORR_IN049006UV/controlActProcess/subject/investigationEvent/component/adverseEventAssessment/subject1/primaryRole/player2/code/@code","value":"Spider"}]}</v>
      </c>
      <c r="J364" s="86" t="str">
        <f t="shared" si="25"/>
        <v>B13_speciescodeterm_313_LookUpChec_Spider_p</v>
      </c>
    </row>
    <row r="365" spans="1:10" ht="14.25" customHeight="1" x14ac:dyDescent="0.25">
      <c r="A365" s="100" t="s">
        <v>6</v>
      </c>
      <c r="B365" s="73" t="s">
        <v>687</v>
      </c>
      <c r="C365" s="73" t="s">
        <v>64</v>
      </c>
      <c r="D365" s="83">
        <v>313</v>
      </c>
      <c r="E365" s="82" t="s">
        <v>1372</v>
      </c>
      <c r="F365" s="161" t="s">
        <v>2665</v>
      </c>
      <c r="G365" s="101" t="s">
        <v>8</v>
      </c>
      <c r="H365" s="161" t="s">
        <v>2665</v>
      </c>
      <c r="I365" s="82" t="str">
        <f t="shared" si="23"/>
        <v>{"xpath":[{ "field":"/MCCI_IN200100UV01/PORR_IN049006UV/controlActProcess/subject/investigationEvent/component/adverseEventAssessment/subject1/primaryRole/player2/code/@code","value":"Squirrel"}]}</v>
      </c>
      <c r="J365" s="86" t="str">
        <f t="shared" si="25"/>
        <v>B13_speciescodeterm_313_LookUpChec_Squirrel_p</v>
      </c>
    </row>
    <row r="366" spans="1:10" ht="14.25" customHeight="1" x14ac:dyDescent="0.25">
      <c r="A366" s="100" t="s">
        <v>6</v>
      </c>
      <c r="B366" s="73" t="s">
        <v>687</v>
      </c>
      <c r="C366" s="73" t="s">
        <v>64</v>
      </c>
      <c r="D366" s="83">
        <v>313</v>
      </c>
      <c r="E366" s="82" t="s">
        <v>1372</v>
      </c>
      <c r="F366" s="161" t="s">
        <v>2666</v>
      </c>
      <c r="G366" s="101" t="s">
        <v>8</v>
      </c>
      <c r="H366" s="161" t="s">
        <v>2666</v>
      </c>
      <c r="I366" s="82" t="str">
        <f t="shared" si="23"/>
        <v>{"xpath":[{ "field":"/MCCI_IN200100UV01/PORR_IN049006UV/controlActProcess/subject/investigationEvent/component/adverseEventAssessment/subject1/primaryRole/player2/code/@code","value":"Starling"}]}</v>
      </c>
      <c r="J366" s="86" t="str">
        <f t="shared" si="25"/>
        <v>B13_speciescodeterm_313_LookUpChec_Starling_p</v>
      </c>
    </row>
    <row r="367" spans="1:10" ht="14.25" customHeight="1" x14ac:dyDescent="0.25">
      <c r="A367" s="100" t="s">
        <v>6</v>
      </c>
      <c r="B367" s="73" t="s">
        <v>687</v>
      </c>
      <c r="C367" s="73" t="s">
        <v>64</v>
      </c>
      <c r="D367" s="83">
        <v>313</v>
      </c>
      <c r="E367" s="82" t="s">
        <v>1372</v>
      </c>
      <c r="F367" s="161" t="s">
        <v>2667</v>
      </c>
      <c r="G367" s="101" t="s">
        <v>8</v>
      </c>
      <c r="H367" s="161" t="s">
        <v>2667</v>
      </c>
      <c r="I367" s="82" t="str">
        <f t="shared" si="23"/>
        <v>{"xpath":[{ "field":"/MCCI_IN200100UV01/PORR_IN049006UV/controlActProcess/subject/investigationEvent/component/adverseEventAssessment/subject1/primaryRole/player2/code/@code","value":"Swan"}]}</v>
      </c>
      <c r="J367" s="86" t="str">
        <f t="shared" si="25"/>
        <v>B13_speciescodeterm_313_LookUpChec_Swan_p</v>
      </c>
    </row>
    <row r="368" spans="1:10" ht="14.25" customHeight="1" x14ac:dyDescent="0.25">
      <c r="A368" s="100" t="s">
        <v>6</v>
      </c>
      <c r="B368" s="73" t="s">
        <v>687</v>
      </c>
      <c r="C368" s="73" t="s">
        <v>64</v>
      </c>
      <c r="D368" s="83">
        <v>313</v>
      </c>
      <c r="E368" s="82" t="s">
        <v>1372</v>
      </c>
      <c r="F368" s="159" t="s">
        <v>2668</v>
      </c>
      <c r="G368" s="101" t="s">
        <v>8</v>
      </c>
      <c r="H368" s="159" t="s">
        <v>2668</v>
      </c>
      <c r="I368" s="82" t="str">
        <f t="shared" si="23"/>
        <v>{"xpath":[{ "field":"/MCCI_IN200100UV01/PORR_IN049006UV/controlActProcess/subject/investigationEvent/component/adverseEventAssessment/subject1/primaryRole/player2/code/@code","value":"Tiger"}]}</v>
      </c>
      <c r="J368" s="86" t="str">
        <f t="shared" si="25"/>
        <v>B13_speciescodeterm_313_LookUpChec_Tiger_p</v>
      </c>
    </row>
    <row r="369" spans="1:10" ht="14.25" customHeight="1" x14ac:dyDescent="0.25">
      <c r="A369" s="100" t="s">
        <v>6</v>
      </c>
      <c r="B369" s="73" t="s">
        <v>687</v>
      </c>
      <c r="C369" s="73" t="s">
        <v>64</v>
      </c>
      <c r="D369" s="83">
        <v>313</v>
      </c>
      <c r="E369" s="82" t="s">
        <v>1372</v>
      </c>
      <c r="F369" s="161" t="s">
        <v>2669</v>
      </c>
      <c r="G369" s="101" t="s">
        <v>8</v>
      </c>
      <c r="H369" s="161" t="s">
        <v>2669</v>
      </c>
      <c r="I369" s="82" t="str">
        <f t="shared" si="23"/>
        <v>{"xpath":[{ "field":"/MCCI_IN200100UV01/PORR_IN049006UV/controlActProcess/subject/investigationEvent/component/adverseEventAssessment/subject1/primaryRole/player2/code/@code","value":"Tortoise"}]}</v>
      </c>
      <c r="J369" s="86" t="str">
        <f t="shared" si="25"/>
        <v>B13_speciescodeterm_313_LookUpChec_Tortoise_p</v>
      </c>
    </row>
    <row r="370" spans="1:10" ht="14.25" customHeight="1" x14ac:dyDescent="0.25">
      <c r="A370" s="100" t="s">
        <v>6</v>
      </c>
      <c r="B370" s="73" t="s">
        <v>687</v>
      </c>
      <c r="C370" s="73" t="s">
        <v>64</v>
      </c>
      <c r="D370" s="83">
        <v>313</v>
      </c>
      <c r="E370" s="82" t="s">
        <v>1372</v>
      </c>
      <c r="F370" s="159" t="s">
        <v>2670</v>
      </c>
      <c r="G370" s="101" t="s">
        <v>8</v>
      </c>
      <c r="H370" s="159" t="s">
        <v>2670</v>
      </c>
      <c r="I370" s="82" t="str">
        <f t="shared" si="23"/>
        <v>{"xpath":[{ "field":"/MCCI_IN200100UV01/PORR_IN049006UV/controlActProcess/subject/investigationEvent/component/adverseEventAssessment/subject1/primaryRole/player2/code/@code","value":"Tsushima wild cat"}]}</v>
      </c>
      <c r="J370" s="86" t="str">
        <f t="shared" si="25"/>
        <v>B13_speciescodeterm_313_LookUpChec_Tsushima wild cat_p</v>
      </c>
    </row>
    <row r="371" spans="1:10" ht="14.25" customHeight="1" x14ac:dyDescent="0.25">
      <c r="A371" s="100" t="s">
        <v>6</v>
      </c>
      <c r="B371" s="73" t="s">
        <v>687</v>
      </c>
      <c r="C371" s="73" t="s">
        <v>64</v>
      </c>
      <c r="D371" s="83">
        <v>313</v>
      </c>
      <c r="E371" s="82" t="s">
        <v>1372</v>
      </c>
      <c r="F371" s="159" t="s">
        <v>2671</v>
      </c>
      <c r="G371" s="101" t="s">
        <v>8</v>
      </c>
      <c r="H371" s="159" t="s">
        <v>2671</v>
      </c>
      <c r="I371" s="82" t="str">
        <f t="shared" si="23"/>
        <v>{"xpath":[{ "field":"/MCCI_IN200100UV01/PORR_IN049006UV/controlActProcess/subject/investigationEvent/component/adverseEventAssessment/subject1/primaryRole/player2/code/@code","value":"Turkey"}]}</v>
      </c>
      <c r="J371" s="86" t="str">
        <f t="shared" si="25"/>
        <v>B13_speciescodeterm_313_LookUpChec_Turkey_p</v>
      </c>
    </row>
    <row r="372" spans="1:10" ht="14.25" customHeight="1" x14ac:dyDescent="0.25">
      <c r="A372" s="100" t="s">
        <v>6</v>
      </c>
      <c r="B372" s="73" t="s">
        <v>687</v>
      </c>
      <c r="C372" s="73" t="s">
        <v>64</v>
      </c>
      <c r="D372" s="83">
        <v>313</v>
      </c>
      <c r="E372" s="82" t="s">
        <v>1372</v>
      </c>
      <c r="F372" s="159" t="s">
        <v>2672</v>
      </c>
      <c r="G372" s="101" t="s">
        <v>8</v>
      </c>
      <c r="H372" s="159" t="s">
        <v>2672</v>
      </c>
      <c r="I372" s="82" t="str">
        <f t="shared" si="23"/>
        <v>{"xpath":[{ "field":"/MCCI_IN200100UV01/PORR_IN049006UV/controlActProcess/subject/investigationEvent/component/adverseEventAssessment/subject1/primaryRole/player2/code/@code","value":"Turtle"}]}</v>
      </c>
      <c r="J372" s="86" t="str">
        <f t="shared" si="25"/>
        <v>B13_speciescodeterm_313_LookUpChec_Turtle_p</v>
      </c>
    </row>
    <row r="373" spans="1:10" ht="14.25" customHeight="1" x14ac:dyDescent="0.25">
      <c r="A373" s="100" t="s">
        <v>6</v>
      </c>
      <c r="B373" s="73" t="s">
        <v>687</v>
      </c>
      <c r="C373" s="73" t="s">
        <v>64</v>
      </c>
      <c r="D373" s="83">
        <v>313</v>
      </c>
      <c r="E373" s="82" t="s">
        <v>1372</v>
      </c>
      <c r="F373" s="161" t="s">
        <v>2673</v>
      </c>
      <c r="G373" s="101" t="s">
        <v>8</v>
      </c>
      <c r="H373" s="161" t="s">
        <v>2673</v>
      </c>
      <c r="I373" s="82" t="str">
        <f t="shared" si="23"/>
        <v>{"xpath":[{ "field":"/MCCI_IN200100UV01/PORR_IN049006UV/controlActProcess/subject/investigationEvent/component/adverseEventAssessment/subject1/primaryRole/player2/code/@code","value":"Turtle dove"}]}</v>
      </c>
      <c r="J373" s="86" t="str">
        <f t="shared" si="25"/>
        <v>B13_speciescodeterm_313_LookUpChec_Turtle dove_p</v>
      </c>
    </row>
    <row r="374" spans="1:10" ht="14.25" customHeight="1" x14ac:dyDescent="0.25">
      <c r="A374" s="100" t="s">
        <v>6</v>
      </c>
      <c r="B374" s="73" t="s">
        <v>687</v>
      </c>
      <c r="C374" s="73" t="s">
        <v>64</v>
      </c>
      <c r="D374" s="83">
        <v>313</v>
      </c>
      <c r="E374" s="82" t="s">
        <v>1372</v>
      </c>
      <c r="F374" s="161" t="s">
        <v>2674</v>
      </c>
      <c r="G374" s="101" t="s">
        <v>8</v>
      </c>
      <c r="H374" s="161" t="s">
        <v>2674</v>
      </c>
      <c r="I374" s="82" t="str">
        <f t="shared" si="23"/>
        <v>{"xpath":[{ "field":"/MCCI_IN200100UV01/PORR_IN049006UV/controlActProcess/subject/investigationEvent/component/adverseEventAssessment/subject1/primaryRole/player2/code/@code","value":"Vole"}]}</v>
      </c>
      <c r="J374" s="86" t="str">
        <f t="shared" si="25"/>
        <v>B13_speciescodeterm_313_LookUpChec_Vole_p</v>
      </c>
    </row>
    <row r="375" spans="1:10" ht="14.25" customHeight="1" x14ac:dyDescent="0.25">
      <c r="A375" s="100" t="s">
        <v>6</v>
      </c>
      <c r="B375" s="73" t="s">
        <v>687</v>
      </c>
      <c r="C375" s="73" t="s">
        <v>64</v>
      </c>
      <c r="D375" s="83">
        <v>313</v>
      </c>
      <c r="E375" s="82" t="s">
        <v>1372</v>
      </c>
      <c r="F375" s="159" t="s">
        <v>2675</v>
      </c>
      <c r="G375" s="101" t="s">
        <v>8</v>
      </c>
      <c r="H375" s="159" t="s">
        <v>2675</v>
      </c>
      <c r="I375" s="82" t="str">
        <f t="shared" si="23"/>
        <v>{"xpath":[{ "field":"/MCCI_IN200100UV01/PORR_IN049006UV/controlActProcess/subject/investigationEvent/component/adverseEventAssessment/subject1/primaryRole/player2/code/@code","value":"Whale"}]}</v>
      </c>
      <c r="J375" s="86" t="str">
        <f t="shared" si="25"/>
        <v>B13_speciescodeterm_313_LookUpChec_Whale_p</v>
      </c>
    </row>
    <row r="376" spans="1:10" ht="14.25" customHeight="1" x14ac:dyDescent="0.25">
      <c r="A376" s="100" t="s">
        <v>6</v>
      </c>
      <c r="B376" s="73" t="s">
        <v>687</v>
      </c>
      <c r="C376" s="73" t="s">
        <v>64</v>
      </c>
      <c r="D376" s="83">
        <v>313</v>
      </c>
      <c r="E376" s="82" t="s">
        <v>1372</v>
      </c>
      <c r="F376" s="159" t="s">
        <v>2676</v>
      </c>
      <c r="G376" s="101" t="s">
        <v>8</v>
      </c>
      <c r="H376" s="159" t="s">
        <v>2676</v>
      </c>
      <c r="I376" s="82" t="str">
        <f t="shared" si="23"/>
        <v>{"xpath":[{ "field":"/MCCI_IN200100UV01/PORR_IN049006UV/controlActProcess/subject/investigationEvent/component/adverseEventAssessment/subject1/primaryRole/player2/code/@code","value":"White tailed deer"}]}</v>
      </c>
      <c r="J376" s="86" t="str">
        <f t="shared" si="25"/>
        <v>B13_speciescodeterm_313_LookUpChec_White tailed deer_p</v>
      </c>
    </row>
    <row r="377" spans="1:10" ht="14.25" customHeight="1" x14ac:dyDescent="0.25">
      <c r="A377" s="100" t="s">
        <v>6</v>
      </c>
      <c r="B377" s="73" t="s">
        <v>687</v>
      </c>
      <c r="C377" s="73" t="s">
        <v>64</v>
      </c>
      <c r="D377" s="83">
        <v>313</v>
      </c>
      <c r="E377" s="82" t="s">
        <v>1372</v>
      </c>
      <c r="F377" s="159" t="s">
        <v>2677</v>
      </c>
      <c r="G377" s="101" t="s">
        <v>8</v>
      </c>
      <c r="H377" s="159" t="s">
        <v>2677</v>
      </c>
      <c r="I377" s="82" t="str">
        <f t="shared" si="23"/>
        <v>{"xpath":[{ "field":"/MCCI_IN200100UV01/PORR_IN049006UV/controlActProcess/subject/investigationEvent/component/adverseEventAssessment/subject1/primaryRole/player2/code/@code","value":"Wild Boar"}]}</v>
      </c>
      <c r="J377" s="86" t="str">
        <f t="shared" si="25"/>
        <v>B13_speciescodeterm_313_LookUpChec_Wild Boar_p</v>
      </c>
    </row>
    <row r="378" spans="1:10" ht="14.25" customHeight="1" x14ac:dyDescent="0.25">
      <c r="A378" s="100" t="s">
        <v>6</v>
      </c>
      <c r="B378" s="73" t="s">
        <v>687</v>
      </c>
      <c r="C378" s="73" t="s">
        <v>64</v>
      </c>
      <c r="D378" s="83">
        <v>313</v>
      </c>
      <c r="E378" s="82" t="s">
        <v>1372</v>
      </c>
      <c r="F378" s="161" t="s">
        <v>2678</v>
      </c>
      <c r="G378" s="101" t="s">
        <v>8</v>
      </c>
      <c r="H378" s="161" t="s">
        <v>2678</v>
      </c>
      <c r="I378" s="82" t="str">
        <f t="shared" si="23"/>
        <v>{"xpath":[{ "field":"/MCCI_IN200100UV01/PORR_IN049006UV/controlActProcess/subject/investigationEvent/component/adverseEventAssessment/subject1/primaryRole/player2/code/@code","value":"Wolf"}]}</v>
      </c>
      <c r="J378" s="86" t="str">
        <f t="shared" si="25"/>
        <v>B13_speciescodeterm_313_LookUpChec_Wolf_p</v>
      </c>
    </row>
    <row r="379" spans="1:10" ht="14.25" customHeight="1" x14ac:dyDescent="0.25">
      <c r="A379" s="100" t="s">
        <v>6</v>
      </c>
      <c r="B379" s="73" t="s">
        <v>687</v>
      </c>
      <c r="C379" s="73" t="s">
        <v>64</v>
      </c>
      <c r="D379" s="83">
        <v>313</v>
      </c>
      <c r="E379" s="82" t="s">
        <v>1372</v>
      </c>
      <c r="F379" s="161" t="s">
        <v>2679</v>
      </c>
      <c r="G379" s="101" t="s">
        <v>8</v>
      </c>
      <c r="H379" s="161" t="s">
        <v>2679</v>
      </c>
      <c r="I379" s="82" t="str">
        <f t="shared" si="23"/>
        <v>{"xpath":[{ "field":"/MCCI_IN200100UV01/PORR_IN049006UV/controlActProcess/subject/investigationEvent/component/adverseEventAssessment/subject1/primaryRole/player2/code/@code","value":"Zebra"}]}</v>
      </c>
      <c r="J379" s="86" t="str">
        <f t="shared" si="25"/>
        <v>B13_speciescodeterm_313_LookUpChec_Zebra_p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28A9-C9FA-49EB-8511-9015540DCD69}">
  <dimension ref="A2:D7"/>
  <sheetViews>
    <sheetView workbookViewId="0">
      <selection activeCell="D6" sqref="D6:D7"/>
    </sheetView>
  </sheetViews>
  <sheetFormatPr defaultRowHeight="15" x14ac:dyDescent="0.25"/>
  <cols>
    <col min="2" max="2" bestFit="true" customWidth="true" width="59.28515625" collapsed="true"/>
    <col min="3" max="3" customWidth="true" width="64.28515625" collapsed="true"/>
    <col min="4" max="4" customWidth="true" width="32.7109375" collapsed="true"/>
  </cols>
  <sheetData>
    <row r="2" spans="1:4" x14ac:dyDescent="0.25">
      <c r="A2" s="46"/>
      <c r="B2" s="46" t="s">
        <v>1858</v>
      </c>
      <c r="C2" s="46" t="s">
        <v>1859</v>
      </c>
      <c r="D2" s="7"/>
    </row>
    <row r="3" spans="1:4" ht="45" x14ac:dyDescent="0.25">
      <c r="A3" s="7">
        <v>1</v>
      </c>
      <c r="B3" s="7" t="s">
        <v>1861</v>
      </c>
      <c r="C3" s="11" t="s">
        <v>1860</v>
      </c>
      <c r="D3" s="7"/>
    </row>
    <row r="4" spans="1:4" ht="45" x14ac:dyDescent="0.25">
      <c r="A4" s="7">
        <v>2</v>
      </c>
      <c r="B4" s="7" t="s">
        <v>1862</v>
      </c>
      <c r="C4" s="11" t="s">
        <v>1863</v>
      </c>
      <c r="D4" s="7"/>
    </row>
    <row r="5" spans="1:4" ht="75" x14ac:dyDescent="0.25">
      <c r="A5" s="7">
        <v>3</v>
      </c>
      <c r="B5" s="7" t="s">
        <v>1865</v>
      </c>
      <c r="C5" s="11" t="s">
        <v>1867</v>
      </c>
      <c r="D5" s="7"/>
    </row>
    <row r="6" spans="1:4" ht="75" x14ac:dyDescent="0.25">
      <c r="A6" s="7">
        <v>4</v>
      </c>
      <c r="B6" s="7" t="s">
        <v>1864</v>
      </c>
      <c r="C6" s="11" t="s">
        <v>1866</v>
      </c>
      <c r="D6" s="11" t="s">
        <v>1868</v>
      </c>
    </row>
    <row r="7" spans="1:4" ht="45" x14ac:dyDescent="0.25">
      <c r="A7" s="152">
        <v>5</v>
      </c>
      <c r="B7" s="152" t="s">
        <v>1869</v>
      </c>
      <c r="C7" s="11" t="s">
        <v>1870</v>
      </c>
      <c r="D7" s="7" t="s">
        <v>1871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C32E-2346-45A0-B76E-3B33F583DB22}">
  <dimension ref="A1:M64"/>
  <sheetViews>
    <sheetView workbookViewId="0">
      <selection activeCell="F33" sqref="F33"/>
    </sheetView>
  </sheetViews>
  <sheetFormatPr defaultRowHeight="12" customHeight="1" x14ac:dyDescent="0.2"/>
  <cols>
    <col min="1" max="2" style="73" width="9.140625" collapsed="true"/>
    <col min="3" max="3" customWidth="true" style="73" width="26.28515625" collapsed="true"/>
    <col min="4" max="4" customWidth="true" style="73" width="5.7109375" collapsed="true"/>
    <col min="5" max="8" style="73" width="9.140625" collapsed="true"/>
    <col min="9" max="9" customWidth="true" style="73" width="64.140625" collapsed="true"/>
    <col min="10" max="10" customWidth="true" style="73" width="46.5703125" collapsed="true"/>
    <col min="11" max="11" customWidth="true" style="73" width="20.0" collapsed="true"/>
    <col min="12" max="12" customWidth="true" style="73" width="18.140625" collapsed="true"/>
    <col min="13" max="16384" style="73" width="9.140625" collapsed="true"/>
  </cols>
  <sheetData>
    <row r="1" spans="1:13" ht="12" customHeight="1" x14ac:dyDescent="0.2">
      <c r="A1" s="130" t="s">
        <v>105</v>
      </c>
      <c r="B1" s="76" t="s">
        <v>106</v>
      </c>
      <c r="C1" s="76" t="s">
        <v>107</v>
      </c>
      <c r="D1" s="76" t="s">
        <v>778</v>
      </c>
      <c r="E1" s="76" t="s">
        <v>108</v>
      </c>
      <c r="F1" s="76" t="s">
        <v>110</v>
      </c>
      <c r="G1" s="76" t="s">
        <v>109</v>
      </c>
      <c r="H1" s="77" t="s">
        <v>876</v>
      </c>
      <c r="I1" s="77" t="s">
        <v>111</v>
      </c>
      <c r="J1" s="77" t="s">
        <v>112</v>
      </c>
      <c r="K1" s="77"/>
      <c r="L1" s="77" t="s">
        <v>1636</v>
      </c>
      <c r="M1" s="77" t="s">
        <v>858</v>
      </c>
    </row>
    <row r="2" spans="1:13" ht="12" customHeight="1" x14ac:dyDescent="0.2">
      <c r="A2" s="144"/>
      <c r="B2" s="73" t="s">
        <v>1676</v>
      </c>
      <c r="C2" s="73" t="s">
        <v>1677</v>
      </c>
      <c r="D2" s="79" t="s">
        <v>779</v>
      </c>
      <c r="E2" s="82" t="s">
        <v>1678</v>
      </c>
      <c r="F2" s="73" t="s">
        <v>1679</v>
      </c>
      <c r="G2" s="73" t="s">
        <v>8</v>
      </c>
      <c r="H2" s="80" t="s">
        <v>878</v>
      </c>
      <c r="I2" s="146" t="s">
        <v>1683</v>
      </c>
      <c r="J2" s="132" t="str">
        <f t="shared" ref="J2" si="0">_xlfn.CONCAT(B2,"_",C2,"_",D2,"_",E2,"_",F2)</f>
        <v>File_WithOptionalFieldsNull_t1_AllOptionalNULL_chk</v>
      </c>
      <c r="K2" s="145"/>
      <c r="L2" s="145"/>
      <c r="M2" s="145"/>
    </row>
    <row r="3" spans="1:13" ht="12" customHeight="1" x14ac:dyDescent="0.25">
      <c r="A3" s="73" t="s">
        <v>6</v>
      </c>
      <c r="B3" s="73" t="s">
        <v>717</v>
      </c>
      <c r="C3" s="73" t="s">
        <v>889</v>
      </c>
      <c r="D3" s="79" t="s">
        <v>779</v>
      </c>
      <c r="E3" s="82" t="s">
        <v>1503</v>
      </c>
      <c r="F3" s="73" t="s">
        <v>128</v>
      </c>
      <c r="G3" s="73" t="s">
        <v>8</v>
      </c>
      <c r="H3" s="80" t="s">
        <v>878</v>
      </c>
      <c r="I3" s="73" t="s">
        <v>890</v>
      </c>
      <c r="J3" s="132" t="str">
        <f t="shared" ref="J3:J44" si="1">_xlfn.CONCAT(B3,"_",C3,"_",D3,"_",E3,"_",F3)</f>
        <v>B11_NoofAnimalsTreated_t1_Nullchec_Optional</v>
      </c>
      <c r="K3" t="s">
        <v>1763</v>
      </c>
      <c r="L3" t="s">
        <v>1639</v>
      </c>
      <c r="M3" t="s">
        <v>1504</v>
      </c>
    </row>
    <row r="4" spans="1:13" ht="12" customHeight="1" x14ac:dyDescent="0.25">
      <c r="B4" s="73" t="s">
        <v>1675</v>
      </c>
      <c r="C4" s="73" t="s">
        <v>891</v>
      </c>
      <c r="D4" s="79" t="s">
        <v>779</v>
      </c>
      <c r="E4" s="82" t="s">
        <v>1503</v>
      </c>
      <c r="F4" s="73" t="s">
        <v>114</v>
      </c>
      <c r="G4" s="78" t="s">
        <v>11</v>
      </c>
      <c r="H4" s="80" t="s">
        <v>877</v>
      </c>
      <c r="I4" s="73" t="s">
        <v>892</v>
      </c>
      <c r="J4" s="132" t="str">
        <f t="shared" si="1"/>
        <v>B1222222_NoofAnimalsAffected_t1_Nullchec_mandatory</v>
      </c>
      <c r="K4"/>
      <c r="L4"/>
      <c r="M4"/>
    </row>
    <row r="5" spans="1:13" ht="12" customHeight="1" x14ac:dyDescent="0.25">
      <c r="A5" s="73" t="s">
        <v>6</v>
      </c>
      <c r="B5" s="73" t="s">
        <v>718</v>
      </c>
      <c r="C5" s="73" t="s">
        <v>63</v>
      </c>
      <c r="D5" s="79" t="s">
        <v>779</v>
      </c>
      <c r="E5" s="82" t="s">
        <v>1503</v>
      </c>
      <c r="F5" s="73" t="s">
        <v>128</v>
      </c>
      <c r="G5" s="73" t="s">
        <v>8</v>
      </c>
      <c r="H5" s="80" t="s">
        <v>878</v>
      </c>
      <c r="I5" s="73" t="s">
        <v>893</v>
      </c>
      <c r="J5" s="132" t="str">
        <f t="shared" si="1"/>
        <v>B121_HealthStatusterm_t1_Nullchec_Optional</v>
      </c>
      <c r="K5" t="s">
        <v>1764</v>
      </c>
      <c r="L5" t="s">
        <v>1640</v>
      </c>
      <c r="M5" t="s">
        <v>1505</v>
      </c>
    </row>
    <row r="6" spans="1:13" ht="12" customHeight="1" x14ac:dyDescent="0.25">
      <c r="B6" s="73" t="s">
        <v>687</v>
      </c>
      <c r="C6" s="73" t="s">
        <v>64</v>
      </c>
      <c r="D6" s="79" t="s">
        <v>779</v>
      </c>
      <c r="E6" s="82" t="s">
        <v>1503</v>
      </c>
      <c r="F6" s="73" t="s">
        <v>114</v>
      </c>
      <c r="G6" s="78" t="s">
        <v>11</v>
      </c>
      <c r="H6" s="80" t="s">
        <v>877</v>
      </c>
      <c r="I6" s="73" t="s">
        <v>894</v>
      </c>
      <c r="J6" s="132" t="str">
        <f t="shared" si="1"/>
        <v>B13_speciescodeterm_t1_Nullchec_mandatory</v>
      </c>
      <c r="K6" t="s">
        <v>1765</v>
      </c>
      <c r="L6"/>
      <c r="M6"/>
    </row>
    <row r="7" spans="1:13" ht="12" customHeight="1" x14ac:dyDescent="0.25">
      <c r="B7" s="73" t="s">
        <v>719</v>
      </c>
      <c r="C7" s="73" t="s">
        <v>66</v>
      </c>
      <c r="D7" s="79" t="s">
        <v>779</v>
      </c>
      <c r="E7" s="82" t="s">
        <v>1503</v>
      </c>
      <c r="F7" s="73" t="s">
        <v>128</v>
      </c>
      <c r="G7" s="73" t="s">
        <v>8</v>
      </c>
      <c r="H7" s="80" t="s">
        <v>878</v>
      </c>
      <c r="I7" s="73" t="s">
        <v>895</v>
      </c>
      <c r="J7" s="132" t="str">
        <f t="shared" si="1"/>
        <v>B1411_CrossBreedCode_t1_Nullchec_Optional</v>
      </c>
      <c r="K7" t="s">
        <v>1766</v>
      </c>
      <c r="L7" t="s">
        <v>1641</v>
      </c>
      <c r="M7" t="s">
        <v>1506</v>
      </c>
    </row>
    <row r="8" spans="1:13" ht="12" customHeight="1" x14ac:dyDescent="0.25">
      <c r="B8" s="73" t="s">
        <v>719</v>
      </c>
      <c r="C8" s="73" t="s">
        <v>65</v>
      </c>
      <c r="D8" s="79" t="s">
        <v>779</v>
      </c>
      <c r="E8" s="82" t="s">
        <v>1503</v>
      </c>
      <c r="F8" s="73" t="s">
        <v>617</v>
      </c>
      <c r="G8" s="73" t="s">
        <v>8</v>
      </c>
      <c r="H8" s="80" t="s">
        <v>878</v>
      </c>
      <c r="I8" s="73" t="s">
        <v>896</v>
      </c>
      <c r="J8" s="132" t="str">
        <f t="shared" si="1"/>
        <v>B1411_Breed&amp;CodeDesc_t1_Nullchec_optional</v>
      </c>
      <c r="K8" s="142"/>
      <c r="L8" t="s">
        <v>1642</v>
      </c>
      <c r="M8" t="s">
        <v>1507</v>
      </c>
    </row>
    <row r="9" spans="1:13" ht="12" customHeight="1" x14ac:dyDescent="0.25">
      <c r="B9" s="73" t="s">
        <v>720</v>
      </c>
      <c r="C9" s="73" t="s">
        <v>67</v>
      </c>
      <c r="D9" s="79" t="s">
        <v>779</v>
      </c>
      <c r="E9" s="82" t="s">
        <v>1503</v>
      </c>
      <c r="F9" s="73" t="s">
        <v>128</v>
      </c>
      <c r="G9" s="73" t="s">
        <v>8</v>
      </c>
      <c r="H9" s="80" t="s">
        <v>878</v>
      </c>
      <c r="I9" s="73" t="s">
        <v>897</v>
      </c>
      <c r="J9" s="132" t="str">
        <f t="shared" si="1"/>
        <v>B15_Gender&amp;Code_t1_Nullchec_Optional</v>
      </c>
      <c r="K9" s="142"/>
      <c r="L9" t="s">
        <v>1643</v>
      </c>
      <c r="M9" t="s">
        <v>1508</v>
      </c>
    </row>
    <row r="10" spans="1:13" ht="12" customHeight="1" x14ac:dyDescent="0.25">
      <c r="B10" s="73" t="s">
        <v>721</v>
      </c>
      <c r="C10" s="73" t="s">
        <v>68</v>
      </c>
      <c r="D10" s="79" t="s">
        <v>779</v>
      </c>
      <c r="E10" s="82" t="s">
        <v>1503</v>
      </c>
      <c r="F10" s="73" t="s">
        <v>617</v>
      </c>
      <c r="G10" s="73" t="s">
        <v>8</v>
      </c>
      <c r="H10" s="80" t="s">
        <v>878</v>
      </c>
      <c r="I10" s="73" t="s">
        <v>898</v>
      </c>
      <c r="J10" s="132" t="str">
        <f t="shared" si="1"/>
        <v>B16_ReproductiveStatusDesc_t1_Nullchec_optional</v>
      </c>
      <c r="K10" t="s">
        <v>1767</v>
      </c>
      <c r="L10" t="s">
        <v>1644</v>
      </c>
      <c r="M10" t="s">
        <v>1509</v>
      </c>
    </row>
    <row r="11" spans="1:13" ht="12" customHeight="1" x14ac:dyDescent="0.25">
      <c r="A11" s="73" t="s">
        <v>6</v>
      </c>
      <c r="B11" s="131" t="s">
        <v>722</v>
      </c>
      <c r="C11" s="131" t="s">
        <v>1547</v>
      </c>
      <c r="D11" s="79" t="s">
        <v>779</v>
      </c>
      <c r="E11" s="82" t="s">
        <v>1503</v>
      </c>
      <c r="F11" s="73" t="s">
        <v>128</v>
      </c>
      <c r="G11" s="73" t="s">
        <v>8</v>
      </c>
      <c r="H11" s="80" t="s">
        <v>878</v>
      </c>
      <c r="I11" s="73" t="s">
        <v>899</v>
      </c>
      <c r="J11" s="141" t="str">
        <f t="shared" si="1"/>
        <v>B17_FemalePhysiologcal_t1_Nullchec_Optional</v>
      </c>
      <c r="K11" s="143"/>
      <c r="L11"/>
      <c r="M11" s="129">
        <v>5148</v>
      </c>
    </row>
    <row r="12" spans="1:13" ht="12" customHeight="1" x14ac:dyDescent="0.25">
      <c r="B12" s="73" t="s">
        <v>723</v>
      </c>
      <c r="C12" s="73" t="s">
        <v>69</v>
      </c>
      <c r="D12" s="79" t="s">
        <v>779</v>
      </c>
      <c r="E12" s="82" t="s">
        <v>1503</v>
      </c>
      <c r="F12" s="73" t="s">
        <v>114</v>
      </c>
      <c r="G12" s="78" t="s">
        <v>11</v>
      </c>
      <c r="H12" s="80" t="s">
        <v>877</v>
      </c>
      <c r="I12" s="73" t="s">
        <v>900</v>
      </c>
      <c r="J12" s="132" t="str">
        <f t="shared" si="1"/>
        <v>B181_WeightDesc_t1_Nullchec_mandatory</v>
      </c>
      <c r="K12" t="s">
        <v>1768</v>
      </c>
      <c r="L12"/>
      <c r="M12"/>
    </row>
    <row r="13" spans="1:13" ht="12" customHeight="1" x14ac:dyDescent="0.25">
      <c r="A13" s="73" t="s">
        <v>6</v>
      </c>
      <c r="B13" s="73" t="s">
        <v>724</v>
      </c>
      <c r="C13" s="73" t="s">
        <v>70</v>
      </c>
      <c r="D13" s="79" t="s">
        <v>779</v>
      </c>
      <c r="E13" s="82" t="s">
        <v>1503</v>
      </c>
      <c r="F13" s="73" t="s">
        <v>617</v>
      </c>
      <c r="G13" s="73" t="s">
        <v>8</v>
      </c>
      <c r="H13" s="80" t="s">
        <v>878</v>
      </c>
      <c r="I13" s="73" t="s">
        <v>901</v>
      </c>
      <c r="J13" s="132" t="str">
        <f t="shared" si="1"/>
        <v>B182_MinimumWeightUnit_t1_Nullchec_optional</v>
      </c>
      <c r="K13" t="s">
        <v>1769</v>
      </c>
      <c r="L13" t="s">
        <v>1645</v>
      </c>
      <c r="M13" t="s">
        <v>1510</v>
      </c>
    </row>
    <row r="14" spans="1:13" ht="12" customHeight="1" x14ac:dyDescent="0.25">
      <c r="A14" s="73" t="s">
        <v>6</v>
      </c>
      <c r="B14" s="73" t="s">
        <v>725</v>
      </c>
      <c r="C14" s="73" t="s">
        <v>71</v>
      </c>
      <c r="D14" s="79" t="s">
        <v>779</v>
      </c>
      <c r="E14" s="82" t="s">
        <v>1503</v>
      </c>
      <c r="F14" s="73" t="s">
        <v>128</v>
      </c>
      <c r="G14" s="73" t="s">
        <v>8</v>
      </c>
      <c r="H14" s="80" t="s">
        <v>878</v>
      </c>
      <c r="I14" s="73" t="s">
        <v>902</v>
      </c>
      <c r="J14" s="132" t="str">
        <f t="shared" si="1"/>
        <v>B183_MaximumWeight_t1_Nullchec_Optional</v>
      </c>
      <c r="K14" t="s">
        <v>1770</v>
      </c>
      <c r="L14" t="s">
        <v>1646</v>
      </c>
      <c r="M14" t="s">
        <v>1511</v>
      </c>
    </row>
    <row r="15" spans="1:13" ht="12" customHeight="1" x14ac:dyDescent="0.25">
      <c r="B15" s="73" t="s">
        <v>726</v>
      </c>
      <c r="C15" s="73" t="s">
        <v>72</v>
      </c>
      <c r="D15" s="79" t="s">
        <v>779</v>
      </c>
      <c r="E15" s="82" t="s">
        <v>1503</v>
      </c>
      <c r="F15" s="73" t="s">
        <v>114</v>
      </c>
      <c r="G15" s="78" t="s">
        <v>11</v>
      </c>
      <c r="H15" s="80" t="s">
        <v>877</v>
      </c>
      <c r="I15" s="73" t="s">
        <v>903</v>
      </c>
      <c r="J15" s="132" t="str">
        <f t="shared" si="1"/>
        <v>B191_Agedesc_t1_Nullchec_mandatory</v>
      </c>
      <c r="K15" t="s">
        <v>1771</v>
      </c>
      <c r="L15"/>
      <c r="M15"/>
    </row>
    <row r="16" spans="1:13" ht="12" customHeight="1" x14ac:dyDescent="0.25">
      <c r="B16" s="73" t="s">
        <v>727</v>
      </c>
      <c r="C16" s="73" t="s">
        <v>73</v>
      </c>
      <c r="D16" s="79" t="s">
        <v>779</v>
      </c>
      <c r="E16" s="82" t="s">
        <v>1503</v>
      </c>
      <c r="F16" s="73" t="s">
        <v>128</v>
      </c>
      <c r="G16" s="73" t="s">
        <v>8</v>
      </c>
      <c r="H16" s="80" t="s">
        <v>878</v>
      </c>
      <c r="I16" s="73" t="s">
        <v>904</v>
      </c>
      <c r="J16" s="132" t="str">
        <f t="shared" si="1"/>
        <v>B192_MinimumAge_t1_Nullchec_Optional</v>
      </c>
      <c r="K16" t="s">
        <v>1772</v>
      </c>
      <c r="L16" t="s">
        <v>1647</v>
      </c>
      <c r="M16" t="s">
        <v>1512</v>
      </c>
    </row>
    <row r="17" spans="1:13" ht="12" customHeight="1" x14ac:dyDescent="0.25">
      <c r="B17" s="73" t="s">
        <v>728</v>
      </c>
      <c r="C17" s="73" t="s">
        <v>74</v>
      </c>
      <c r="D17" s="79" t="s">
        <v>779</v>
      </c>
      <c r="E17" s="82" t="s">
        <v>1503</v>
      </c>
      <c r="F17" s="73" t="s">
        <v>617</v>
      </c>
      <c r="G17" s="73" t="s">
        <v>8</v>
      </c>
      <c r="H17" s="80" t="s">
        <v>878</v>
      </c>
      <c r="I17" s="73" t="s">
        <v>905</v>
      </c>
      <c r="J17" s="132" t="str">
        <f t="shared" si="1"/>
        <v>B193_MaximumAge_t1_Nullchec_optional</v>
      </c>
      <c r="K17" t="s">
        <v>1773</v>
      </c>
      <c r="L17" t="s">
        <v>1648</v>
      </c>
      <c r="M17" t="s">
        <v>1513</v>
      </c>
    </row>
    <row r="18" spans="1:13" ht="12" customHeight="1" x14ac:dyDescent="0.25">
      <c r="B18" s="73" t="s">
        <v>674</v>
      </c>
      <c r="C18" s="73" t="s">
        <v>75</v>
      </c>
      <c r="D18" s="79" t="s">
        <v>779</v>
      </c>
      <c r="E18" s="82" t="s">
        <v>1503</v>
      </c>
      <c r="F18" s="73" t="s">
        <v>128</v>
      </c>
      <c r="G18" s="78" t="s">
        <v>11</v>
      </c>
      <c r="H18" s="80" t="s">
        <v>877</v>
      </c>
      <c r="I18" s="73" t="s">
        <v>906</v>
      </c>
      <c r="J18" s="132" t="str">
        <f t="shared" si="1"/>
        <v>B21_RegisteredNameorBrandName_t1_Nullchec_Optional</v>
      </c>
      <c r="K18" s="142"/>
      <c r="L18" t="s">
        <v>1649</v>
      </c>
      <c r="M18" t="s">
        <v>1514</v>
      </c>
    </row>
    <row r="19" spans="1:13" ht="12" customHeight="1" x14ac:dyDescent="0.25">
      <c r="B19" s="73" t="s">
        <v>729</v>
      </c>
      <c r="C19" s="73" t="s">
        <v>907</v>
      </c>
      <c r="D19" s="79" t="s">
        <v>779</v>
      </c>
      <c r="E19" s="82" t="s">
        <v>1503</v>
      </c>
      <c r="F19" s="73" t="s">
        <v>128</v>
      </c>
      <c r="G19" s="73" t="s">
        <v>8</v>
      </c>
      <c r="H19" s="80" t="s">
        <v>878</v>
      </c>
      <c r="I19" s="73" t="s">
        <v>908</v>
      </c>
      <c r="J19" s="132" t="str">
        <f t="shared" si="1"/>
        <v>B211_ProductCode_t1_Nullchec_Optional</v>
      </c>
      <c r="K19" t="s">
        <v>1774</v>
      </c>
      <c r="L19" t="s">
        <v>1650</v>
      </c>
      <c r="M19" t="s">
        <v>1515</v>
      </c>
    </row>
    <row r="20" spans="1:13" ht="12" customHeight="1" x14ac:dyDescent="0.25">
      <c r="B20" s="73" t="s">
        <v>691</v>
      </c>
      <c r="C20" s="73" t="s">
        <v>76</v>
      </c>
      <c r="D20" s="79" t="s">
        <v>779</v>
      </c>
      <c r="E20" s="82" t="s">
        <v>1503</v>
      </c>
      <c r="F20" s="73" t="s">
        <v>114</v>
      </c>
      <c r="G20" s="78" t="s">
        <v>11</v>
      </c>
      <c r="H20" s="80" t="s">
        <v>877</v>
      </c>
      <c r="I20" s="73" t="s">
        <v>909</v>
      </c>
      <c r="J20" s="132" t="str">
        <f t="shared" si="1"/>
        <v>B212_RegistrationIdentifier_t1_Nullchec_mandatory</v>
      </c>
      <c r="K20" t="s">
        <v>1775</v>
      </c>
      <c r="L20" s="129" t="s">
        <v>1538</v>
      </c>
      <c r="M20" s="129" t="s">
        <v>1538</v>
      </c>
    </row>
    <row r="21" spans="1:13" ht="12" customHeight="1" x14ac:dyDescent="0.25">
      <c r="B21" s="73" t="s">
        <v>692</v>
      </c>
      <c r="C21" s="73" t="s">
        <v>910</v>
      </c>
      <c r="D21" s="79" t="s">
        <v>779</v>
      </c>
      <c r="E21" s="82" t="s">
        <v>1503</v>
      </c>
      <c r="F21" s="73" t="s">
        <v>114</v>
      </c>
      <c r="G21" s="78" t="s">
        <v>11</v>
      </c>
      <c r="H21" s="80" t="s">
        <v>877</v>
      </c>
      <c r="I21" s="73" t="s">
        <v>911</v>
      </c>
      <c r="J21" s="141" t="str">
        <f t="shared" si="1"/>
        <v>B213_ATCvetCode_t1_Nullchec_mandatory</v>
      </c>
      <c r="K21" t="s">
        <v>1776</v>
      </c>
      <c r="L21" s="129" t="s">
        <v>1539</v>
      </c>
      <c r="M21" s="129" t="s">
        <v>1539</v>
      </c>
    </row>
    <row r="22" spans="1:13" ht="12" customHeight="1" x14ac:dyDescent="0.25">
      <c r="A22" s="73" t="s">
        <v>6</v>
      </c>
      <c r="B22" s="73" t="s">
        <v>730</v>
      </c>
      <c r="C22" s="73" t="s">
        <v>77</v>
      </c>
      <c r="D22" s="79" t="s">
        <v>779</v>
      </c>
      <c r="E22" s="82" t="s">
        <v>1503</v>
      </c>
      <c r="F22" s="73" t="s">
        <v>128</v>
      </c>
      <c r="G22" s="73" t="s">
        <v>8</v>
      </c>
      <c r="H22" s="80" t="s">
        <v>878</v>
      </c>
      <c r="I22" s="73" t="s">
        <v>912</v>
      </c>
      <c r="J22" s="132" t="str">
        <f t="shared" si="1"/>
        <v>B214_CompanyorMAH_t1_Nullchec_Optional</v>
      </c>
      <c r="K22" t="s">
        <v>1777</v>
      </c>
      <c r="L22" t="s">
        <v>1651</v>
      </c>
      <c r="M22" t="s">
        <v>1516</v>
      </c>
    </row>
    <row r="23" spans="1:13" ht="12" customHeight="1" x14ac:dyDescent="0.25">
      <c r="A23" s="73" t="s">
        <v>6</v>
      </c>
      <c r="B23" s="73" t="s">
        <v>731</v>
      </c>
      <c r="C23" s="73" t="s">
        <v>78</v>
      </c>
      <c r="D23" s="79" t="s">
        <v>779</v>
      </c>
      <c r="E23" s="82" t="s">
        <v>1503</v>
      </c>
      <c r="F23" s="73" t="s">
        <v>617</v>
      </c>
      <c r="G23" s="73" t="s">
        <v>8</v>
      </c>
      <c r="H23" s="80" t="s">
        <v>878</v>
      </c>
      <c r="I23" s="73" t="s">
        <v>913</v>
      </c>
      <c r="J23" s="132" t="str">
        <f t="shared" si="1"/>
        <v>B215_MAHAssessment_t1_Nullchec_optional</v>
      </c>
      <c r="K23" t="s">
        <v>1778</v>
      </c>
      <c r="L23" t="s">
        <v>1652</v>
      </c>
      <c r="M23" t="s">
        <v>1517</v>
      </c>
    </row>
    <row r="24" spans="1:13" ht="12" customHeight="1" x14ac:dyDescent="0.25">
      <c r="B24" s="73" t="s">
        <v>732</v>
      </c>
      <c r="C24" s="73" t="s">
        <v>79</v>
      </c>
      <c r="D24" s="79" t="s">
        <v>779</v>
      </c>
      <c r="E24" s="82" t="s">
        <v>1503</v>
      </c>
      <c r="F24" s="73" t="s">
        <v>617</v>
      </c>
      <c r="G24" s="73" t="s">
        <v>8</v>
      </c>
      <c r="H24" s="80" t="s">
        <v>878</v>
      </c>
      <c r="I24" s="73" t="s">
        <v>914</v>
      </c>
      <c r="J24" s="132" t="str">
        <f t="shared" si="1"/>
        <v>B216_RAAssessmentdesc_t1_Nullchec_optional</v>
      </c>
      <c r="K24" t="s">
        <v>1779</v>
      </c>
      <c r="L24" t="s">
        <v>1653</v>
      </c>
      <c r="M24" t="s">
        <v>1518</v>
      </c>
    </row>
    <row r="25" spans="1:13" ht="12" customHeight="1" x14ac:dyDescent="0.25">
      <c r="B25" s="73" t="s">
        <v>733</v>
      </c>
      <c r="C25" s="73" t="s">
        <v>80</v>
      </c>
      <c r="D25" s="79" t="s">
        <v>779</v>
      </c>
      <c r="E25" s="82" t="s">
        <v>1503</v>
      </c>
      <c r="F25" s="73" t="s">
        <v>617</v>
      </c>
      <c r="G25" s="73" t="s">
        <v>8</v>
      </c>
      <c r="H25" s="80" t="s">
        <v>878</v>
      </c>
      <c r="I25" s="73" t="s">
        <v>915</v>
      </c>
      <c r="J25" s="132" t="str">
        <f t="shared" si="1"/>
        <v>B2161_ExplanationRelatingtoAssessment_t1_Nullchec_optional</v>
      </c>
      <c r="K25" t="s">
        <v>1780</v>
      </c>
      <c r="L25" t="s">
        <v>1654</v>
      </c>
      <c r="M25" t="s">
        <v>1519</v>
      </c>
    </row>
    <row r="26" spans="1:13" ht="12" customHeight="1" x14ac:dyDescent="0.25">
      <c r="B26" s="131" t="s">
        <v>632</v>
      </c>
      <c r="C26" s="131" t="s">
        <v>657</v>
      </c>
      <c r="D26" s="79" t="s">
        <v>779</v>
      </c>
      <c r="E26" s="82" t="s">
        <v>1503</v>
      </c>
      <c r="F26" s="73" t="s">
        <v>128</v>
      </c>
      <c r="G26" s="73" t="s">
        <v>8</v>
      </c>
      <c r="H26" s="80" t="s">
        <v>878</v>
      </c>
      <c r="I26" s="73" t="s">
        <v>634</v>
      </c>
      <c r="J26" s="141" t="str">
        <f t="shared" si="1"/>
        <v>B217_RouteofExposure_t1_Nullchec_Optional</v>
      </c>
      <c r="K26" t="s">
        <v>1781</v>
      </c>
      <c r="L26"/>
      <c r="M26" s="129">
        <v>5148</v>
      </c>
    </row>
    <row r="27" spans="1:13" ht="12" customHeight="1" x14ac:dyDescent="0.25">
      <c r="B27" s="131" t="s">
        <v>643</v>
      </c>
      <c r="C27" s="131" t="s">
        <v>916</v>
      </c>
      <c r="D27" s="79" t="s">
        <v>779</v>
      </c>
      <c r="E27" s="82" t="s">
        <v>1503</v>
      </c>
      <c r="F27" s="73" t="s">
        <v>128</v>
      </c>
      <c r="G27" s="73" t="s">
        <v>8</v>
      </c>
      <c r="H27" s="80" t="s">
        <v>878</v>
      </c>
      <c r="I27" s="73" t="s">
        <v>636</v>
      </c>
      <c r="J27" s="141" t="str">
        <f t="shared" si="1"/>
        <v>B21711_NumericValueforDoseNum_t1_Nullchec_Optional</v>
      </c>
      <c r="K27" s="143"/>
      <c r="L27"/>
      <c r="M27" s="129">
        <v>5148</v>
      </c>
    </row>
    <row r="28" spans="1:13" ht="12" customHeight="1" x14ac:dyDescent="0.25">
      <c r="B28" s="73" t="s">
        <v>644</v>
      </c>
      <c r="C28" s="73" t="s">
        <v>83</v>
      </c>
      <c r="D28" s="79" t="s">
        <v>779</v>
      </c>
      <c r="E28" s="82" t="s">
        <v>1503</v>
      </c>
      <c r="F28" s="73" t="s">
        <v>128</v>
      </c>
      <c r="G28" s="73" t="s">
        <v>8</v>
      </c>
      <c r="H28" s="80" t="s">
        <v>877</v>
      </c>
      <c r="I28" s="73" t="s">
        <v>638</v>
      </c>
      <c r="J28" s="132" t="str">
        <f t="shared" si="1"/>
        <v>B217111_UnitsofValueforDoseCode_t1_Nullchec_Optional</v>
      </c>
      <c r="K28" t="s">
        <v>1782</v>
      </c>
      <c r="L28" t="s">
        <v>1655</v>
      </c>
      <c r="M28" t="s">
        <v>1520</v>
      </c>
    </row>
    <row r="29" spans="1:13" ht="12" customHeight="1" x14ac:dyDescent="0.25">
      <c r="B29" s="73" t="s">
        <v>645</v>
      </c>
      <c r="C29" s="73" t="s">
        <v>82</v>
      </c>
      <c r="D29" s="79" t="s">
        <v>779</v>
      </c>
      <c r="E29" s="82" t="s">
        <v>1503</v>
      </c>
      <c r="F29" s="73" t="s">
        <v>128</v>
      </c>
      <c r="G29" s="73" t="s">
        <v>8</v>
      </c>
      <c r="H29" s="80" t="s">
        <v>877</v>
      </c>
      <c r="I29" s="73" t="s">
        <v>637</v>
      </c>
      <c r="J29" s="132" t="str">
        <f t="shared" si="1"/>
        <v>B217121_DenominatorValueDesc_t1_Nullchec_Optional</v>
      </c>
      <c r="K29" t="s">
        <v>1783</v>
      </c>
      <c r="L29" t="s">
        <v>1656</v>
      </c>
      <c r="M29" t="s">
        <v>1521</v>
      </c>
    </row>
    <row r="30" spans="1:13" ht="12" customHeight="1" x14ac:dyDescent="0.25">
      <c r="B30" s="73" t="s">
        <v>646</v>
      </c>
      <c r="C30" s="73" t="s">
        <v>85</v>
      </c>
      <c r="D30" s="79" t="s">
        <v>779</v>
      </c>
      <c r="E30" s="82" t="s">
        <v>1503</v>
      </c>
      <c r="F30" s="73" t="s">
        <v>128</v>
      </c>
      <c r="G30" s="73" t="s">
        <v>8</v>
      </c>
      <c r="H30" s="80" t="s">
        <v>878</v>
      </c>
      <c r="I30" s="73" t="s">
        <v>640</v>
      </c>
      <c r="J30" s="132" t="str">
        <f t="shared" si="1"/>
        <v>B217122_DateofFirstExposure_t1_Nullchec_Optional</v>
      </c>
      <c r="K30" t="s">
        <v>1784</v>
      </c>
      <c r="L30" t="s">
        <v>1657</v>
      </c>
      <c r="M30" t="s">
        <v>1522</v>
      </c>
    </row>
    <row r="31" spans="1:13" ht="12" customHeight="1" x14ac:dyDescent="0.25">
      <c r="B31" s="73" t="s">
        <v>647</v>
      </c>
      <c r="C31" s="73" t="s">
        <v>86</v>
      </c>
      <c r="D31" s="79" t="s">
        <v>779</v>
      </c>
      <c r="E31" s="82" t="s">
        <v>1503</v>
      </c>
      <c r="F31" s="73" t="s">
        <v>128</v>
      </c>
      <c r="G31" s="73" t="s">
        <v>8</v>
      </c>
      <c r="H31" s="80" t="s">
        <v>878</v>
      </c>
      <c r="I31" s="73" t="s">
        <v>641</v>
      </c>
      <c r="J31" s="132" t="str">
        <f t="shared" si="1"/>
        <v>B217123_DateofLastExposure_t1_Nullchec_Optional</v>
      </c>
      <c r="K31" t="s">
        <v>1785</v>
      </c>
      <c r="L31" t="s">
        <v>1658</v>
      </c>
      <c r="M31" t="s">
        <v>1523</v>
      </c>
    </row>
    <row r="32" spans="1:13" ht="12" customHeight="1" x14ac:dyDescent="0.25">
      <c r="B32" s="131" t="s">
        <v>648</v>
      </c>
      <c r="C32" s="131" t="s">
        <v>84</v>
      </c>
      <c r="D32" s="79" t="s">
        <v>779</v>
      </c>
      <c r="E32" s="82" t="s">
        <v>1503</v>
      </c>
      <c r="F32" s="73" t="s">
        <v>617</v>
      </c>
      <c r="G32" s="73" t="s">
        <v>8</v>
      </c>
      <c r="H32" s="80" t="s">
        <v>878</v>
      </c>
      <c r="I32" s="73" t="s">
        <v>639</v>
      </c>
      <c r="J32" s="141" t="str">
        <f t="shared" si="1"/>
        <v>B217131_AdministrationValue_t1_Nullchec_optional</v>
      </c>
      <c r="K32" t="s">
        <v>1786</v>
      </c>
      <c r="L32"/>
      <c r="M32" s="129">
        <v>5148</v>
      </c>
    </row>
    <row r="33" spans="2:13" ht="12" customHeight="1" x14ac:dyDescent="0.25">
      <c r="B33" s="73" t="s">
        <v>648</v>
      </c>
      <c r="C33" s="73" t="s">
        <v>87</v>
      </c>
      <c r="D33" s="79" t="s">
        <v>779</v>
      </c>
      <c r="E33" s="82" t="s">
        <v>1503</v>
      </c>
      <c r="F33" s="73" t="s">
        <v>128</v>
      </c>
      <c r="G33" s="73" t="s">
        <v>8</v>
      </c>
      <c r="H33" s="80" t="s">
        <v>877</v>
      </c>
      <c r="J33" s="132" t="str">
        <f t="shared" si="1"/>
        <v>B217131_intervalofadministration_t1_Nullchec_Optional</v>
      </c>
      <c r="K33" s="142"/>
      <c r="L33" t="s">
        <v>1659</v>
      </c>
      <c r="M33" t="s">
        <v>1548</v>
      </c>
    </row>
    <row r="34" spans="2:13" ht="12" customHeight="1" x14ac:dyDescent="0.25">
      <c r="B34" s="131" t="s">
        <v>917</v>
      </c>
      <c r="C34" s="131" t="s">
        <v>918</v>
      </c>
      <c r="D34" s="79" t="s">
        <v>779</v>
      </c>
      <c r="E34" s="82" t="s">
        <v>1503</v>
      </c>
      <c r="F34" s="73" t="s">
        <v>617</v>
      </c>
      <c r="G34" s="73" t="s">
        <v>8</v>
      </c>
      <c r="H34" s="80" t="s">
        <v>878</v>
      </c>
      <c r="I34" s="73" t="s">
        <v>635</v>
      </c>
      <c r="J34" s="141" t="str">
        <f t="shared" si="1"/>
        <v>B21721_NumericValueforDoseDenom_t1_Nullchec_optional</v>
      </c>
      <c r="K34" s="143"/>
      <c r="L34"/>
      <c r="M34" s="129">
        <v>5148</v>
      </c>
    </row>
    <row r="35" spans="2:13" ht="12" customHeight="1" x14ac:dyDescent="0.25">
      <c r="B35" s="73" t="s">
        <v>734</v>
      </c>
      <c r="C35" s="73" t="s">
        <v>919</v>
      </c>
      <c r="D35" s="79" t="s">
        <v>779</v>
      </c>
      <c r="E35" s="82" t="s">
        <v>1503</v>
      </c>
      <c r="F35" s="73" t="s">
        <v>128</v>
      </c>
      <c r="G35" s="78" t="s">
        <v>11</v>
      </c>
      <c r="H35" s="80" t="s">
        <v>877</v>
      </c>
      <c r="I35" s="73" t="s">
        <v>920</v>
      </c>
      <c r="J35" s="132" t="str">
        <f t="shared" si="1"/>
        <v>B221_ActiveIngredient_t1_Nullchec_Optional</v>
      </c>
      <c r="K35" s="142"/>
      <c r="L35" t="s">
        <v>1660</v>
      </c>
      <c r="M35" t="s">
        <v>1524</v>
      </c>
    </row>
    <row r="36" spans="2:13" ht="12" customHeight="1" x14ac:dyDescent="0.25">
      <c r="B36" s="131" t="s">
        <v>735</v>
      </c>
      <c r="C36" s="131" t="s">
        <v>921</v>
      </c>
      <c r="D36" s="79" t="s">
        <v>779</v>
      </c>
      <c r="E36" s="82" t="s">
        <v>1503</v>
      </c>
      <c r="F36" s="73" t="s">
        <v>128</v>
      </c>
      <c r="G36" s="73" t="s">
        <v>8</v>
      </c>
      <c r="H36" s="80" t="s">
        <v>878</v>
      </c>
      <c r="I36" s="73" t="s">
        <v>922</v>
      </c>
      <c r="J36" s="141" t="str">
        <f t="shared" si="1"/>
        <v>B2211_NumericValueforStrength_Num_t1_Nullchec_Optional</v>
      </c>
      <c r="K36" t="s">
        <v>1787</v>
      </c>
      <c r="L36"/>
      <c r="M36" s="129">
        <v>5148</v>
      </c>
    </row>
    <row r="37" spans="2:13" ht="12" customHeight="1" x14ac:dyDescent="0.25">
      <c r="B37" s="131" t="s">
        <v>695</v>
      </c>
      <c r="C37" s="131" t="s">
        <v>923</v>
      </c>
      <c r="D37" s="79" t="s">
        <v>779</v>
      </c>
      <c r="E37" s="82" t="s">
        <v>1503</v>
      </c>
      <c r="F37" s="73" t="s">
        <v>128</v>
      </c>
      <c r="G37" s="73" t="s">
        <v>8</v>
      </c>
      <c r="H37" s="80" t="s">
        <v>878</v>
      </c>
      <c r="I37" s="73" t="s">
        <v>924</v>
      </c>
      <c r="J37" s="141" t="str">
        <f t="shared" si="1"/>
        <v>B22111_UnitsNumericValueforStrNum_t1_Nullchec_Optional</v>
      </c>
      <c r="K37" t="s">
        <v>1788</v>
      </c>
      <c r="L37"/>
      <c r="M37" s="129">
        <v>5148</v>
      </c>
    </row>
    <row r="38" spans="2:13" ht="12" customHeight="1" x14ac:dyDescent="0.25">
      <c r="B38" s="131" t="s">
        <v>736</v>
      </c>
      <c r="C38" s="131" t="s">
        <v>925</v>
      </c>
      <c r="D38" s="79" t="s">
        <v>779</v>
      </c>
      <c r="E38" s="82" t="s">
        <v>1503</v>
      </c>
      <c r="F38" s="73" t="s">
        <v>128</v>
      </c>
      <c r="G38" s="73" t="s">
        <v>8</v>
      </c>
      <c r="H38" s="80" t="s">
        <v>877</v>
      </c>
      <c r="I38" s="73" t="s">
        <v>926</v>
      </c>
      <c r="J38" s="141" t="str">
        <f t="shared" si="1"/>
        <v>B2212_NumericValueforStrengthDen_t1_Nullchec_Optional</v>
      </c>
      <c r="K38" t="s">
        <v>1789</v>
      </c>
      <c r="L38"/>
      <c r="M38" s="129">
        <v>5148</v>
      </c>
    </row>
    <row r="39" spans="2:13" ht="12" customHeight="1" x14ac:dyDescent="0.25">
      <c r="B39" s="73" t="s">
        <v>736</v>
      </c>
      <c r="C39" s="73" t="s">
        <v>88</v>
      </c>
      <c r="D39" s="79" t="s">
        <v>779</v>
      </c>
      <c r="E39" s="82" t="s">
        <v>1503</v>
      </c>
      <c r="F39" s="73" t="s">
        <v>128</v>
      </c>
      <c r="G39" s="73" t="s">
        <v>8</v>
      </c>
      <c r="H39" s="80" t="s">
        <v>878</v>
      </c>
      <c r="I39" s="73" t="s">
        <v>920</v>
      </c>
      <c r="J39" s="132" t="str">
        <f t="shared" si="1"/>
        <v>B2212_ActiveIngredientCode_t1_Nullchec_Optional</v>
      </c>
      <c r="K39" t="s">
        <v>1790</v>
      </c>
      <c r="L39" t="s">
        <v>1661</v>
      </c>
      <c r="M39" t="s">
        <v>1525</v>
      </c>
    </row>
    <row r="40" spans="2:13" ht="12" customHeight="1" x14ac:dyDescent="0.25">
      <c r="B40" s="131" t="s">
        <v>737</v>
      </c>
      <c r="C40" s="131" t="s">
        <v>927</v>
      </c>
      <c r="D40" s="79" t="s">
        <v>779</v>
      </c>
      <c r="E40" s="82" t="s">
        <v>1503</v>
      </c>
      <c r="F40" s="73" t="s">
        <v>128</v>
      </c>
      <c r="G40" s="73" t="s">
        <v>8</v>
      </c>
      <c r="H40" s="80" t="s">
        <v>878</v>
      </c>
      <c r="I40" s="73" t="s">
        <v>928</v>
      </c>
      <c r="J40" s="141" t="str">
        <f t="shared" si="1"/>
        <v>B22121_UnitsforNumericValueforStrDen_t1_Nullchec_Optional</v>
      </c>
      <c r="K40" t="s">
        <v>1791</v>
      </c>
      <c r="L40"/>
      <c r="M40" s="129">
        <v>5148</v>
      </c>
    </row>
    <row r="41" spans="2:13" ht="12" customHeight="1" x14ac:dyDescent="0.25">
      <c r="B41" s="73" t="s">
        <v>738</v>
      </c>
      <c r="C41" s="73" t="s">
        <v>89</v>
      </c>
      <c r="D41" s="79" t="s">
        <v>779</v>
      </c>
      <c r="E41" s="82" t="s">
        <v>1503</v>
      </c>
      <c r="F41" s="73" t="s">
        <v>128</v>
      </c>
      <c r="G41" s="73" t="s">
        <v>8</v>
      </c>
      <c r="H41" s="80" t="s">
        <v>878</v>
      </c>
      <c r="I41" s="73" t="s">
        <v>929</v>
      </c>
      <c r="J41" s="132" t="str">
        <f t="shared" si="1"/>
        <v>B222_DosageForm_t1_Nullchec_Optional</v>
      </c>
      <c r="K41" t="s">
        <v>1792</v>
      </c>
      <c r="L41" t="s">
        <v>1662</v>
      </c>
      <c r="M41" t="s">
        <v>1526</v>
      </c>
    </row>
    <row r="42" spans="2:13" ht="12" customHeight="1" x14ac:dyDescent="0.25">
      <c r="B42" s="73" t="s">
        <v>739</v>
      </c>
      <c r="C42" s="73" t="s">
        <v>1545</v>
      </c>
      <c r="D42" s="79" t="s">
        <v>779</v>
      </c>
      <c r="E42" s="82" t="s">
        <v>1503</v>
      </c>
      <c r="F42" s="73" t="s">
        <v>128</v>
      </c>
      <c r="G42" s="73" t="s">
        <v>8</v>
      </c>
      <c r="H42" s="80" t="s">
        <v>878</v>
      </c>
      <c r="I42" s="73" t="s">
        <v>930</v>
      </c>
      <c r="J42" s="132" t="str">
        <f t="shared" si="1"/>
        <v>B23_LotNumber_t1_Nullchec_Optional</v>
      </c>
      <c r="K42" t="s">
        <v>1793</v>
      </c>
      <c r="L42" t="s">
        <v>1663</v>
      </c>
      <c r="M42" t="s">
        <v>1527</v>
      </c>
    </row>
    <row r="43" spans="2:13" ht="12" customHeight="1" x14ac:dyDescent="0.25">
      <c r="B43" s="73" t="s">
        <v>740</v>
      </c>
      <c r="C43" s="73" t="s">
        <v>90</v>
      </c>
      <c r="D43" s="79" t="s">
        <v>779</v>
      </c>
      <c r="E43" s="82" t="s">
        <v>1503</v>
      </c>
      <c r="F43" s="73" t="s">
        <v>128</v>
      </c>
      <c r="G43" s="73" t="s">
        <v>8</v>
      </c>
      <c r="H43" s="80" t="s">
        <v>878</v>
      </c>
      <c r="I43" s="73" t="s">
        <v>931</v>
      </c>
      <c r="J43" s="132" t="str">
        <f t="shared" si="1"/>
        <v>B231_ExpirationDate_t1_Nullchec_Optional</v>
      </c>
      <c r="K43" t="s">
        <v>1794</v>
      </c>
      <c r="L43" t="s">
        <v>1664</v>
      </c>
      <c r="M43" t="s">
        <v>1528</v>
      </c>
    </row>
    <row r="44" spans="2:13" ht="12" customHeight="1" x14ac:dyDescent="0.25">
      <c r="B44" s="73" t="s">
        <v>741</v>
      </c>
      <c r="C44" s="73" t="s">
        <v>91</v>
      </c>
      <c r="D44" s="79" t="s">
        <v>779</v>
      </c>
      <c r="E44" s="82" t="s">
        <v>1503</v>
      </c>
      <c r="F44" s="73" t="s">
        <v>128</v>
      </c>
      <c r="G44" s="73" t="s">
        <v>8</v>
      </c>
      <c r="H44" s="80" t="s">
        <v>878</v>
      </c>
      <c r="I44" s="73" t="s">
        <v>932</v>
      </c>
      <c r="J44" s="132" t="str">
        <f t="shared" si="1"/>
        <v>B24_WhoAdministeredtheVMP_t1_Nullchec_Optional</v>
      </c>
      <c r="K44" t="s">
        <v>1795</v>
      </c>
      <c r="L44" t="s">
        <v>1665</v>
      </c>
      <c r="M44" t="s">
        <v>1529</v>
      </c>
    </row>
    <row r="45" spans="2:13" ht="12" customHeight="1" x14ac:dyDescent="0.25">
      <c r="B45" s="131" t="s">
        <v>390</v>
      </c>
      <c r="C45" s="131" t="s">
        <v>92</v>
      </c>
      <c r="D45" s="79" t="s">
        <v>779</v>
      </c>
      <c r="E45" s="82" t="s">
        <v>1503</v>
      </c>
      <c r="F45" s="73" t="s">
        <v>128</v>
      </c>
      <c r="G45" s="73" t="s">
        <v>8</v>
      </c>
      <c r="H45" s="80" t="s">
        <v>878</v>
      </c>
      <c r="I45" s="73" t="s">
        <v>412</v>
      </c>
      <c r="J45" s="141" t="str">
        <f t="shared" ref="J45:J64" si="2">_xlfn.CONCAT(B45,"_",C45,"_",D45,"_",E45,"_",F45)</f>
        <v>B25_UseAccordingtoLabel_t1_Nullchec_Optional</v>
      </c>
      <c r="K45" s="143"/>
      <c r="L45"/>
      <c r="M45" s="129">
        <v>5148</v>
      </c>
    </row>
    <row r="46" spans="2:13" ht="12" customHeight="1" x14ac:dyDescent="0.25">
      <c r="B46" s="131" t="s">
        <v>742</v>
      </c>
      <c r="C46" s="131" t="s">
        <v>933</v>
      </c>
      <c r="D46" s="79" t="s">
        <v>779</v>
      </c>
      <c r="E46" s="82" t="s">
        <v>1503</v>
      </c>
      <c r="F46" s="73" t="s">
        <v>128</v>
      </c>
      <c r="G46" s="73" t="s">
        <v>8</v>
      </c>
      <c r="H46" s="80" t="s">
        <v>878</v>
      </c>
      <c r="I46" s="73" t="s">
        <v>934</v>
      </c>
      <c r="J46" s="141" t="str">
        <f t="shared" si="2"/>
        <v>B251_ExplanationforOffLabelUse_t1_Nullchec_Optional</v>
      </c>
      <c r="K46" t="s">
        <v>1796</v>
      </c>
      <c r="L46"/>
      <c r="M46" s="129">
        <v>5148</v>
      </c>
    </row>
    <row r="47" spans="2:13" ht="12" customHeight="1" x14ac:dyDescent="0.25">
      <c r="B47" s="73" t="s">
        <v>696</v>
      </c>
      <c r="C47" s="73" t="s">
        <v>93</v>
      </c>
      <c r="D47" s="79" t="s">
        <v>779</v>
      </c>
      <c r="E47" s="82" t="s">
        <v>1503</v>
      </c>
      <c r="F47" s="73" t="s">
        <v>114</v>
      </c>
      <c r="G47" s="78" t="s">
        <v>11</v>
      </c>
      <c r="H47" s="80" t="s">
        <v>877</v>
      </c>
      <c r="I47" s="73" t="s">
        <v>935</v>
      </c>
      <c r="J47" s="132" t="str">
        <f t="shared" si="2"/>
        <v>B31_NarrativeofAE_t1_Nullchec_mandatory</v>
      </c>
      <c r="K47" s="142"/>
      <c r="L47"/>
      <c r="M47"/>
    </row>
    <row r="48" spans="2:13" ht="12" customHeight="1" x14ac:dyDescent="0.25">
      <c r="B48" s="131" t="s">
        <v>743</v>
      </c>
      <c r="C48" s="131" t="s">
        <v>94</v>
      </c>
      <c r="D48" s="79" t="s">
        <v>779</v>
      </c>
      <c r="E48" s="82" t="s">
        <v>1503</v>
      </c>
      <c r="F48" s="73" t="s">
        <v>128</v>
      </c>
      <c r="G48" s="73" t="s">
        <v>8</v>
      </c>
      <c r="H48" s="80" t="s">
        <v>878</v>
      </c>
      <c r="I48" s="73" t="s">
        <v>936</v>
      </c>
      <c r="J48" s="132" t="str">
        <f t="shared" si="2"/>
        <v>B310_PreviousAEtoVMP_t1_Nullchec_Optional</v>
      </c>
      <c r="K48" t="s">
        <v>1797</v>
      </c>
      <c r="L48" t="s">
        <v>1666</v>
      </c>
      <c r="M48" t="s">
        <v>1543</v>
      </c>
    </row>
    <row r="49" spans="2:13" ht="12" customHeight="1" x14ac:dyDescent="0.25">
      <c r="B49" s="73" t="s">
        <v>698</v>
      </c>
      <c r="C49" s="73" t="s">
        <v>937</v>
      </c>
      <c r="D49" s="79" t="s">
        <v>779</v>
      </c>
      <c r="E49" s="82" t="s">
        <v>1503</v>
      </c>
      <c r="F49" s="73" t="s">
        <v>114</v>
      </c>
      <c r="G49" s="78" t="s">
        <v>11</v>
      </c>
      <c r="H49" s="80" t="s">
        <v>877</v>
      </c>
      <c r="I49" s="73" t="s">
        <v>938</v>
      </c>
      <c r="J49" s="142" t="str">
        <f t="shared" si="2"/>
        <v>B32_AdverseClinicalManifestationsCod_t1_Nullchec_mandatory</v>
      </c>
      <c r="K49" t="s">
        <v>1798</v>
      </c>
      <c r="L49" s="129" t="s">
        <v>1540</v>
      </c>
      <c r="M49" s="129" t="s">
        <v>1540</v>
      </c>
    </row>
    <row r="50" spans="2:13" ht="12" customHeight="1" x14ac:dyDescent="0.25">
      <c r="B50" s="73" t="s">
        <v>744</v>
      </c>
      <c r="C50" s="73" t="s">
        <v>95</v>
      </c>
      <c r="D50" s="79" t="s">
        <v>779</v>
      </c>
      <c r="E50" s="82" t="s">
        <v>1503</v>
      </c>
      <c r="F50" s="73" t="s">
        <v>128</v>
      </c>
      <c r="G50" s="73" t="s">
        <v>8</v>
      </c>
      <c r="H50" s="80" t="s">
        <v>878</v>
      </c>
      <c r="I50" s="73" t="s">
        <v>939</v>
      </c>
      <c r="J50" s="132" t="str">
        <f t="shared" si="2"/>
        <v>B321_NumberofAnimal_t1_Nullchec_Optional</v>
      </c>
      <c r="K50" s="142"/>
      <c r="L50" t="s">
        <v>1667</v>
      </c>
      <c r="M50" t="s">
        <v>1530</v>
      </c>
    </row>
    <row r="51" spans="2:13" ht="12" customHeight="1" x14ac:dyDescent="0.25">
      <c r="B51" s="73" t="s">
        <v>745</v>
      </c>
      <c r="C51" s="73" t="s">
        <v>96</v>
      </c>
      <c r="D51" s="79" t="s">
        <v>779</v>
      </c>
      <c r="E51" s="82" t="s">
        <v>1503</v>
      </c>
      <c r="F51" s="73" t="s">
        <v>128</v>
      </c>
      <c r="G51" s="73" t="s">
        <v>8</v>
      </c>
      <c r="H51" s="80" t="s">
        <v>877</v>
      </c>
      <c r="I51" s="73" t="s">
        <v>940</v>
      </c>
      <c r="J51" s="132" t="str">
        <f t="shared" si="2"/>
        <v>B3211_AccuracyoftheNumberofAnimals_t1_Nullchec_Optional</v>
      </c>
      <c r="K51" s="142"/>
      <c r="L51" t="s">
        <v>1668</v>
      </c>
      <c r="M51" t="s">
        <v>1531</v>
      </c>
    </row>
    <row r="52" spans="2:13" ht="12" customHeight="1" x14ac:dyDescent="0.25">
      <c r="B52" s="73" t="s">
        <v>746</v>
      </c>
      <c r="C52" s="73" t="s">
        <v>1453</v>
      </c>
      <c r="D52" s="79" t="s">
        <v>779</v>
      </c>
      <c r="E52" s="82" t="s">
        <v>1503</v>
      </c>
      <c r="F52" s="73" t="s">
        <v>114</v>
      </c>
      <c r="G52" s="78" t="s">
        <v>11</v>
      </c>
      <c r="H52" s="80" t="s">
        <v>877</v>
      </c>
      <c r="I52" s="73" t="s">
        <v>941</v>
      </c>
      <c r="J52" s="132" t="str">
        <f t="shared" si="2"/>
        <v>B33_DateofOnsetofAE_t1_Nullchec_mandatory</v>
      </c>
      <c r="K52" s="142"/>
      <c r="L52"/>
      <c r="M52"/>
    </row>
    <row r="53" spans="2:13" ht="12" customHeight="1" x14ac:dyDescent="0.25">
      <c r="B53" s="73" t="s">
        <v>747</v>
      </c>
      <c r="C53" s="73" t="s">
        <v>97</v>
      </c>
      <c r="D53" s="79" t="s">
        <v>779</v>
      </c>
      <c r="E53" s="82" t="s">
        <v>1503</v>
      </c>
      <c r="F53" s="73" t="s">
        <v>128</v>
      </c>
      <c r="G53" s="73" t="s">
        <v>8</v>
      </c>
      <c r="H53" s="80" t="s">
        <v>878</v>
      </c>
      <c r="I53" s="73" t="s">
        <v>942</v>
      </c>
      <c r="J53" s="132" t="str">
        <f t="shared" si="2"/>
        <v>B34_LengthofTimebetweenExposuretoVMPofAE_t1_Nullchec_Optional</v>
      </c>
      <c r="K53" s="142"/>
      <c r="L53" t="s">
        <v>1669</v>
      </c>
      <c r="M53" t="s">
        <v>1532</v>
      </c>
    </row>
    <row r="54" spans="2:13" ht="12" customHeight="1" x14ac:dyDescent="0.25">
      <c r="B54" s="131" t="s">
        <v>748</v>
      </c>
      <c r="C54" s="131" t="s">
        <v>1541</v>
      </c>
      <c r="D54" s="79" t="s">
        <v>779</v>
      </c>
      <c r="E54" s="82" t="s">
        <v>1503</v>
      </c>
      <c r="F54" s="73" t="s">
        <v>128</v>
      </c>
      <c r="G54" s="73" t="s">
        <v>8</v>
      </c>
      <c r="H54" s="80" t="s">
        <v>878</v>
      </c>
      <c r="I54" s="73" t="s">
        <v>941</v>
      </c>
      <c r="J54" s="141" t="str">
        <f t="shared" si="2"/>
        <v>B351_DurationTime_t1_Nullchec_Optional</v>
      </c>
      <c r="K54" s="143"/>
      <c r="L54"/>
      <c r="M54" s="129">
        <v>5148</v>
      </c>
    </row>
    <row r="55" spans="2:13" ht="12" customHeight="1" x14ac:dyDescent="0.25">
      <c r="B55" s="73" t="s">
        <v>749</v>
      </c>
      <c r="C55" s="73" t="s">
        <v>98</v>
      </c>
      <c r="D55" s="79" t="s">
        <v>779</v>
      </c>
      <c r="E55" s="82" t="s">
        <v>1503</v>
      </c>
      <c r="F55" s="73" t="s">
        <v>128</v>
      </c>
      <c r="G55" s="73" t="s">
        <v>8</v>
      </c>
      <c r="H55" s="80" t="s">
        <v>878</v>
      </c>
      <c r="I55" s="73" t="s">
        <v>943</v>
      </c>
      <c r="J55" s="132" t="str">
        <f t="shared" si="2"/>
        <v>B3511_DurationTimeUnits_t1_Nullchec_Optional</v>
      </c>
      <c r="K55" s="142"/>
      <c r="L55" t="s">
        <v>1670</v>
      </c>
      <c r="M55" t="s">
        <v>1533</v>
      </c>
    </row>
    <row r="56" spans="2:13" ht="12" customHeight="1" x14ac:dyDescent="0.25">
      <c r="B56" s="73" t="s">
        <v>703</v>
      </c>
      <c r="C56" s="73" t="s">
        <v>99</v>
      </c>
      <c r="D56" s="79" t="s">
        <v>779</v>
      </c>
      <c r="E56" s="82" t="s">
        <v>1503</v>
      </c>
      <c r="F56" s="73" t="s">
        <v>114</v>
      </c>
      <c r="G56" s="78" t="s">
        <v>11</v>
      </c>
      <c r="H56" s="80" t="s">
        <v>877</v>
      </c>
      <c r="I56" s="73" t="s">
        <v>944</v>
      </c>
      <c r="J56" s="132" t="str">
        <f t="shared" si="2"/>
        <v>B36_SeriousAE_t1_Nullchec_mandatory</v>
      </c>
      <c r="K56" s="142"/>
      <c r="L56"/>
      <c r="M56"/>
    </row>
    <row r="57" spans="2:13" ht="12" customHeight="1" x14ac:dyDescent="0.25">
      <c r="B57" s="73" t="s">
        <v>750</v>
      </c>
      <c r="C57" s="73" t="s">
        <v>100</v>
      </c>
      <c r="D57" s="79" t="s">
        <v>779</v>
      </c>
      <c r="E57" s="82" t="s">
        <v>1503</v>
      </c>
      <c r="F57" s="73" t="s">
        <v>128</v>
      </c>
      <c r="G57" s="73" t="s">
        <v>8</v>
      </c>
      <c r="H57" s="80" t="s">
        <v>878</v>
      </c>
      <c r="I57" s="73" t="s">
        <v>945</v>
      </c>
      <c r="J57" s="132" t="str">
        <f t="shared" si="2"/>
        <v>B37_TreatmentofAE_t1_Nullchec_Optional</v>
      </c>
      <c r="K57" s="142"/>
      <c r="L57" t="s">
        <v>1671</v>
      </c>
      <c r="M57" t="s">
        <v>1534</v>
      </c>
    </row>
    <row r="58" spans="2:13" ht="12" customHeight="1" x14ac:dyDescent="0.25">
      <c r="B58" s="73" t="s">
        <v>751</v>
      </c>
      <c r="C58" s="73" t="s">
        <v>101</v>
      </c>
      <c r="D58" s="79" t="s">
        <v>779</v>
      </c>
      <c r="E58" s="82" t="s">
        <v>1503</v>
      </c>
      <c r="F58" s="73" t="s">
        <v>128</v>
      </c>
      <c r="G58" s="73" t="s">
        <v>8</v>
      </c>
      <c r="H58" s="80" t="s">
        <v>878</v>
      </c>
      <c r="I58" s="73" t="s">
        <v>946</v>
      </c>
      <c r="J58" s="132" t="str">
        <f t="shared" si="2"/>
        <v>B38_OutcometoDate_t1_Nullchec_Optional</v>
      </c>
      <c r="K58" s="142"/>
      <c r="L58" t="s">
        <v>1672</v>
      </c>
      <c r="M58" t="s">
        <v>1535</v>
      </c>
    </row>
    <row r="59" spans="2:13" ht="12" customHeight="1" x14ac:dyDescent="0.25">
      <c r="B59" s="131" t="s">
        <v>752</v>
      </c>
      <c r="C59" s="131" t="s">
        <v>102</v>
      </c>
      <c r="D59" s="79" t="s">
        <v>779</v>
      </c>
      <c r="E59" s="82" t="s">
        <v>1503</v>
      </c>
      <c r="F59" s="73" t="s">
        <v>128</v>
      </c>
      <c r="G59" s="73" t="s">
        <v>8</v>
      </c>
      <c r="H59" s="80" t="s">
        <v>878</v>
      </c>
      <c r="I59" s="73" t="s">
        <v>947</v>
      </c>
      <c r="J59" s="132" t="str">
        <f t="shared" si="2"/>
        <v>B39_PreviousExposuretotheVMP_t1_Nullchec_Optional</v>
      </c>
      <c r="K59" s="142"/>
      <c r="L59" t="s">
        <v>1673</v>
      </c>
      <c r="M59" t="s">
        <v>1544</v>
      </c>
    </row>
    <row r="60" spans="2:13" ht="12" customHeight="1" x14ac:dyDescent="0.25">
      <c r="B60" s="131" t="s">
        <v>753</v>
      </c>
      <c r="C60" s="131" t="s">
        <v>954</v>
      </c>
      <c r="D60" s="79" t="s">
        <v>779</v>
      </c>
      <c r="E60" s="82" t="s">
        <v>1503</v>
      </c>
      <c r="F60" s="73" t="s">
        <v>128</v>
      </c>
      <c r="G60" s="73" t="s">
        <v>8</v>
      </c>
      <c r="H60" s="80" t="s">
        <v>878</v>
      </c>
      <c r="I60" s="73" t="s">
        <v>948</v>
      </c>
      <c r="J60" s="141" t="str">
        <f t="shared" si="2"/>
        <v>B41_DidAEAbateAfterStoppingtheVMP_t1_Nullchec_Optional</v>
      </c>
      <c r="K60" s="143"/>
      <c r="L60"/>
      <c r="M60" s="129">
        <v>5148</v>
      </c>
    </row>
    <row r="61" spans="2:13" ht="12" customHeight="1" x14ac:dyDescent="0.25">
      <c r="B61" s="131" t="s">
        <v>754</v>
      </c>
      <c r="C61" s="131" t="s">
        <v>1542</v>
      </c>
      <c r="D61" s="79" t="s">
        <v>779</v>
      </c>
      <c r="E61" s="82" t="s">
        <v>1503</v>
      </c>
      <c r="F61" s="73" t="s">
        <v>128</v>
      </c>
      <c r="G61" s="73" t="s">
        <v>8</v>
      </c>
      <c r="H61" s="80" t="s">
        <v>878</v>
      </c>
      <c r="I61" s="73" t="s">
        <v>949</v>
      </c>
      <c r="J61" s="141" t="str">
        <f t="shared" si="2"/>
        <v>B42_DidAEReappea_t1_Nullchec_Optional</v>
      </c>
      <c r="K61" s="143"/>
      <c r="L61"/>
      <c r="M61" s="129">
        <v>5148</v>
      </c>
    </row>
    <row r="62" spans="2:13" ht="12" customHeight="1" x14ac:dyDescent="0.25">
      <c r="B62" s="73" t="s">
        <v>755</v>
      </c>
      <c r="C62" s="73" t="s">
        <v>1546</v>
      </c>
      <c r="D62" s="79" t="s">
        <v>779</v>
      </c>
      <c r="E62" s="82" t="s">
        <v>1503</v>
      </c>
      <c r="F62" s="73" t="s">
        <v>128</v>
      </c>
      <c r="G62" s="73" t="s">
        <v>8</v>
      </c>
      <c r="H62" s="80" t="s">
        <v>878</v>
      </c>
      <c r="I62" s="73" t="s">
        <v>950</v>
      </c>
      <c r="J62" s="132" t="str">
        <f t="shared" si="2"/>
        <v>B51_AttendVetAssessofAE_t1_Nullchec_Optional</v>
      </c>
      <c r="K62" s="142"/>
      <c r="L62" t="s">
        <v>1674</v>
      </c>
      <c r="M62" t="s">
        <v>1536</v>
      </c>
    </row>
    <row r="63" spans="2:13" ht="12" customHeight="1" x14ac:dyDescent="0.25">
      <c r="B63" s="73" t="s">
        <v>756</v>
      </c>
      <c r="C63" s="73" t="s">
        <v>103</v>
      </c>
      <c r="D63" s="79" t="s">
        <v>779</v>
      </c>
      <c r="E63" s="82" t="s">
        <v>1503</v>
      </c>
      <c r="F63" s="73" t="s">
        <v>128</v>
      </c>
      <c r="G63" s="73" t="s">
        <v>8</v>
      </c>
      <c r="H63" s="80" t="s">
        <v>878</v>
      </c>
      <c r="I63" s="73" t="s">
        <v>951</v>
      </c>
      <c r="J63" s="132" t="str">
        <f t="shared" si="2"/>
        <v>B71_AttachedDocumentFilename_t1_Nullchec_Optional</v>
      </c>
      <c r="K63" s="142"/>
      <c r="L63" t="s">
        <v>1537</v>
      </c>
      <c r="M63" t="s">
        <v>1537</v>
      </c>
    </row>
    <row r="64" spans="2:13" ht="12" customHeight="1" x14ac:dyDescent="0.25">
      <c r="B64" s="131" t="s">
        <v>757</v>
      </c>
      <c r="C64" s="131" t="s">
        <v>104</v>
      </c>
      <c r="D64" s="79" t="s">
        <v>779</v>
      </c>
      <c r="E64" s="82" t="s">
        <v>1503</v>
      </c>
      <c r="F64" s="73" t="s">
        <v>128</v>
      </c>
      <c r="G64" s="73" t="s">
        <v>8</v>
      </c>
      <c r="H64" s="80" t="s">
        <v>878</v>
      </c>
      <c r="I64" s="73" t="s">
        <v>952</v>
      </c>
      <c r="J64" s="141" t="str">
        <f t="shared" si="2"/>
        <v>B711_AttachedDocumentType_t1_Nullchec_Optional</v>
      </c>
      <c r="K64" s="143"/>
      <c r="L64"/>
      <c r="M64" s="129">
        <v>5148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6DB6-08F0-449C-811E-D2EC7DAF62D5}">
  <dimension ref="A1:N99"/>
  <sheetViews>
    <sheetView showGridLines="0" workbookViewId="0">
      <selection activeCell="C24" sqref="C24"/>
    </sheetView>
  </sheetViews>
  <sheetFormatPr defaultColWidth="5.85546875" defaultRowHeight="9.75" customHeight="1" x14ac:dyDescent="0.25"/>
  <cols>
    <col min="1" max="1" bestFit="true" customWidth="true" style="81" width="4.140625" collapsed="true"/>
    <col min="2" max="2" bestFit="true" customWidth="true" style="81" width="6.85546875" collapsed="true"/>
    <col min="3" max="3" bestFit="true" customWidth="true" style="81" width="23.85546875" collapsed="true"/>
    <col min="4" max="4" style="81" width="5.85546875" collapsed="true"/>
    <col min="5" max="5" customWidth="true" style="81" width="18.85546875" collapsed="true"/>
    <col min="6" max="6" bestFit="true" customWidth="true" style="81" width="15.5703125" collapsed="true"/>
    <col min="7" max="7" style="81" width="5.85546875" collapsed="true"/>
    <col min="8" max="8" customWidth="true" style="81" width="63.140625" collapsed="true"/>
    <col min="9" max="9" customWidth="true" style="93" width="15.42578125" collapsed="true"/>
    <col min="10" max="10" customWidth="true" style="93" width="59.28515625" collapsed="true"/>
    <col min="11" max="11" customWidth="true" style="94" width="36.85546875" collapsed="true"/>
    <col min="12" max="12" customWidth="true" style="94" width="33.42578125" collapsed="true"/>
    <col min="13" max="16384" style="81" width="5.85546875" collapsed="true"/>
  </cols>
  <sheetData>
    <row r="1" spans="1:14" ht="9.75" customHeight="1" x14ac:dyDescent="0.25">
      <c r="A1" s="95" t="s">
        <v>105</v>
      </c>
      <c r="B1" s="95" t="s">
        <v>106</v>
      </c>
      <c r="C1" s="95" t="s">
        <v>107</v>
      </c>
      <c r="D1" s="95" t="s">
        <v>778</v>
      </c>
      <c r="E1" s="95" t="s">
        <v>108</v>
      </c>
      <c r="F1" s="96" t="s">
        <v>110</v>
      </c>
      <c r="G1" s="95" t="s">
        <v>109</v>
      </c>
      <c r="H1" s="96" t="s">
        <v>876</v>
      </c>
      <c r="I1" s="96" t="s">
        <v>111</v>
      </c>
      <c r="J1" s="96" t="s">
        <v>112</v>
      </c>
      <c r="K1" s="95" t="s">
        <v>955</v>
      </c>
      <c r="L1" s="95" t="s">
        <v>858</v>
      </c>
    </row>
    <row r="2" spans="1:14" ht="9.75" customHeight="1" x14ac:dyDescent="0.2">
      <c r="A2" s="82" t="s">
        <v>6</v>
      </c>
      <c r="B2" s="82" t="s">
        <v>620</v>
      </c>
      <c r="C2" s="82" t="s">
        <v>7</v>
      </c>
      <c r="D2" s="83">
        <v>1</v>
      </c>
      <c r="E2" s="82" t="s">
        <v>113</v>
      </c>
      <c r="F2" s="84" t="s">
        <v>114</v>
      </c>
      <c r="G2" s="82" t="s">
        <v>8</v>
      </c>
      <c r="H2" s="85" t="s">
        <v>877</v>
      </c>
      <c r="I2" s="85" t="s">
        <v>115</v>
      </c>
      <c r="J2" s="86" t="str">
        <f t="shared" ref="J2:J34" si="0">_xlfn.CONCAT(B2,"_",C2,"_",D2,"_",E2,"_",F2,"_",G2)</f>
        <v>A11_Raname_1_valid_mandatory_p</v>
      </c>
      <c r="K2" s="97" t="s">
        <v>956</v>
      </c>
      <c r="L2" s="87" t="s">
        <v>834</v>
      </c>
    </row>
    <row r="3" spans="1:14" ht="9.75" customHeight="1" x14ac:dyDescent="0.2">
      <c r="A3" s="82"/>
      <c r="B3" s="82" t="s">
        <v>620</v>
      </c>
      <c r="C3" s="82" t="s">
        <v>116</v>
      </c>
      <c r="D3" s="83">
        <v>2</v>
      </c>
      <c r="E3" s="82" t="s">
        <v>120</v>
      </c>
      <c r="F3" s="84" t="s">
        <v>114</v>
      </c>
      <c r="G3" s="82" t="s">
        <v>11</v>
      </c>
      <c r="H3" s="85" t="s">
        <v>877</v>
      </c>
      <c r="I3" s="85" t="s">
        <v>121</v>
      </c>
      <c r="J3" s="86" t="str">
        <f t="shared" si="0"/>
        <v>A11_RAname_2_null_mandatory_n</v>
      </c>
      <c r="K3" s="97"/>
      <c r="L3" s="87"/>
    </row>
    <row r="4" spans="1:14" ht="9.75" customHeight="1" x14ac:dyDescent="0.2">
      <c r="A4" s="82"/>
      <c r="B4" s="82" t="s">
        <v>621</v>
      </c>
      <c r="C4" s="82" t="s">
        <v>821</v>
      </c>
      <c r="D4" s="83">
        <v>3</v>
      </c>
      <c r="E4" s="82" t="s">
        <v>120</v>
      </c>
      <c r="F4" s="84" t="s">
        <v>114</v>
      </c>
      <c r="G4" s="82" t="s">
        <v>11</v>
      </c>
      <c r="H4" s="85" t="s">
        <v>877</v>
      </c>
      <c r="I4" s="85" t="s">
        <v>125</v>
      </c>
      <c r="J4" s="86" t="str">
        <f t="shared" si="0"/>
        <v>A12_sreetAdd_3_null_mandatory_n</v>
      </c>
      <c r="K4" s="97"/>
      <c r="L4" s="87"/>
    </row>
    <row r="5" spans="1:14" ht="9.75" customHeight="1" x14ac:dyDescent="0.2">
      <c r="A5" s="82"/>
      <c r="B5" s="82" t="s">
        <v>510</v>
      </c>
      <c r="C5" s="82" t="s">
        <v>14</v>
      </c>
      <c r="D5" s="83">
        <v>4</v>
      </c>
      <c r="E5" s="82" t="s">
        <v>120</v>
      </c>
      <c r="F5" s="84" t="s">
        <v>114</v>
      </c>
      <c r="G5" s="82" t="s">
        <v>11</v>
      </c>
      <c r="H5" s="85" t="s">
        <v>877</v>
      </c>
      <c r="I5" s="85" t="s">
        <v>127</v>
      </c>
      <c r="J5" s="86" t="str">
        <f t="shared" si="0"/>
        <v>A13_city_4_null_mandatory_n</v>
      </c>
      <c r="K5" s="97"/>
      <c r="L5" s="87"/>
    </row>
    <row r="6" spans="1:14" ht="9.75" customHeight="1" x14ac:dyDescent="0.2">
      <c r="A6" s="104"/>
      <c r="B6" s="104" t="s">
        <v>560</v>
      </c>
      <c r="C6" s="104" t="s">
        <v>16</v>
      </c>
      <c r="D6" s="105">
        <v>5</v>
      </c>
      <c r="E6" s="104" t="s">
        <v>120</v>
      </c>
      <c r="F6" s="106" t="s">
        <v>114</v>
      </c>
      <c r="G6" s="104" t="s">
        <v>11</v>
      </c>
      <c r="H6" s="107" t="s">
        <v>878</v>
      </c>
      <c r="I6" s="107" t="s">
        <v>670</v>
      </c>
      <c r="J6" s="90" t="str">
        <f t="shared" si="0"/>
        <v>A14_state_5_null_mandatory_n</v>
      </c>
      <c r="K6" s="98" t="s">
        <v>1370</v>
      </c>
      <c r="L6" s="108" t="s">
        <v>835</v>
      </c>
    </row>
    <row r="7" spans="1:14" ht="9.75" customHeight="1" x14ac:dyDescent="0.2">
      <c r="A7" s="82"/>
      <c r="B7" s="82" t="s">
        <v>622</v>
      </c>
      <c r="C7" s="82" t="s">
        <v>130</v>
      </c>
      <c r="D7" s="83">
        <v>6</v>
      </c>
      <c r="E7" s="82" t="s">
        <v>120</v>
      </c>
      <c r="F7" s="84" t="s">
        <v>114</v>
      </c>
      <c r="G7" s="82" t="s">
        <v>11</v>
      </c>
      <c r="H7" s="85" t="s">
        <v>877</v>
      </c>
      <c r="I7" s="85" t="s">
        <v>132</v>
      </c>
      <c r="J7" s="86" t="str">
        <f t="shared" si="0"/>
        <v>A15_postalCode_6_null_mandatory_n</v>
      </c>
      <c r="K7" s="97"/>
      <c r="L7" s="87"/>
    </row>
    <row r="8" spans="1:14" ht="9.75" customHeight="1" x14ac:dyDescent="0.2">
      <c r="A8" s="82"/>
      <c r="B8" s="82" t="s">
        <v>623</v>
      </c>
      <c r="C8" s="82" t="s">
        <v>18</v>
      </c>
      <c r="D8" s="83">
        <v>7</v>
      </c>
      <c r="E8" s="82" t="s">
        <v>120</v>
      </c>
      <c r="F8" s="84" t="s">
        <v>114</v>
      </c>
      <c r="G8" s="82" t="s">
        <v>11</v>
      </c>
      <c r="H8" s="85" t="s">
        <v>877</v>
      </c>
      <c r="I8" s="85" t="s">
        <v>134</v>
      </c>
      <c r="J8" s="86" t="str">
        <f t="shared" si="0"/>
        <v>A16_country_7_null_mandatory_n</v>
      </c>
      <c r="K8" s="97"/>
      <c r="L8" s="87"/>
    </row>
    <row r="9" spans="1:14" ht="9.75" customHeight="1" x14ac:dyDescent="0.2">
      <c r="A9" s="82"/>
      <c r="B9" s="82" t="s">
        <v>511</v>
      </c>
      <c r="C9" s="82" t="s">
        <v>830</v>
      </c>
      <c r="D9" s="83">
        <v>8</v>
      </c>
      <c r="E9" s="82" t="s">
        <v>120</v>
      </c>
      <c r="F9" s="84" t="s">
        <v>114</v>
      </c>
      <c r="G9" s="82" t="s">
        <v>11</v>
      </c>
      <c r="H9" s="85" t="s">
        <v>877</v>
      </c>
      <c r="I9" s="82" t="s">
        <v>515</v>
      </c>
      <c r="J9" s="86" t="str">
        <f t="shared" si="0"/>
        <v>A211_BusName_8_null_mandatory_n</v>
      </c>
      <c r="K9" s="97"/>
      <c r="L9" s="87"/>
      <c r="M9" s="88"/>
      <c r="N9" s="64"/>
    </row>
    <row r="10" spans="1:14" ht="9.75" customHeight="1" x14ac:dyDescent="0.2">
      <c r="A10" s="82"/>
      <c r="B10" s="82" t="s">
        <v>624</v>
      </c>
      <c r="C10" s="82" t="s">
        <v>12</v>
      </c>
      <c r="D10" s="83">
        <v>9</v>
      </c>
      <c r="E10" s="82" t="s">
        <v>120</v>
      </c>
      <c r="F10" s="84" t="s">
        <v>114</v>
      </c>
      <c r="G10" s="82" t="s">
        <v>11</v>
      </c>
      <c r="H10" s="85" t="s">
        <v>877</v>
      </c>
      <c r="I10" s="85" t="s">
        <v>137</v>
      </c>
      <c r="J10" s="86" t="str">
        <f t="shared" si="0"/>
        <v>A212_Streetaddress_9_null_mandatory_n</v>
      </c>
      <c r="K10" s="97"/>
      <c r="L10" s="87"/>
    </row>
    <row r="11" spans="1:14" ht="9.75" customHeight="1" x14ac:dyDescent="0.2">
      <c r="A11" s="82"/>
      <c r="B11" s="82" t="s">
        <v>625</v>
      </c>
      <c r="C11" s="82" t="s">
        <v>14</v>
      </c>
      <c r="D11" s="83">
        <v>10</v>
      </c>
      <c r="E11" s="82" t="s">
        <v>120</v>
      </c>
      <c r="F11" s="84" t="s">
        <v>114</v>
      </c>
      <c r="G11" s="82" t="s">
        <v>11</v>
      </c>
      <c r="H11" s="85" t="s">
        <v>877</v>
      </c>
      <c r="I11" s="85" t="s">
        <v>139</v>
      </c>
      <c r="J11" s="86" t="str">
        <f t="shared" si="0"/>
        <v>A213_city_10_null_mandatory_n</v>
      </c>
      <c r="K11" s="97"/>
      <c r="L11" s="87"/>
    </row>
    <row r="12" spans="1:14" ht="9.75" customHeight="1" x14ac:dyDescent="0.2">
      <c r="A12" s="82"/>
      <c r="B12" s="104" t="s">
        <v>561</v>
      </c>
      <c r="C12" s="104" t="s">
        <v>16</v>
      </c>
      <c r="D12" s="105" t="s">
        <v>1368</v>
      </c>
      <c r="E12" s="104" t="s">
        <v>120</v>
      </c>
      <c r="F12" s="106" t="s">
        <v>114</v>
      </c>
      <c r="G12" s="104" t="s">
        <v>11</v>
      </c>
      <c r="H12" s="107" t="s">
        <v>877</v>
      </c>
      <c r="I12" s="107" t="s">
        <v>1369</v>
      </c>
      <c r="J12" s="90" t="str">
        <f t="shared" ref="J12" si="1">_xlfn.CONCAT(B12,"_",C12,"_",D12,"_",E12,"_",F12,"_",G12)</f>
        <v>A214_state_10_v1_null_mandatory_n</v>
      </c>
      <c r="K12" s="98" t="s">
        <v>981</v>
      </c>
      <c r="L12" s="87"/>
    </row>
    <row r="13" spans="1:14" ht="9.75" customHeight="1" x14ac:dyDescent="0.2">
      <c r="A13" s="82"/>
      <c r="B13" s="82" t="s">
        <v>626</v>
      </c>
      <c r="C13" s="82" t="s">
        <v>130</v>
      </c>
      <c r="D13" s="83">
        <v>11</v>
      </c>
      <c r="E13" s="82" t="s">
        <v>120</v>
      </c>
      <c r="F13" s="84" t="s">
        <v>114</v>
      </c>
      <c r="G13" s="82" t="s">
        <v>11</v>
      </c>
      <c r="H13" s="85" t="s">
        <v>877</v>
      </c>
      <c r="I13" s="85" t="s">
        <v>142</v>
      </c>
      <c r="J13" s="86" t="str">
        <f t="shared" si="0"/>
        <v>A215_postalCode_11_null_mandatory_n</v>
      </c>
      <c r="K13" s="97"/>
      <c r="L13" s="87"/>
    </row>
    <row r="14" spans="1:14" ht="9.75" customHeight="1" x14ac:dyDescent="0.2">
      <c r="A14" s="82"/>
      <c r="B14" s="82" t="s">
        <v>627</v>
      </c>
      <c r="C14" s="82" t="s">
        <v>18</v>
      </c>
      <c r="D14" s="83">
        <v>12</v>
      </c>
      <c r="E14" s="82" t="s">
        <v>120</v>
      </c>
      <c r="F14" s="84" t="s">
        <v>114</v>
      </c>
      <c r="G14" s="82" t="s">
        <v>11</v>
      </c>
      <c r="H14" s="85" t="s">
        <v>877</v>
      </c>
      <c r="I14" s="85" t="s">
        <v>831</v>
      </c>
      <c r="J14" s="86" t="str">
        <f t="shared" si="0"/>
        <v>A216_country_12_null_mandatory_n</v>
      </c>
      <c r="K14" s="97"/>
      <c r="L14" s="87"/>
    </row>
    <row r="15" spans="1:14" ht="9.75" customHeight="1" x14ac:dyDescent="0.2">
      <c r="A15" s="82"/>
      <c r="B15" s="105" t="s">
        <v>562</v>
      </c>
      <c r="C15" s="105" t="s">
        <v>29</v>
      </c>
      <c r="D15" s="105">
        <v>13</v>
      </c>
      <c r="E15" s="104" t="s">
        <v>120</v>
      </c>
      <c r="F15" s="106" t="s">
        <v>617</v>
      </c>
      <c r="G15" s="104" t="s">
        <v>8</v>
      </c>
      <c r="H15" s="107" t="s">
        <v>878</v>
      </c>
      <c r="I15" s="109" t="s">
        <v>618</v>
      </c>
      <c r="J15" s="90" t="str">
        <f t="shared" si="0"/>
        <v>A221_Title_13_null_optional_p</v>
      </c>
      <c r="K15" s="98" t="s">
        <v>981</v>
      </c>
      <c r="L15" s="82" t="s">
        <v>859</v>
      </c>
      <c r="N15" s="64"/>
    </row>
    <row r="16" spans="1:14" ht="9.75" customHeight="1" x14ac:dyDescent="0.2">
      <c r="A16" s="82"/>
      <c r="B16" s="105" t="s">
        <v>563</v>
      </c>
      <c r="C16" s="105" t="s">
        <v>31</v>
      </c>
      <c r="D16" s="105">
        <v>14</v>
      </c>
      <c r="E16" s="104" t="s">
        <v>120</v>
      </c>
      <c r="F16" s="106" t="s">
        <v>617</v>
      </c>
      <c r="G16" s="104" t="s">
        <v>8</v>
      </c>
      <c r="H16" s="107" t="s">
        <v>878</v>
      </c>
      <c r="I16" s="109" t="s">
        <v>591</v>
      </c>
      <c r="J16" s="90" t="str">
        <f t="shared" si="0"/>
        <v>A222_Firstname_14_null_optional_p</v>
      </c>
      <c r="K16" s="98" t="s">
        <v>981</v>
      </c>
      <c r="L16" s="82" t="s">
        <v>859</v>
      </c>
      <c r="N16" s="64"/>
    </row>
    <row r="17" spans="1:14" ht="9.75" customHeight="1" x14ac:dyDescent="0.2">
      <c r="A17" s="82"/>
      <c r="B17" s="105" t="s">
        <v>564</v>
      </c>
      <c r="C17" s="105" t="s">
        <v>33</v>
      </c>
      <c r="D17" s="105">
        <v>15</v>
      </c>
      <c r="E17" s="104" t="s">
        <v>120</v>
      </c>
      <c r="F17" s="106" t="s">
        <v>617</v>
      </c>
      <c r="G17" s="104" t="s">
        <v>8</v>
      </c>
      <c r="H17" s="107" t="s">
        <v>878</v>
      </c>
      <c r="I17" s="109" t="s">
        <v>592</v>
      </c>
      <c r="J17" s="90" t="str">
        <f t="shared" si="0"/>
        <v>A223_Lastname_15_null_optional_p</v>
      </c>
      <c r="K17" s="98" t="s">
        <v>981</v>
      </c>
      <c r="L17" s="82" t="s">
        <v>859</v>
      </c>
      <c r="N17" s="64"/>
    </row>
    <row r="18" spans="1:14" ht="9.75" customHeight="1" x14ac:dyDescent="0.2">
      <c r="A18" s="82"/>
      <c r="B18" s="83" t="s">
        <v>565</v>
      </c>
      <c r="C18" s="83" t="s">
        <v>35</v>
      </c>
      <c r="D18" s="83">
        <v>13</v>
      </c>
      <c r="E18" s="82" t="s">
        <v>120</v>
      </c>
      <c r="F18" s="84" t="s">
        <v>617</v>
      </c>
      <c r="G18" s="82" t="s">
        <v>8</v>
      </c>
      <c r="H18" s="85" t="s">
        <v>878</v>
      </c>
      <c r="I18" s="89" t="s">
        <v>1682</v>
      </c>
      <c r="J18" s="86" t="str">
        <f t="shared" si="0"/>
        <v>A224_Telephone_13_null_optional_p</v>
      </c>
      <c r="K18" s="99" t="s">
        <v>982</v>
      </c>
      <c r="L18" s="82" t="s">
        <v>859</v>
      </c>
      <c r="N18" s="64"/>
    </row>
    <row r="19" spans="1:14" ht="9.75" customHeight="1" x14ac:dyDescent="0.2">
      <c r="A19" s="82"/>
      <c r="B19" s="83" t="s">
        <v>566</v>
      </c>
      <c r="C19" s="83" t="s">
        <v>36</v>
      </c>
      <c r="D19" s="83">
        <v>13</v>
      </c>
      <c r="E19" s="82" t="s">
        <v>120</v>
      </c>
      <c r="F19" s="84" t="s">
        <v>617</v>
      </c>
      <c r="G19" s="82" t="s">
        <v>8</v>
      </c>
      <c r="H19" s="85" t="s">
        <v>878</v>
      </c>
      <c r="I19" s="89" t="s">
        <v>1680</v>
      </c>
      <c r="J19" s="86" t="str">
        <f t="shared" si="0"/>
        <v>A225_Fax_13_null_optional_p</v>
      </c>
      <c r="K19" s="99" t="s">
        <v>983</v>
      </c>
      <c r="L19" s="82" t="s">
        <v>859</v>
      </c>
      <c r="N19" s="64"/>
    </row>
    <row r="20" spans="1:14" ht="9.75" customHeight="1" x14ac:dyDescent="0.2">
      <c r="A20" s="82"/>
      <c r="B20" s="83" t="s">
        <v>567</v>
      </c>
      <c r="C20" s="83" t="s">
        <v>37</v>
      </c>
      <c r="D20" s="83">
        <v>13</v>
      </c>
      <c r="E20" s="82" t="s">
        <v>120</v>
      </c>
      <c r="F20" s="84" t="s">
        <v>617</v>
      </c>
      <c r="G20" s="82" t="s">
        <v>8</v>
      </c>
      <c r="H20" s="85" t="s">
        <v>878</v>
      </c>
      <c r="I20" s="89" t="s">
        <v>1681</v>
      </c>
      <c r="J20" s="86" t="str">
        <f t="shared" si="0"/>
        <v>A226_email_13_null_optional_p</v>
      </c>
      <c r="K20" s="99" t="s">
        <v>984</v>
      </c>
      <c r="L20" s="82" t="s">
        <v>859</v>
      </c>
      <c r="N20" s="64"/>
    </row>
    <row r="21" spans="1:14" ht="9.75" customHeight="1" x14ac:dyDescent="0.2">
      <c r="A21" s="82"/>
      <c r="B21" s="91" t="s">
        <v>512</v>
      </c>
      <c r="C21" s="91" t="s">
        <v>555</v>
      </c>
      <c r="D21" s="83">
        <v>19</v>
      </c>
      <c r="E21" s="82" t="s">
        <v>120</v>
      </c>
      <c r="F21" s="84" t="s">
        <v>114</v>
      </c>
      <c r="G21" s="83" t="s">
        <v>11</v>
      </c>
      <c r="H21" s="85" t="s">
        <v>877</v>
      </c>
      <c r="I21" s="91" t="s">
        <v>556</v>
      </c>
      <c r="J21" s="86" t="str">
        <f t="shared" si="0"/>
        <v>A311_PrimaryReporterCategory_19_null_mandatory_n</v>
      </c>
      <c r="K21" s="97"/>
      <c r="L21" s="87"/>
      <c r="N21" s="64"/>
    </row>
    <row r="22" spans="1:14" ht="9.75" customHeight="1" x14ac:dyDescent="0.2">
      <c r="A22" s="82"/>
      <c r="B22" s="83" t="s">
        <v>568</v>
      </c>
      <c r="C22" s="83" t="s">
        <v>31</v>
      </c>
      <c r="D22" s="83">
        <v>20</v>
      </c>
      <c r="E22" s="82" t="s">
        <v>120</v>
      </c>
      <c r="F22" s="84" t="s">
        <v>617</v>
      </c>
      <c r="G22" s="82" t="s">
        <v>8</v>
      </c>
      <c r="H22" s="85" t="s">
        <v>878</v>
      </c>
      <c r="I22" s="89" t="s">
        <v>596</v>
      </c>
      <c r="J22" s="86" t="str">
        <f t="shared" si="0"/>
        <v>A312_Firstname_20_null_optional_p</v>
      </c>
      <c r="K22" s="97" t="s">
        <v>957</v>
      </c>
      <c r="L22" s="87" t="s">
        <v>836</v>
      </c>
      <c r="N22" s="64"/>
    </row>
    <row r="23" spans="1:14" ht="9.75" customHeight="1" x14ac:dyDescent="0.2">
      <c r="A23" s="82"/>
      <c r="B23" s="82" t="s">
        <v>509</v>
      </c>
      <c r="C23" s="82" t="s">
        <v>832</v>
      </c>
      <c r="D23" s="83">
        <v>21</v>
      </c>
      <c r="E23" s="82" t="s">
        <v>113</v>
      </c>
      <c r="F23" s="84" t="s">
        <v>114</v>
      </c>
      <c r="G23" s="82" t="s">
        <v>8</v>
      </c>
      <c r="H23" s="85" t="s">
        <v>877</v>
      </c>
      <c r="I23" s="85" t="s">
        <v>145</v>
      </c>
      <c r="J23" s="86" t="str">
        <f t="shared" si="0"/>
        <v>A313_lastname_21_valid_mandatory_p</v>
      </c>
      <c r="K23" s="97" t="s">
        <v>958</v>
      </c>
      <c r="L23" s="87" t="s">
        <v>837</v>
      </c>
    </row>
    <row r="24" spans="1:14" ht="9.75" customHeight="1" x14ac:dyDescent="0.2">
      <c r="A24" s="82"/>
      <c r="B24" s="82" t="s">
        <v>509</v>
      </c>
      <c r="C24" s="82" t="s">
        <v>832</v>
      </c>
      <c r="D24" s="83">
        <v>22</v>
      </c>
      <c r="E24" s="82" t="s">
        <v>146</v>
      </c>
      <c r="F24" s="84" t="s">
        <v>114</v>
      </c>
      <c r="G24" s="82" t="s">
        <v>8</v>
      </c>
      <c r="H24" s="85" t="s">
        <v>877</v>
      </c>
      <c r="I24" s="85" t="s">
        <v>147</v>
      </c>
      <c r="J24" s="86" t="str">
        <f t="shared" si="0"/>
        <v>A313_lastname_22_UNKNOWN_mandatory_p</v>
      </c>
      <c r="K24" s="97" t="s">
        <v>959</v>
      </c>
      <c r="L24" s="87" t="s">
        <v>838</v>
      </c>
    </row>
    <row r="25" spans="1:14" ht="9.75" customHeight="1" x14ac:dyDescent="0.2">
      <c r="A25" s="82"/>
      <c r="B25" s="82" t="s">
        <v>509</v>
      </c>
      <c r="C25" s="82" t="s">
        <v>832</v>
      </c>
      <c r="D25" s="83">
        <v>23</v>
      </c>
      <c r="E25" s="82" t="s">
        <v>120</v>
      </c>
      <c r="F25" s="84" t="s">
        <v>114</v>
      </c>
      <c r="G25" s="82" t="s">
        <v>11</v>
      </c>
      <c r="H25" s="85" t="s">
        <v>877</v>
      </c>
      <c r="I25" s="85" t="s">
        <v>149</v>
      </c>
      <c r="J25" s="86" t="str">
        <f t="shared" si="0"/>
        <v>A313_lastname_23_null_mandatory_n</v>
      </c>
      <c r="K25" s="97"/>
      <c r="L25" s="87"/>
    </row>
    <row r="26" spans="1:14" ht="9.75" customHeight="1" x14ac:dyDescent="0.2">
      <c r="A26" s="82"/>
      <c r="B26" s="82" t="s">
        <v>509</v>
      </c>
      <c r="C26" s="82" t="s">
        <v>832</v>
      </c>
      <c r="D26" s="83">
        <v>24</v>
      </c>
      <c r="E26" s="82" t="s">
        <v>150</v>
      </c>
      <c r="F26" s="84" t="s">
        <v>114</v>
      </c>
      <c r="G26" s="82" t="s">
        <v>8</v>
      </c>
      <c r="H26" s="85" t="s">
        <v>877</v>
      </c>
      <c r="I26" s="85" t="s">
        <v>151</v>
      </c>
      <c r="J26" s="86" t="str">
        <f t="shared" si="0"/>
        <v>A313_lastname_24_WITHHELD_mandatory_p</v>
      </c>
      <c r="K26" s="97" t="s">
        <v>960</v>
      </c>
      <c r="L26" s="87" t="s">
        <v>839</v>
      </c>
    </row>
    <row r="27" spans="1:14" ht="9.75" customHeight="1" x14ac:dyDescent="0.2">
      <c r="A27" s="82"/>
      <c r="B27" s="83" t="s">
        <v>569</v>
      </c>
      <c r="C27" s="83" t="s">
        <v>35</v>
      </c>
      <c r="D27" s="83">
        <v>13</v>
      </c>
      <c r="E27" s="82" t="s">
        <v>120</v>
      </c>
      <c r="F27" s="84" t="s">
        <v>617</v>
      </c>
      <c r="G27" s="82" t="s">
        <v>8</v>
      </c>
      <c r="H27" s="85" t="s">
        <v>878</v>
      </c>
      <c r="I27" s="89" t="s">
        <v>597</v>
      </c>
      <c r="J27" s="86" t="str">
        <f t="shared" si="0"/>
        <v>A314_Telephone_13_null_optional_p</v>
      </c>
      <c r="K27" s="99" t="s">
        <v>985</v>
      </c>
      <c r="L27" s="82" t="s">
        <v>859</v>
      </c>
      <c r="N27" s="64"/>
    </row>
    <row r="28" spans="1:14" ht="9.75" customHeight="1" x14ac:dyDescent="0.2">
      <c r="A28" s="82"/>
      <c r="B28" s="83" t="s">
        <v>570</v>
      </c>
      <c r="C28" s="83" t="s">
        <v>36</v>
      </c>
      <c r="D28" s="83">
        <v>13</v>
      </c>
      <c r="E28" s="82" t="s">
        <v>120</v>
      </c>
      <c r="F28" s="84" t="s">
        <v>617</v>
      </c>
      <c r="G28" s="82" t="s">
        <v>8</v>
      </c>
      <c r="H28" s="85" t="s">
        <v>878</v>
      </c>
      <c r="I28" s="89" t="s">
        <v>598</v>
      </c>
      <c r="J28" s="86" t="str">
        <f t="shared" si="0"/>
        <v>A315_Fax_13_null_optional_p</v>
      </c>
      <c r="K28" s="99" t="s">
        <v>986</v>
      </c>
      <c r="L28" s="82" t="s">
        <v>859</v>
      </c>
      <c r="N28" s="64"/>
    </row>
    <row r="29" spans="1:14" ht="9.75" customHeight="1" x14ac:dyDescent="0.2">
      <c r="A29" s="82"/>
      <c r="B29" s="83" t="s">
        <v>571</v>
      </c>
      <c r="C29" s="83" t="s">
        <v>37</v>
      </c>
      <c r="D29" s="83">
        <v>13</v>
      </c>
      <c r="E29" s="82" t="s">
        <v>120</v>
      </c>
      <c r="F29" s="84" t="s">
        <v>617</v>
      </c>
      <c r="G29" s="82" t="s">
        <v>8</v>
      </c>
      <c r="H29" s="85" t="s">
        <v>878</v>
      </c>
      <c r="I29" s="89" t="s">
        <v>599</v>
      </c>
      <c r="J29" s="86" t="str">
        <f t="shared" si="0"/>
        <v>A316_email_13_null_optional_p</v>
      </c>
      <c r="K29" s="99" t="s">
        <v>987</v>
      </c>
      <c r="L29" s="82" t="s">
        <v>859</v>
      </c>
      <c r="N29" s="64"/>
    </row>
    <row r="30" spans="1:14" ht="9.75" customHeight="1" x14ac:dyDescent="0.2">
      <c r="A30" s="82"/>
      <c r="B30" s="83" t="s">
        <v>572</v>
      </c>
      <c r="C30" s="83" t="s">
        <v>20</v>
      </c>
      <c r="D30" s="83">
        <v>28</v>
      </c>
      <c r="E30" s="82" t="s">
        <v>120</v>
      </c>
      <c r="F30" s="84" t="s">
        <v>617</v>
      </c>
      <c r="G30" s="82" t="s">
        <v>8</v>
      </c>
      <c r="H30" s="85" t="s">
        <v>878</v>
      </c>
      <c r="I30" s="89" t="s">
        <v>600</v>
      </c>
      <c r="J30" s="86" t="str">
        <f t="shared" si="0"/>
        <v>A317_Businessname_28_null_optional_p</v>
      </c>
      <c r="K30" s="97" t="s">
        <v>961</v>
      </c>
      <c r="L30" s="87" t="s">
        <v>840</v>
      </c>
      <c r="N30" s="64"/>
    </row>
    <row r="31" spans="1:14" ht="9.75" customHeight="1" x14ac:dyDescent="0.2">
      <c r="A31" s="82"/>
      <c r="B31" s="83" t="s">
        <v>573</v>
      </c>
      <c r="C31" s="83" t="s">
        <v>833</v>
      </c>
      <c r="D31" s="83">
        <v>29</v>
      </c>
      <c r="E31" s="82" t="s">
        <v>120</v>
      </c>
      <c r="F31" s="84" t="s">
        <v>617</v>
      </c>
      <c r="G31" s="82" t="s">
        <v>8</v>
      </c>
      <c r="H31" s="85" t="s">
        <v>878</v>
      </c>
      <c r="I31" s="89" t="s">
        <v>601</v>
      </c>
      <c r="J31" s="86" t="str">
        <f t="shared" si="0"/>
        <v>A318_StrtAdd_29_null_optional_p</v>
      </c>
      <c r="K31" s="97" t="s">
        <v>962</v>
      </c>
      <c r="L31" s="87" t="s">
        <v>841</v>
      </c>
      <c r="N31" s="64"/>
    </row>
    <row r="32" spans="1:14" ht="9.75" customHeight="1" x14ac:dyDescent="0.2">
      <c r="A32" s="82"/>
      <c r="B32" s="83" t="s">
        <v>574</v>
      </c>
      <c r="C32" s="83" t="s">
        <v>23</v>
      </c>
      <c r="D32" s="83">
        <v>30</v>
      </c>
      <c r="E32" s="82" t="s">
        <v>120</v>
      </c>
      <c r="F32" s="84" t="s">
        <v>617</v>
      </c>
      <c r="G32" s="82" t="s">
        <v>8</v>
      </c>
      <c r="H32" s="85" t="s">
        <v>878</v>
      </c>
      <c r="I32" s="89" t="s">
        <v>602</v>
      </c>
      <c r="J32" s="86" t="str">
        <f t="shared" si="0"/>
        <v>A319_City_30_null_optional_p</v>
      </c>
      <c r="K32" s="97" t="s">
        <v>963</v>
      </c>
      <c r="L32" s="87" t="s">
        <v>842</v>
      </c>
      <c r="N32" s="64"/>
    </row>
    <row r="33" spans="1:14" ht="9.75" customHeight="1" x14ac:dyDescent="0.2">
      <c r="A33" s="82"/>
      <c r="B33" s="83" t="s">
        <v>575</v>
      </c>
      <c r="C33" s="83" t="s">
        <v>38</v>
      </c>
      <c r="D33" s="83">
        <v>31</v>
      </c>
      <c r="E33" s="82" t="s">
        <v>120</v>
      </c>
      <c r="F33" s="84" t="s">
        <v>617</v>
      </c>
      <c r="G33" s="82" t="s">
        <v>8</v>
      </c>
      <c r="H33" s="85" t="s">
        <v>878</v>
      </c>
      <c r="I33" s="89" t="s">
        <v>603</v>
      </c>
      <c r="J33" s="86" t="str">
        <f t="shared" si="0"/>
        <v>A3110_State_31_null_optional_p</v>
      </c>
      <c r="K33" s="97" t="s">
        <v>964</v>
      </c>
      <c r="L33" s="87" t="s">
        <v>843</v>
      </c>
      <c r="N33" s="64"/>
    </row>
    <row r="34" spans="1:14" ht="9.75" customHeight="1" x14ac:dyDescent="0.2">
      <c r="A34" s="82"/>
      <c r="B34" s="83" t="s">
        <v>576</v>
      </c>
      <c r="C34" s="83" t="s">
        <v>26</v>
      </c>
      <c r="D34" s="83">
        <v>32</v>
      </c>
      <c r="E34" s="82" t="s">
        <v>120</v>
      </c>
      <c r="F34" s="84" t="s">
        <v>617</v>
      </c>
      <c r="G34" s="82" t="s">
        <v>8</v>
      </c>
      <c r="H34" s="85" t="s">
        <v>878</v>
      </c>
      <c r="I34" s="89" t="s">
        <v>604</v>
      </c>
      <c r="J34" s="86" t="str">
        <f t="shared" si="0"/>
        <v>A3111_zip_32_null_optional_p</v>
      </c>
      <c r="K34" s="97" t="s">
        <v>965</v>
      </c>
      <c r="L34" s="87" t="s">
        <v>844</v>
      </c>
      <c r="N34" s="64"/>
    </row>
    <row r="35" spans="1:14" ht="9.75" customHeight="1" x14ac:dyDescent="0.2">
      <c r="A35" s="82"/>
      <c r="B35" s="82" t="s">
        <v>628</v>
      </c>
      <c r="C35" s="82" t="s">
        <v>18</v>
      </c>
      <c r="D35" s="83">
        <v>33</v>
      </c>
      <c r="E35" s="82" t="s">
        <v>113</v>
      </c>
      <c r="F35" s="84" t="s">
        <v>114</v>
      </c>
      <c r="G35" s="82" t="s">
        <v>8</v>
      </c>
      <c r="H35" s="85" t="s">
        <v>877</v>
      </c>
      <c r="I35" s="85" t="s">
        <v>153</v>
      </c>
      <c r="J35" s="86" t="str">
        <f t="shared" ref="J35:J58" si="2">_xlfn.CONCAT(B35,"_",C35,"_",D35,"_",E35,"_",F35,"_",G35)</f>
        <v>A3112_country_33_valid_mandatory_p</v>
      </c>
      <c r="K35" s="97" t="s">
        <v>966</v>
      </c>
      <c r="L35" s="87" t="s">
        <v>845</v>
      </c>
      <c r="M35" s="92"/>
    </row>
    <row r="36" spans="1:14" ht="9.75" customHeight="1" x14ac:dyDescent="0.2">
      <c r="A36" s="82"/>
      <c r="B36" s="82" t="s">
        <v>628</v>
      </c>
      <c r="C36" s="82" t="s">
        <v>18</v>
      </c>
      <c r="D36" s="83">
        <v>34</v>
      </c>
      <c r="E36" s="82" t="s">
        <v>146</v>
      </c>
      <c r="F36" s="84" t="s">
        <v>114</v>
      </c>
      <c r="G36" s="82" t="s">
        <v>8</v>
      </c>
      <c r="H36" s="85" t="s">
        <v>877</v>
      </c>
      <c r="I36" s="85" t="s">
        <v>154</v>
      </c>
      <c r="J36" s="86" t="str">
        <f t="shared" si="2"/>
        <v>A3112_country_34_UNKNOWN_mandatory_p</v>
      </c>
      <c r="K36" s="97" t="s">
        <v>967</v>
      </c>
      <c r="L36" s="87" t="s">
        <v>846</v>
      </c>
    </row>
    <row r="37" spans="1:14" ht="9.75" customHeight="1" x14ac:dyDescent="0.2">
      <c r="A37" s="82"/>
      <c r="B37" s="82" t="s">
        <v>628</v>
      </c>
      <c r="C37" s="82" t="s">
        <v>18</v>
      </c>
      <c r="D37" s="83">
        <v>35</v>
      </c>
      <c r="E37" s="82" t="s">
        <v>120</v>
      </c>
      <c r="F37" s="84" t="s">
        <v>114</v>
      </c>
      <c r="G37" s="82" t="s">
        <v>11</v>
      </c>
      <c r="H37" s="85" t="s">
        <v>877</v>
      </c>
      <c r="I37" s="85" t="s">
        <v>156</v>
      </c>
      <c r="J37" s="86" t="str">
        <f t="shared" si="2"/>
        <v>A3112_country_35_null_mandatory_n</v>
      </c>
      <c r="K37" s="97"/>
      <c r="L37" s="87"/>
    </row>
    <row r="38" spans="1:14" ht="9.75" customHeight="1" x14ac:dyDescent="0.2">
      <c r="A38" s="82"/>
      <c r="B38" s="82" t="s">
        <v>628</v>
      </c>
      <c r="C38" s="82" t="s">
        <v>860</v>
      </c>
      <c r="D38" s="83">
        <v>36</v>
      </c>
      <c r="E38" s="82" t="s">
        <v>150</v>
      </c>
      <c r="F38" s="84" t="s">
        <v>114</v>
      </c>
      <c r="G38" s="82" t="s">
        <v>8</v>
      </c>
      <c r="H38" s="85" t="s">
        <v>877</v>
      </c>
      <c r="I38" s="85" t="s">
        <v>158</v>
      </c>
      <c r="J38" s="86" t="str">
        <f t="shared" si="2"/>
        <v>A3112_PrimRepCntry_36_WITHHELD_mandatory_p</v>
      </c>
      <c r="K38" s="97" t="s">
        <v>968</v>
      </c>
      <c r="L38" s="87"/>
    </row>
    <row r="39" spans="1:14" ht="9.75" customHeight="1" x14ac:dyDescent="0.2">
      <c r="A39" s="82"/>
      <c r="B39" s="83" t="s">
        <v>577</v>
      </c>
      <c r="C39" s="83" t="s">
        <v>31</v>
      </c>
      <c r="D39" s="83">
        <v>37</v>
      </c>
      <c r="E39" s="82" t="s">
        <v>120</v>
      </c>
      <c r="F39" s="84" t="s">
        <v>617</v>
      </c>
      <c r="G39" s="82" t="s">
        <v>8</v>
      </c>
      <c r="H39" s="85" t="s">
        <v>878</v>
      </c>
      <c r="I39" s="89" t="s">
        <v>605</v>
      </c>
      <c r="J39" s="86" t="str">
        <f t="shared" si="2"/>
        <v>A322_Firstname_37_null_optional_p</v>
      </c>
      <c r="K39" s="97" t="s">
        <v>969</v>
      </c>
      <c r="L39" s="87" t="s">
        <v>847</v>
      </c>
      <c r="N39" s="64"/>
    </row>
    <row r="40" spans="1:14" ht="9.75" customHeight="1" x14ac:dyDescent="0.2">
      <c r="A40" s="82"/>
      <c r="B40" s="83" t="s">
        <v>578</v>
      </c>
      <c r="C40" s="83" t="s">
        <v>33</v>
      </c>
      <c r="D40" s="83">
        <v>38</v>
      </c>
      <c r="E40" s="82" t="s">
        <v>120</v>
      </c>
      <c r="F40" s="84" t="s">
        <v>617</v>
      </c>
      <c r="G40" s="82" t="s">
        <v>8</v>
      </c>
      <c r="H40" s="85" t="s">
        <v>878</v>
      </c>
      <c r="I40" s="89" t="s">
        <v>606</v>
      </c>
      <c r="J40" s="86" t="str">
        <f t="shared" si="2"/>
        <v>A323_Lastname_38_null_optional_p</v>
      </c>
      <c r="K40" s="97" t="s">
        <v>970</v>
      </c>
      <c r="L40" s="87" t="s">
        <v>848</v>
      </c>
      <c r="N40" s="64"/>
    </row>
    <row r="41" spans="1:14" ht="9.75" customHeight="1" x14ac:dyDescent="0.2">
      <c r="A41" s="82"/>
      <c r="B41" s="83" t="s">
        <v>579</v>
      </c>
      <c r="C41" s="83" t="s">
        <v>35</v>
      </c>
      <c r="D41" s="83">
        <v>13</v>
      </c>
      <c r="E41" s="82" t="s">
        <v>120</v>
      </c>
      <c r="F41" s="84" t="s">
        <v>617</v>
      </c>
      <c r="G41" s="82" t="s">
        <v>8</v>
      </c>
      <c r="H41" s="85" t="s">
        <v>878</v>
      </c>
      <c r="I41" s="89" t="s">
        <v>607</v>
      </c>
      <c r="J41" s="86" t="str">
        <f t="shared" si="2"/>
        <v>A324_Telephone_13_null_optional_p</v>
      </c>
      <c r="K41" s="99" t="s">
        <v>988</v>
      </c>
      <c r="L41" s="82" t="s">
        <v>859</v>
      </c>
      <c r="N41" s="64"/>
    </row>
    <row r="42" spans="1:14" ht="9.75" customHeight="1" x14ac:dyDescent="0.2">
      <c r="A42" s="82"/>
      <c r="B42" s="83" t="s">
        <v>580</v>
      </c>
      <c r="C42" s="83" t="s">
        <v>36</v>
      </c>
      <c r="D42" s="83">
        <v>13</v>
      </c>
      <c r="E42" s="82" t="s">
        <v>120</v>
      </c>
      <c r="F42" s="84" t="s">
        <v>617</v>
      </c>
      <c r="G42" s="82" t="s">
        <v>8</v>
      </c>
      <c r="H42" s="85" t="s">
        <v>878</v>
      </c>
      <c r="I42" s="89" t="s">
        <v>608</v>
      </c>
      <c r="J42" s="86" t="str">
        <f t="shared" si="2"/>
        <v>A325_Fax_13_null_optional_p</v>
      </c>
      <c r="K42" s="99" t="s">
        <v>989</v>
      </c>
      <c r="L42" s="82" t="s">
        <v>859</v>
      </c>
      <c r="N42" s="64"/>
    </row>
    <row r="43" spans="1:14" ht="9.75" customHeight="1" x14ac:dyDescent="0.2">
      <c r="A43" s="82"/>
      <c r="B43" s="83" t="s">
        <v>581</v>
      </c>
      <c r="C43" s="83" t="s">
        <v>53</v>
      </c>
      <c r="D43" s="83">
        <v>13</v>
      </c>
      <c r="E43" s="82" t="s">
        <v>120</v>
      </c>
      <c r="F43" s="84" t="s">
        <v>617</v>
      </c>
      <c r="G43" s="82" t="s">
        <v>8</v>
      </c>
      <c r="H43" s="85" t="s">
        <v>878</v>
      </c>
      <c r="I43" s="89" t="s">
        <v>609</v>
      </c>
      <c r="J43" s="86" t="str">
        <f t="shared" si="2"/>
        <v>A326_e-mail_13_null_optional_p</v>
      </c>
      <c r="K43" s="99"/>
      <c r="L43" s="82" t="s">
        <v>859</v>
      </c>
      <c r="N43" s="64"/>
    </row>
    <row r="44" spans="1:14" ht="9.75" customHeight="1" x14ac:dyDescent="0.2">
      <c r="A44" s="82"/>
      <c r="B44" s="83" t="s">
        <v>582</v>
      </c>
      <c r="C44" s="83" t="s">
        <v>20</v>
      </c>
      <c r="D44" s="83">
        <v>42</v>
      </c>
      <c r="E44" s="82" t="s">
        <v>120</v>
      </c>
      <c r="F44" s="84" t="s">
        <v>617</v>
      </c>
      <c r="G44" s="82" t="s">
        <v>8</v>
      </c>
      <c r="H44" s="85" t="s">
        <v>878</v>
      </c>
      <c r="I44" s="89" t="s">
        <v>610</v>
      </c>
      <c r="J44" s="86" t="str">
        <f t="shared" si="2"/>
        <v>A327_Businessname_42_null_optional_p</v>
      </c>
      <c r="K44" s="97" t="s">
        <v>971</v>
      </c>
      <c r="L44" s="87" t="s">
        <v>849</v>
      </c>
      <c r="N44" s="64"/>
    </row>
    <row r="45" spans="1:14" ht="9.75" customHeight="1" x14ac:dyDescent="0.2">
      <c r="A45" s="82"/>
      <c r="B45" s="83" t="s">
        <v>583</v>
      </c>
      <c r="C45" s="83" t="s">
        <v>12</v>
      </c>
      <c r="D45" s="83">
        <v>43</v>
      </c>
      <c r="E45" s="82" t="s">
        <v>120</v>
      </c>
      <c r="F45" s="84" t="s">
        <v>617</v>
      </c>
      <c r="G45" s="82" t="s">
        <v>8</v>
      </c>
      <c r="H45" s="85" t="s">
        <v>878</v>
      </c>
      <c r="I45" s="89" t="s">
        <v>611</v>
      </c>
      <c r="J45" s="86" t="str">
        <f t="shared" si="2"/>
        <v>A328_Streetaddress_43_null_optional_p</v>
      </c>
      <c r="K45" s="97" t="s">
        <v>972</v>
      </c>
      <c r="L45" s="87" t="s">
        <v>850</v>
      </c>
      <c r="N45" s="64"/>
    </row>
    <row r="46" spans="1:14" ht="9.75" customHeight="1" x14ac:dyDescent="0.2">
      <c r="A46" s="82"/>
      <c r="B46" s="83" t="s">
        <v>584</v>
      </c>
      <c r="C46" s="83" t="s">
        <v>23</v>
      </c>
      <c r="D46" s="83">
        <v>44</v>
      </c>
      <c r="E46" s="82" t="s">
        <v>120</v>
      </c>
      <c r="F46" s="84" t="s">
        <v>617</v>
      </c>
      <c r="G46" s="82" t="s">
        <v>8</v>
      </c>
      <c r="H46" s="85" t="s">
        <v>878</v>
      </c>
      <c r="I46" s="89" t="s">
        <v>612</v>
      </c>
      <c r="J46" s="86" t="str">
        <f t="shared" si="2"/>
        <v>A329_City_44_null_optional_p</v>
      </c>
      <c r="K46" s="97" t="s">
        <v>973</v>
      </c>
      <c r="L46" s="87" t="s">
        <v>851</v>
      </c>
      <c r="N46" s="64"/>
    </row>
    <row r="47" spans="1:14" ht="9.75" customHeight="1" x14ac:dyDescent="0.2">
      <c r="A47" s="82"/>
      <c r="B47" s="83" t="s">
        <v>585</v>
      </c>
      <c r="C47" s="83" t="s">
        <v>16</v>
      </c>
      <c r="D47" s="83">
        <v>45</v>
      </c>
      <c r="E47" s="82" t="s">
        <v>120</v>
      </c>
      <c r="F47" s="84" t="s">
        <v>617</v>
      </c>
      <c r="G47" s="82" t="s">
        <v>8</v>
      </c>
      <c r="H47" s="85" t="s">
        <v>878</v>
      </c>
      <c r="I47" s="89" t="s">
        <v>613</v>
      </c>
      <c r="J47" s="86" t="str">
        <f t="shared" si="2"/>
        <v>A3210_state_45_null_optional_p</v>
      </c>
      <c r="K47" s="97" t="s">
        <v>974</v>
      </c>
      <c r="L47" s="87" t="s">
        <v>852</v>
      </c>
      <c r="N47" s="64"/>
    </row>
    <row r="48" spans="1:14" ht="9.75" customHeight="1" x14ac:dyDescent="0.2">
      <c r="A48" s="82"/>
      <c r="B48" s="83" t="s">
        <v>586</v>
      </c>
      <c r="C48" s="83" t="s">
        <v>26</v>
      </c>
      <c r="D48" s="83">
        <v>46</v>
      </c>
      <c r="E48" s="82" t="s">
        <v>120</v>
      </c>
      <c r="F48" s="84" t="s">
        <v>617</v>
      </c>
      <c r="G48" s="82" t="s">
        <v>8</v>
      </c>
      <c r="H48" s="85" t="s">
        <v>878</v>
      </c>
      <c r="I48" s="89" t="s">
        <v>614</v>
      </c>
      <c r="J48" s="86" t="str">
        <f t="shared" si="2"/>
        <v>A32011_zip_46_null_optional_p</v>
      </c>
      <c r="K48" s="97" t="s">
        <v>975</v>
      </c>
      <c r="L48" s="87" t="s">
        <v>853</v>
      </c>
      <c r="N48" s="64"/>
    </row>
    <row r="49" spans="1:14" ht="9.75" customHeight="1" x14ac:dyDescent="0.2">
      <c r="A49" s="82"/>
      <c r="B49" s="83" t="s">
        <v>587</v>
      </c>
      <c r="C49" s="83" t="s">
        <v>41</v>
      </c>
      <c r="D49" s="83">
        <v>47</v>
      </c>
      <c r="E49" s="82" t="s">
        <v>120</v>
      </c>
      <c r="F49" s="84" t="s">
        <v>617</v>
      </c>
      <c r="G49" s="82" t="s">
        <v>8</v>
      </c>
      <c r="H49" s="85" t="s">
        <v>878</v>
      </c>
      <c r="I49" s="89" t="s">
        <v>615</v>
      </c>
      <c r="J49" s="86" t="str">
        <f t="shared" si="2"/>
        <v>A32012_Country_47_null_optional_p</v>
      </c>
      <c r="K49" s="97" t="s">
        <v>976</v>
      </c>
      <c r="L49" s="87" t="s">
        <v>854</v>
      </c>
      <c r="N49" s="64"/>
    </row>
    <row r="50" spans="1:14" ht="9.75" customHeight="1" x14ac:dyDescent="0.2">
      <c r="A50" s="82"/>
      <c r="B50" s="82" t="s">
        <v>629</v>
      </c>
      <c r="C50" s="82" t="s">
        <v>159</v>
      </c>
      <c r="D50" s="83">
        <v>48</v>
      </c>
      <c r="E50" s="82" t="s">
        <v>113</v>
      </c>
      <c r="F50" s="84" t="s">
        <v>114</v>
      </c>
      <c r="G50" s="82" t="s">
        <v>8</v>
      </c>
      <c r="H50" s="85" t="s">
        <v>877</v>
      </c>
      <c r="I50" s="85" t="s">
        <v>160</v>
      </c>
      <c r="J50" s="86" t="str">
        <f t="shared" si="2"/>
        <v>A41_caseid_48_valid_mandatory_p</v>
      </c>
      <c r="K50" s="97" t="s">
        <v>977</v>
      </c>
      <c r="L50" s="87" t="s">
        <v>855</v>
      </c>
    </row>
    <row r="51" spans="1:14" ht="9.75" customHeight="1" x14ac:dyDescent="0.2">
      <c r="A51" s="82"/>
      <c r="B51" s="82" t="s">
        <v>629</v>
      </c>
      <c r="C51" s="82" t="s">
        <v>159</v>
      </c>
      <c r="D51" s="83">
        <v>49</v>
      </c>
      <c r="E51" s="82" t="s">
        <v>120</v>
      </c>
      <c r="F51" s="84" t="s">
        <v>114</v>
      </c>
      <c r="G51" s="82" t="s">
        <v>11</v>
      </c>
      <c r="H51" s="85" t="s">
        <v>877</v>
      </c>
      <c r="I51" s="85" t="s">
        <v>162</v>
      </c>
      <c r="J51" s="86" t="str">
        <f t="shared" si="2"/>
        <v>A41_caseid_49_null_mandatory_n</v>
      </c>
      <c r="K51" s="97"/>
      <c r="L51" s="87"/>
    </row>
    <row r="52" spans="1:14" ht="9.75" customHeight="1" x14ac:dyDescent="0.2">
      <c r="A52" s="82"/>
      <c r="B52" s="82" t="s">
        <v>630</v>
      </c>
      <c r="C52" s="82" t="s">
        <v>57</v>
      </c>
      <c r="D52" s="83">
        <v>50</v>
      </c>
      <c r="E52" s="82" t="s">
        <v>113</v>
      </c>
      <c r="F52" s="84" t="s">
        <v>114</v>
      </c>
      <c r="G52" s="82" t="s">
        <v>8</v>
      </c>
      <c r="H52" s="85" t="s">
        <v>877</v>
      </c>
      <c r="I52" s="85" t="s">
        <v>163</v>
      </c>
      <c r="J52" s="86" t="str">
        <f t="shared" si="2"/>
        <v>A42_OriginalReceiveDate_50_valid_mandatory_p</v>
      </c>
      <c r="K52" s="97" t="s">
        <v>978</v>
      </c>
      <c r="L52" s="87" t="s">
        <v>856</v>
      </c>
    </row>
    <row r="53" spans="1:14" ht="9.75" customHeight="1" x14ac:dyDescent="0.2">
      <c r="A53" s="82"/>
      <c r="B53" s="82" t="s">
        <v>630</v>
      </c>
      <c r="C53" s="82" t="s">
        <v>57</v>
      </c>
      <c r="D53" s="83">
        <v>51</v>
      </c>
      <c r="E53" s="82" t="s">
        <v>120</v>
      </c>
      <c r="F53" s="84" t="s">
        <v>114</v>
      </c>
      <c r="G53" s="82" t="s">
        <v>11</v>
      </c>
      <c r="H53" s="85" t="s">
        <v>877</v>
      </c>
      <c r="I53" s="85" t="s">
        <v>165</v>
      </c>
      <c r="J53" s="86" t="str">
        <f t="shared" si="2"/>
        <v>A42_OriginalReceiveDate_51_null_mandatory_n</v>
      </c>
      <c r="K53" s="97"/>
      <c r="L53" s="87"/>
    </row>
    <row r="54" spans="1:14" ht="9.75" customHeight="1" x14ac:dyDescent="0.2">
      <c r="A54" s="82"/>
      <c r="B54" s="82" t="s">
        <v>631</v>
      </c>
      <c r="C54" s="82" t="s">
        <v>166</v>
      </c>
      <c r="D54" s="83">
        <v>52</v>
      </c>
      <c r="E54" s="82" t="s">
        <v>113</v>
      </c>
      <c r="F54" s="84" t="s">
        <v>114</v>
      </c>
      <c r="G54" s="82" t="s">
        <v>8</v>
      </c>
      <c r="H54" s="85" t="s">
        <v>877</v>
      </c>
      <c r="I54" s="85" t="s">
        <v>167</v>
      </c>
      <c r="J54" s="86" t="str">
        <f t="shared" si="2"/>
        <v>A43_currentsubmissiondate_52_valid_mandatory_p</v>
      </c>
      <c r="K54" s="97" t="s">
        <v>979</v>
      </c>
      <c r="L54" s="87" t="s">
        <v>857</v>
      </c>
    </row>
    <row r="55" spans="1:14" ht="9.75" customHeight="1" x14ac:dyDescent="0.2">
      <c r="A55" s="82"/>
      <c r="B55" s="82" t="s">
        <v>631</v>
      </c>
      <c r="C55" s="82" t="s">
        <v>166</v>
      </c>
      <c r="D55" s="83">
        <v>53</v>
      </c>
      <c r="E55" s="82" t="s">
        <v>120</v>
      </c>
      <c r="F55" s="84" t="s">
        <v>114</v>
      </c>
      <c r="G55" s="82" t="s">
        <v>11</v>
      </c>
      <c r="H55" s="85" t="s">
        <v>877</v>
      </c>
      <c r="I55" s="85" t="s">
        <v>169</v>
      </c>
      <c r="J55" s="86" t="str">
        <f t="shared" si="2"/>
        <v>A43_currentsubmissiondate_53_null_mandatory_n</v>
      </c>
      <c r="K55" s="97"/>
      <c r="L55" s="87"/>
    </row>
    <row r="56" spans="1:14" ht="9.75" customHeight="1" x14ac:dyDescent="0.2">
      <c r="A56" s="82"/>
      <c r="B56" s="83" t="s">
        <v>716</v>
      </c>
      <c r="C56" s="83" t="s">
        <v>59</v>
      </c>
      <c r="D56" s="83">
        <v>54</v>
      </c>
      <c r="E56" s="83" t="s">
        <v>120</v>
      </c>
      <c r="F56" s="84" t="s">
        <v>617</v>
      </c>
      <c r="G56" s="83" t="s">
        <v>8</v>
      </c>
      <c r="H56" s="85" t="s">
        <v>878</v>
      </c>
      <c r="I56" s="83" t="s">
        <v>953</v>
      </c>
      <c r="J56" s="86" t="str">
        <f t="shared" si="2"/>
        <v>A442_ReasonforNullificationReport_54_null_optional_p</v>
      </c>
      <c r="K56" s="97" t="s">
        <v>980</v>
      </c>
      <c r="L56" s="82"/>
    </row>
    <row r="57" spans="1:14" ht="9.75" customHeight="1" x14ac:dyDescent="0.2">
      <c r="A57" s="82"/>
      <c r="B57" s="83" t="s">
        <v>588</v>
      </c>
      <c r="C57" s="83" t="s">
        <v>61</v>
      </c>
      <c r="D57" s="83">
        <v>55</v>
      </c>
      <c r="E57" s="82" t="s">
        <v>120</v>
      </c>
      <c r="F57" s="84" t="s">
        <v>617</v>
      </c>
      <c r="G57" s="82" t="s">
        <v>8</v>
      </c>
      <c r="H57" s="85" t="s">
        <v>878</v>
      </c>
      <c r="I57" s="89" t="s">
        <v>616</v>
      </c>
      <c r="J57" s="90" t="str">
        <f t="shared" si="2"/>
        <v>A443_TypeOfInfoCode_55_null_optional_p</v>
      </c>
      <c r="K57" s="98" t="s">
        <v>981</v>
      </c>
      <c r="L57" s="82" t="s">
        <v>859</v>
      </c>
      <c r="N57" s="64"/>
    </row>
    <row r="58" spans="1:14" ht="9.75" customHeight="1" x14ac:dyDescent="0.2">
      <c r="B58" s="81" t="s">
        <v>557</v>
      </c>
      <c r="C58" s="92" t="s">
        <v>1482</v>
      </c>
      <c r="D58" s="92">
        <v>56</v>
      </c>
      <c r="E58" s="82" t="s">
        <v>120</v>
      </c>
      <c r="F58" s="84" t="s">
        <v>617</v>
      </c>
      <c r="G58" s="82" t="s">
        <v>11</v>
      </c>
      <c r="H58" s="85" t="s">
        <v>878</v>
      </c>
      <c r="I58" s="89" t="s">
        <v>518</v>
      </c>
      <c r="J58" s="86" t="str">
        <f t="shared" si="2"/>
        <v>A441_TypeofSubmissionCode_56_null_optional_n</v>
      </c>
      <c r="K58" s="114"/>
      <c r="L58" s="110"/>
      <c r="N58" s="64"/>
    </row>
    <row r="59" spans="1:14" ht="9.75" customHeight="1" x14ac:dyDescent="0.2">
      <c r="C59" s="92"/>
      <c r="D59" s="92"/>
      <c r="E59" s="110"/>
      <c r="F59" s="111"/>
      <c r="G59" s="110"/>
      <c r="H59" s="112"/>
      <c r="I59" s="113"/>
      <c r="J59" s="113"/>
      <c r="K59" s="114"/>
      <c r="L59" s="110"/>
      <c r="N59" s="64"/>
    </row>
    <row r="60" spans="1:14" ht="9.75" customHeight="1" x14ac:dyDescent="0.25">
      <c r="B60" s="81" t="s">
        <v>1377</v>
      </c>
      <c r="C60" s="81" t="s">
        <v>1377</v>
      </c>
      <c r="D60" s="81" t="s">
        <v>1377</v>
      </c>
      <c r="E60" s="81" t="s">
        <v>1377</v>
      </c>
      <c r="F60" s="81" t="s">
        <v>1377</v>
      </c>
      <c r="G60" s="81" t="s">
        <v>1377</v>
      </c>
      <c r="H60" s="81" t="s">
        <v>1377</v>
      </c>
      <c r="I60" s="81" t="s">
        <v>1377</v>
      </c>
      <c r="J60" s="81" t="s">
        <v>1377</v>
      </c>
      <c r="K60" s="81" t="s">
        <v>1377</v>
      </c>
      <c r="L60" s="81" t="s">
        <v>1377</v>
      </c>
    </row>
    <row r="61" spans="1:14" ht="9.75" customHeight="1" x14ac:dyDescent="0.2">
      <c r="B61" s="81" t="s">
        <v>567</v>
      </c>
      <c r="C61" s="81" t="s">
        <v>1378</v>
      </c>
      <c r="D61" s="83">
        <v>56</v>
      </c>
      <c r="E61" s="82" t="s">
        <v>113</v>
      </c>
      <c r="F61" s="84" t="s">
        <v>1389</v>
      </c>
      <c r="G61" s="82" t="s">
        <v>8</v>
      </c>
      <c r="H61" s="85" t="s">
        <v>1384</v>
      </c>
      <c r="I61" s="89" t="s">
        <v>1492</v>
      </c>
      <c r="J61" s="86" t="str">
        <f t="shared" ref="J61" si="3">_xlfn.CONCAT(B61,"_",C61,"_",D61,"_",E61,"_",F61,"_",G61)</f>
        <v>A226_email_Rul51_56_valid_bizrule_p</v>
      </c>
    </row>
    <row r="62" spans="1:14" ht="9.75" customHeight="1" x14ac:dyDescent="0.2">
      <c r="B62" s="81" t="s">
        <v>567</v>
      </c>
      <c r="C62" s="81" t="s">
        <v>1378</v>
      </c>
      <c r="D62" s="83">
        <v>57</v>
      </c>
      <c r="E62" s="82" t="s">
        <v>1379</v>
      </c>
      <c r="F62" s="84" t="s">
        <v>1389</v>
      </c>
      <c r="G62" s="82" t="s">
        <v>11</v>
      </c>
      <c r="H62" s="85" t="s">
        <v>1385</v>
      </c>
      <c r="I62" s="89" t="s">
        <v>1493</v>
      </c>
      <c r="J62" s="86" t="str">
        <f t="shared" ref="J62" si="4">_xlfn.CONCAT(B62,"_",C62,"_",D62,"_",E62,"_",F62,"_",G62)</f>
        <v>A226_email_Rul51_57_Withoutemailsymbol_bizrule_n</v>
      </c>
    </row>
    <row r="63" spans="1:14" ht="9.75" customHeight="1" x14ac:dyDescent="0.2">
      <c r="B63" s="81" t="s">
        <v>567</v>
      </c>
      <c r="C63" s="81" t="s">
        <v>1378</v>
      </c>
      <c r="D63" s="83">
        <v>58</v>
      </c>
      <c r="E63" s="82" t="s">
        <v>1380</v>
      </c>
      <c r="F63" s="84" t="s">
        <v>1389</v>
      </c>
      <c r="G63" s="82" t="s">
        <v>11</v>
      </c>
      <c r="H63" s="85" t="s">
        <v>1386</v>
      </c>
      <c r="I63" s="89" t="s">
        <v>1494</v>
      </c>
      <c r="J63" s="86" t="str">
        <f t="shared" ref="J63:J64" si="5">_xlfn.CONCAT(B63,"_",C63,"_",D63,"_",E63,"_",F63,"_",G63)</f>
        <v>A226_email_Rul51_58_Withoutdotsymbol_bizrule_n</v>
      </c>
    </row>
    <row r="64" spans="1:14" ht="9.75" customHeight="1" x14ac:dyDescent="0.2">
      <c r="B64" s="81" t="s">
        <v>567</v>
      </c>
      <c r="C64" s="81" t="s">
        <v>1378</v>
      </c>
      <c r="D64" s="83">
        <v>59</v>
      </c>
      <c r="E64" s="82" t="s">
        <v>1381</v>
      </c>
      <c r="F64" s="84" t="s">
        <v>1389</v>
      </c>
      <c r="G64" s="82" t="s">
        <v>11</v>
      </c>
      <c r="H64" s="85" t="s">
        <v>1387</v>
      </c>
      <c r="I64" s="89" t="s">
        <v>1495</v>
      </c>
      <c r="J64" s="86" t="str">
        <f t="shared" si="5"/>
        <v>A226_email_Rul51_59_WithoutemailDotsymbol_bizrule_n</v>
      </c>
    </row>
    <row r="65" spans="2:11" ht="9.75" customHeight="1" x14ac:dyDescent="0.25">
      <c r="B65" s="81" t="s">
        <v>1371</v>
      </c>
      <c r="C65" s="81" t="s">
        <v>1382</v>
      </c>
      <c r="D65" s="81">
        <v>60</v>
      </c>
      <c r="E65" s="81" t="s">
        <v>1383</v>
      </c>
      <c r="F65" s="81" t="s">
        <v>413</v>
      </c>
      <c r="G65" s="82" t="s">
        <v>11</v>
      </c>
      <c r="H65" s="85" t="s">
        <v>1388</v>
      </c>
      <c r="I65" s="89"/>
      <c r="J65" s="86" t="str">
        <f t="shared" ref="J65" si="6">_xlfn.CONCAT(B65,"_",C65,"_",D65,"_",E65,"_",F65,"_",G65)</f>
        <v>A31_ReporterCategories_60_NotProvided_invalid_n</v>
      </c>
    </row>
    <row r="66" spans="2:11" ht="9.75" customHeight="1" x14ac:dyDescent="0.25">
      <c r="B66" s="81" t="s">
        <v>1371</v>
      </c>
      <c r="C66" s="81" t="s">
        <v>1382</v>
      </c>
      <c r="D66" s="81">
        <v>61</v>
      </c>
      <c r="E66" s="81" t="s">
        <v>1391</v>
      </c>
      <c r="F66" s="81" t="s">
        <v>413</v>
      </c>
      <c r="G66" s="82" t="s">
        <v>11</v>
      </c>
      <c r="H66" s="85" t="s">
        <v>1390</v>
      </c>
      <c r="I66" s="89"/>
      <c r="J66" s="86" t="str">
        <f t="shared" ref="J66:J68" si="7">_xlfn.CONCAT(B66,"_",C66,"_",D66,"_",E66,"_",F66,"_",G66)</f>
        <v>A31_ReporterCategories_61_3ReportersProvided_invalid_n</v>
      </c>
    </row>
    <row r="67" spans="2:11" ht="9.75" customHeight="1" x14ac:dyDescent="0.25">
      <c r="B67" s="81" t="s">
        <v>1371</v>
      </c>
      <c r="C67" s="81" t="s">
        <v>1393</v>
      </c>
      <c r="D67" s="81">
        <v>61</v>
      </c>
      <c r="E67" s="81" t="s">
        <v>1394</v>
      </c>
      <c r="F67" s="81" t="s">
        <v>413</v>
      </c>
      <c r="G67" s="81" t="s">
        <v>11</v>
      </c>
      <c r="H67" s="85" t="s">
        <v>1395</v>
      </c>
      <c r="J67" s="86" t="str">
        <f t="shared" si="7"/>
        <v>A31_RepCateg_61_Only1RepProvided_invalid_n</v>
      </c>
    </row>
    <row r="68" spans="2:11" ht="9.75" customHeight="1" x14ac:dyDescent="0.25">
      <c r="B68" s="81" t="s">
        <v>565</v>
      </c>
      <c r="C68" s="81" t="s">
        <v>35</v>
      </c>
      <c r="D68" s="81">
        <v>62</v>
      </c>
      <c r="E68" s="81" t="s">
        <v>1396</v>
      </c>
      <c r="F68" s="81" t="s">
        <v>1397</v>
      </c>
      <c r="G68" s="81" t="s">
        <v>8</v>
      </c>
      <c r="H68" s="81" t="s">
        <v>1398</v>
      </c>
      <c r="J68" s="86" t="str">
        <f t="shared" si="7"/>
        <v>A224_Telephone_62_AllTelephoneNull_val_p</v>
      </c>
      <c r="K68" s="94" t="s">
        <v>1400</v>
      </c>
    </row>
    <row r="69" spans="2:11" ht="9.75" customHeight="1" x14ac:dyDescent="0.25">
      <c r="B69" s="81" t="s">
        <v>565</v>
      </c>
      <c r="C69" s="81" t="s">
        <v>35</v>
      </c>
      <c r="D69" s="81">
        <v>63</v>
      </c>
      <c r="E69" s="81" t="s">
        <v>1399</v>
      </c>
      <c r="F69" s="81" t="s">
        <v>1397</v>
      </c>
      <c r="G69" s="81" t="s">
        <v>8</v>
      </c>
      <c r="H69" s="81" t="s">
        <v>1398</v>
      </c>
      <c r="J69" s="86" t="str">
        <f t="shared" ref="J69:J73" si="8">_xlfn.CONCAT(B69,"_",C69,"_",D69,"_",E69,"_",F69,"_",G69)</f>
        <v>A224_Telephone_63_KeptOnlyTelephoneNull_val_p</v>
      </c>
      <c r="K69" s="94" t="s">
        <v>1401</v>
      </c>
    </row>
    <row r="70" spans="2:11" ht="9.75" customHeight="1" x14ac:dyDescent="0.2">
      <c r="B70" s="81" t="s">
        <v>571</v>
      </c>
      <c r="C70" s="81" t="s">
        <v>1378</v>
      </c>
      <c r="D70" s="83">
        <v>64</v>
      </c>
      <c r="E70" s="82" t="s">
        <v>1379</v>
      </c>
      <c r="F70" s="84" t="s">
        <v>1389</v>
      </c>
      <c r="G70" s="82" t="s">
        <v>11</v>
      </c>
      <c r="H70" s="85" t="s">
        <v>1385</v>
      </c>
      <c r="I70" s="89" t="s">
        <v>1489</v>
      </c>
      <c r="J70" s="86" t="str">
        <f t="shared" si="8"/>
        <v>A316_email_Rul51_64_Withoutemailsymbol_bizrule_n</v>
      </c>
    </row>
    <row r="71" spans="2:11" ht="9.75" customHeight="1" x14ac:dyDescent="0.2">
      <c r="B71" s="81" t="s">
        <v>571</v>
      </c>
      <c r="C71" s="81" t="s">
        <v>1378</v>
      </c>
      <c r="D71" s="83">
        <v>65</v>
      </c>
      <c r="E71" s="82" t="s">
        <v>1380</v>
      </c>
      <c r="F71" s="84" t="s">
        <v>1389</v>
      </c>
      <c r="G71" s="82" t="s">
        <v>11</v>
      </c>
      <c r="H71" s="85" t="s">
        <v>1386</v>
      </c>
      <c r="I71" s="89" t="s">
        <v>1490</v>
      </c>
      <c r="J71" s="86" t="str">
        <f t="shared" si="8"/>
        <v>A316_email_Rul51_65_Withoutdotsymbol_bizrule_n</v>
      </c>
    </row>
    <row r="72" spans="2:11" ht="9.75" customHeight="1" x14ac:dyDescent="0.2">
      <c r="B72" s="81" t="s">
        <v>571</v>
      </c>
      <c r="C72" s="81" t="s">
        <v>1378</v>
      </c>
      <c r="D72" s="83">
        <v>66</v>
      </c>
      <c r="E72" s="82" t="s">
        <v>1381</v>
      </c>
      <c r="F72" s="84" t="s">
        <v>1389</v>
      </c>
      <c r="G72" s="82" t="s">
        <v>11</v>
      </c>
      <c r="H72" s="85" t="s">
        <v>1387</v>
      </c>
      <c r="I72" s="89" t="s">
        <v>1491</v>
      </c>
      <c r="J72" s="86" t="str">
        <f t="shared" si="8"/>
        <v>A316_email_Rul51_66_WithoutemailDotsymbol_bizrule_n</v>
      </c>
    </row>
    <row r="73" spans="2:11" ht="9.75" customHeight="1" x14ac:dyDescent="0.2">
      <c r="B73" s="81" t="s">
        <v>629</v>
      </c>
      <c r="C73" s="82" t="s">
        <v>159</v>
      </c>
      <c r="D73" s="83">
        <v>67</v>
      </c>
      <c r="E73" s="82" t="s">
        <v>1441</v>
      </c>
      <c r="F73" s="84" t="s">
        <v>1076</v>
      </c>
      <c r="G73" s="82" t="s">
        <v>8</v>
      </c>
      <c r="H73" s="85" t="s">
        <v>1411</v>
      </c>
      <c r="I73" s="85" t="s">
        <v>160</v>
      </c>
      <c r="J73" s="86" t="str">
        <f t="shared" si="8"/>
        <v>A41_caseid_67_validcountry_USA_p</v>
      </c>
    </row>
    <row r="74" spans="2:11" ht="9.75" customHeight="1" x14ac:dyDescent="0.2">
      <c r="B74" s="81" t="s">
        <v>629</v>
      </c>
      <c r="C74" s="82" t="s">
        <v>159</v>
      </c>
      <c r="D74" s="83">
        <v>68</v>
      </c>
      <c r="E74" s="82" t="s">
        <v>1442</v>
      </c>
      <c r="F74" s="84" t="s">
        <v>1412</v>
      </c>
      <c r="G74" s="82" t="s">
        <v>11</v>
      </c>
      <c r="H74" s="85" t="s">
        <v>1414</v>
      </c>
      <c r="I74" s="85" t="s">
        <v>1413</v>
      </c>
      <c r="J74" s="86" t="str">
        <f t="shared" ref="J74:J76" si="9">_xlfn.CONCAT(B74,"_",C74,"_",D74,"_",E74,"_",F74,"_",G74)</f>
        <v>A41_caseid_68_Nullcountry_NULL_n</v>
      </c>
    </row>
    <row r="75" spans="2:11" ht="9.75" customHeight="1" x14ac:dyDescent="0.2">
      <c r="B75" s="81" t="s">
        <v>629</v>
      </c>
      <c r="C75" s="82" t="s">
        <v>159</v>
      </c>
      <c r="D75" s="83">
        <v>69</v>
      </c>
      <c r="E75" s="82" t="s">
        <v>1440</v>
      </c>
      <c r="F75" s="84" t="s">
        <v>1439</v>
      </c>
      <c r="G75" s="82" t="s">
        <v>8</v>
      </c>
      <c r="H75" s="85" t="s">
        <v>1411</v>
      </c>
      <c r="I75" s="85" t="s">
        <v>1437</v>
      </c>
      <c r="J75" s="86" t="str">
        <f t="shared" si="9"/>
        <v>A41_caseid_69_invalidcountry_USS_p</v>
      </c>
    </row>
    <row r="76" spans="2:11" ht="9.75" customHeight="1" x14ac:dyDescent="0.2">
      <c r="B76" s="81" t="s">
        <v>629</v>
      </c>
      <c r="C76" s="82" t="s">
        <v>159</v>
      </c>
      <c r="D76" s="83">
        <v>70</v>
      </c>
      <c r="E76" s="82" t="s">
        <v>1441</v>
      </c>
      <c r="F76" s="84" t="s">
        <v>1106</v>
      </c>
      <c r="G76" s="82" t="s">
        <v>8</v>
      </c>
      <c r="H76" s="85" t="s">
        <v>1411</v>
      </c>
      <c r="I76" s="85" t="s">
        <v>1438</v>
      </c>
      <c r="J76" s="86" t="str">
        <f t="shared" si="9"/>
        <v>A41_caseid_70_validcountry_CAN_p</v>
      </c>
    </row>
    <row r="77" spans="2:11" ht="9.75" customHeight="1" x14ac:dyDescent="0.2">
      <c r="B77" s="81" t="s">
        <v>629</v>
      </c>
      <c r="C77" s="82" t="s">
        <v>159</v>
      </c>
      <c r="D77" s="83">
        <v>71</v>
      </c>
      <c r="E77" s="82" t="s">
        <v>1415</v>
      </c>
      <c r="F77" s="84" t="s">
        <v>1416</v>
      </c>
      <c r="G77" s="82" t="s">
        <v>11</v>
      </c>
      <c r="H77" s="85" t="s">
        <v>1452</v>
      </c>
      <c r="I77" s="85" t="s">
        <v>1417</v>
      </c>
      <c r="J77" s="86" t="str">
        <f t="shared" ref="J77" si="10">_xlfn.CONCAT(B77,"_",C77,"_",D77,"_",E77,"_",F77,"_",G77)</f>
        <v>A41_caseid_71_countrycodeforthchar_withoutsymbol_n</v>
      </c>
    </row>
    <row r="78" spans="2:11" ht="9.75" customHeight="1" x14ac:dyDescent="0.2">
      <c r="B78" s="81" t="s">
        <v>629</v>
      </c>
      <c r="C78" s="82" t="s">
        <v>159</v>
      </c>
      <c r="D78" s="83">
        <v>72</v>
      </c>
      <c r="E78" s="82" t="s">
        <v>1415</v>
      </c>
      <c r="F78" s="84" t="s">
        <v>1419</v>
      </c>
      <c r="G78" s="82" t="s">
        <v>11</v>
      </c>
      <c r="H78" s="85" t="s">
        <v>1450</v>
      </c>
      <c r="I78" s="85" t="s">
        <v>1418</v>
      </c>
      <c r="J78" s="86" t="str">
        <f t="shared" ref="J78" si="11">_xlfn.CONCAT(B78,"_",C78,"_",D78,"_",E78,"_",F78,"_",G78)</f>
        <v>A41_caseid_72_countrycodeforthchar_diffSymb_n</v>
      </c>
    </row>
    <row r="79" spans="2:11" ht="9.75" customHeight="1" x14ac:dyDescent="0.2">
      <c r="B79" s="81" t="s">
        <v>629</v>
      </c>
      <c r="C79" s="82" t="s">
        <v>159</v>
      </c>
      <c r="D79" s="83">
        <v>73</v>
      </c>
      <c r="E79" s="82" t="s">
        <v>1415</v>
      </c>
      <c r="F79" s="84" t="s">
        <v>1419</v>
      </c>
      <c r="G79" s="82" t="s">
        <v>11</v>
      </c>
      <c r="H79" s="85" t="s">
        <v>1449</v>
      </c>
      <c r="I79" s="85" t="s">
        <v>1420</v>
      </c>
      <c r="J79" s="86" t="str">
        <f t="shared" ref="J79:J81" si="12">_xlfn.CONCAT(B79,"_",C79,"_",D79,"_",E79,"_",F79,"_",G79)</f>
        <v>A41_caseid_73_countrycodeforthchar_diffSymb_n</v>
      </c>
    </row>
    <row r="80" spans="2:11" ht="9.75" customHeight="1" x14ac:dyDescent="0.2">
      <c r="B80" s="81" t="s">
        <v>629</v>
      </c>
      <c r="C80" s="82" t="s">
        <v>159</v>
      </c>
      <c r="D80" s="83">
        <v>74</v>
      </c>
      <c r="E80" s="82" t="s">
        <v>1424</v>
      </c>
      <c r="F80" s="84" t="s">
        <v>1416</v>
      </c>
      <c r="G80" s="82" t="s">
        <v>11</v>
      </c>
      <c r="H80" s="85" t="s">
        <v>1451</v>
      </c>
      <c r="I80" s="85" t="s">
        <v>1421</v>
      </c>
      <c r="J80" s="86" t="str">
        <f t="shared" si="12"/>
        <v>A41_caseid_74_countrycode13thchar_withoutsymbol_n</v>
      </c>
    </row>
    <row r="81" spans="2:10" ht="9.75" customHeight="1" x14ac:dyDescent="0.2">
      <c r="B81" s="81" t="s">
        <v>629</v>
      </c>
      <c r="C81" s="82" t="s">
        <v>159</v>
      </c>
      <c r="D81" s="83">
        <v>75</v>
      </c>
      <c r="E81" s="82" t="s">
        <v>1424</v>
      </c>
      <c r="F81" s="84" t="s">
        <v>1419</v>
      </c>
      <c r="G81" s="82" t="s">
        <v>11</v>
      </c>
      <c r="H81" s="85" t="s">
        <v>1450</v>
      </c>
      <c r="I81" s="85" t="s">
        <v>1422</v>
      </c>
      <c r="J81" s="86" t="str">
        <f t="shared" si="12"/>
        <v>A41_caseid_75_countrycode13thchar_diffSymb_n</v>
      </c>
    </row>
    <row r="82" spans="2:10" ht="9.75" customHeight="1" x14ac:dyDescent="0.2">
      <c r="B82" s="81" t="s">
        <v>629</v>
      </c>
      <c r="C82" s="82" t="s">
        <v>159</v>
      </c>
      <c r="D82" s="83">
        <v>76</v>
      </c>
      <c r="E82" s="82" t="s">
        <v>1424</v>
      </c>
      <c r="F82" s="84" t="s">
        <v>1419</v>
      </c>
      <c r="G82" s="82" t="s">
        <v>11</v>
      </c>
      <c r="H82" s="85" t="s">
        <v>1449</v>
      </c>
      <c r="I82" s="85" t="s">
        <v>1423</v>
      </c>
      <c r="J82" s="86" t="str">
        <f t="shared" ref="J82:J88" si="13">_xlfn.CONCAT(B82,"_",C82,"_",D82,"_",E82,"_",F82,"_",G82)</f>
        <v>A41_caseid_76_countrycode13thchar_diffSymb_n</v>
      </c>
    </row>
    <row r="83" spans="2:10" ht="9.75" customHeight="1" x14ac:dyDescent="0.2">
      <c r="B83" s="81" t="s">
        <v>630</v>
      </c>
      <c r="C83" s="82" t="s">
        <v>57</v>
      </c>
      <c r="D83" s="83">
        <v>77</v>
      </c>
      <c r="E83" s="82" t="s">
        <v>113</v>
      </c>
      <c r="F83" s="84" t="s">
        <v>1428</v>
      </c>
      <c r="G83" s="82" t="s">
        <v>8</v>
      </c>
      <c r="H83" s="85" t="s">
        <v>1448</v>
      </c>
      <c r="I83" s="85" t="s">
        <v>163</v>
      </c>
      <c r="J83" s="86" t="str">
        <f t="shared" si="13"/>
        <v>A42_OriginalReceiveDate_77_valid_YYYYMMDD_p</v>
      </c>
    </row>
    <row r="84" spans="2:10" ht="9.75" customHeight="1" x14ac:dyDescent="0.2">
      <c r="B84" s="81" t="s">
        <v>630</v>
      </c>
      <c r="C84" s="82" t="s">
        <v>57</v>
      </c>
      <c r="D84" s="83">
        <v>78</v>
      </c>
      <c r="E84" s="82" t="s">
        <v>1425</v>
      </c>
      <c r="F84" s="84" t="s">
        <v>1427</v>
      </c>
      <c r="G84" s="82" t="s">
        <v>11</v>
      </c>
      <c r="H84" s="85" t="s">
        <v>1447</v>
      </c>
      <c r="I84" s="85" t="s">
        <v>1426</v>
      </c>
      <c r="J84" s="86" t="str">
        <f t="shared" si="13"/>
        <v>A42_OriginalReceiveDate_78_invalidformat_YYYYDDMM_n</v>
      </c>
    </row>
    <row r="85" spans="2:10" ht="9.75" customHeight="1" x14ac:dyDescent="0.2">
      <c r="B85" s="81" t="s">
        <v>630</v>
      </c>
      <c r="C85" s="82" t="s">
        <v>57</v>
      </c>
      <c r="D85" s="83">
        <v>79</v>
      </c>
      <c r="E85" s="82" t="s">
        <v>1425</v>
      </c>
      <c r="F85" s="84" t="s">
        <v>1430</v>
      </c>
      <c r="G85" s="82" t="s">
        <v>11</v>
      </c>
      <c r="H85" s="85" t="s">
        <v>1447</v>
      </c>
      <c r="I85" s="85" t="s">
        <v>1429</v>
      </c>
      <c r="J85" s="86" t="str">
        <f t="shared" si="13"/>
        <v>A42_OriginalReceiveDate_79_invalidformat_YYYY_n</v>
      </c>
    </row>
    <row r="86" spans="2:10" ht="9.75" customHeight="1" x14ac:dyDescent="0.2">
      <c r="B86" s="81" t="s">
        <v>630</v>
      </c>
      <c r="C86" s="82" t="s">
        <v>57</v>
      </c>
      <c r="D86" s="83">
        <v>80</v>
      </c>
      <c r="E86" s="82" t="s">
        <v>1425</v>
      </c>
      <c r="F86" s="84" t="s">
        <v>1431</v>
      </c>
      <c r="G86" s="82" t="s">
        <v>11</v>
      </c>
      <c r="H86" s="85" t="s">
        <v>1447</v>
      </c>
      <c r="I86" s="85" t="s">
        <v>1432</v>
      </c>
      <c r="J86" s="86" t="str">
        <f t="shared" si="13"/>
        <v>A42_OriginalReceiveDate_80_invalidformat_YYMMDD_n</v>
      </c>
    </row>
    <row r="87" spans="2:10" ht="9.75" customHeight="1" x14ac:dyDescent="0.2">
      <c r="B87" s="81" t="s">
        <v>630</v>
      </c>
      <c r="C87" s="82" t="s">
        <v>57</v>
      </c>
      <c r="D87" s="83">
        <v>81</v>
      </c>
      <c r="E87" s="82" t="s">
        <v>1433</v>
      </c>
      <c r="F87" s="84" t="s">
        <v>1435</v>
      </c>
      <c r="G87" s="82" t="s">
        <v>11</v>
      </c>
      <c r="H87" s="85" t="s">
        <v>1446</v>
      </c>
      <c r="I87" s="85" t="s">
        <v>1434</v>
      </c>
      <c r="J87" s="86" t="str">
        <f t="shared" si="13"/>
        <v>A42_OriginalReceiveDate_81_futuredate_2022yr_n</v>
      </c>
    </row>
    <row r="88" spans="2:10" ht="9.75" customHeight="1" x14ac:dyDescent="0.2">
      <c r="B88" s="81" t="s">
        <v>630</v>
      </c>
      <c r="C88" s="82" t="s">
        <v>57</v>
      </c>
      <c r="D88" s="83">
        <v>82</v>
      </c>
      <c r="E88" s="82" t="s">
        <v>1443</v>
      </c>
      <c r="F88" s="84" t="s">
        <v>1444</v>
      </c>
      <c r="G88" s="82" t="s">
        <v>11</v>
      </c>
      <c r="H88" s="85" t="s">
        <v>1445</v>
      </c>
      <c r="I88" s="85" t="s">
        <v>1436</v>
      </c>
      <c r="J88" s="86" t="str">
        <f t="shared" si="13"/>
        <v>A42_OriginalReceiveDate_82_todaysdate_todaydt_n</v>
      </c>
    </row>
    <row r="89" spans="2:10" ht="9.75" customHeight="1" x14ac:dyDescent="0.2">
      <c r="B89" s="81" t="s">
        <v>630</v>
      </c>
      <c r="C89" s="82" t="s">
        <v>1456</v>
      </c>
      <c r="D89" s="83">
        <v>83</v>
      </c>
      <c r="E89" s="82" t="s">
        <v>1470</v>
      </c>
      <c r="F89" s="84" t="s">
        <v>1466</v>
      </c>
      <c r="G89" s="82" t="s">
        <v>8</v>
      </c>
      <c r="H89" s="115" t="s">
        <v>1455</v>
      </c>
      <c r="I89" s="85" t="s">
        <v>1454</v>
      </c>
      <c r="J89" s="86" t="str">
        <f t="shared" ref="J89" si="14">_xlfn.CONCAT(B89,"_",C89,"_",D89,"_",E89,"_",F89,"_",G89)</f>
        <v>A42_OrigRecDt_83_ShldLessthanAEDt_118_GrtToAEDt_p</v>
      </c>
    </row>
    <row r="90" spans="2:10" ht="9.75" customHeight="1" x14ac:dyDescent="0.2">
      <c r="B90" s="81" t="s">
        <v>630</v>
      </c>
      <c r="C90" s="82" t="s">
        <v>1456</v>
      </c>
      <c r="D90" s="83">
        <v>84</v>
      </c>
      <c r="E90" s="82" t="s">
        <v>1470</v>
      </c>
      <c r="F90" s="84" t="s">
        <v>1465</v>
      </c>
      <c r="G90" s="82" t="s">
        <v>8</v>
      </c>
      <c r="H90" s="115" t="s">
        <v>1457</v>
      </c>
      <c r="I90" s="85" t="s">
        <v>1458</v>
      </c>
      <c r="J90" s="86" t="str">
        <f t="shared" ref="J90:J92" si="15">_xlfn.CONCAT(B90,"_",C90,"_",D90,"_",E90,"_",F90,"_",G90)</f>
        <v>A42_OrigRecDt_84_ShldLessthanAEDt_118_eqlAEDate_p</v>
      </c>
    </row>
    <row r="91" spans="2:10" ht="9.75" customHeight="1" x14ac:dyDescent="0.2">
      <c r="B91" s="81" t="s">
        <v>630</v>
      </c>
      <c r="C91" s="82" t="s">
        <v>1456</v>
      </c>
      <c r="D91" s="83">
        <v>85</v>
      </c>
      <c r="E91" s="82" t="s">
        <v>1470</v>
      </c>
      <c r="F91" s="84" t="s">
        <v>1467</v>
      </c>
      <c r="G91" s="82" t="s">
        <v>11</v>
      </c>
      <c r="H91" s="115" t="s">
        <v>1459</v>
      </c>
      <c r="I91" s="85" t="s">
        <v>1460</v>
      </c>
      <c r="J91" s="86" t="str">
        <f t="shared" si="15"/>
        <v>A42_OrigRecDt_85_ShldLessthanAEDt_118_dtLesAEdt_n</v>
      </c>
    </row>
    <row r="92" spans="2:10" ht="9.75" customHeight="1" x14ac:dyDescent="0.2">
      <c r="B92" s="81" t="s">
        <v>630</v>
      </c>
      <c r="C92" s="82" t="s">
        <v>1456</v>
      </c>
      <c r="D92" s="83">
        <v>86</v>
      </c>
      <c r="E92" s="82" t="s">
        <v>1470</v>
      </c>
      <c r="F92" s="84" t="s">
        <v>1468</v>
      </c>
      <c r="G92" s="82" t="s">
        <v>11</v>
      </c>
      <c r="H92" s="115" t="s">
        <v>1464</v>
      </c>
      <c r="I92" s="85" t="s">
        <v>1461</v>
      </c>
      <c r="J92" s="86" t="str">
        <f t="shared" si="15"/>
        <v>A42_OrigRecDt_86_ShldLessthanAEDt_118_MonthLesAEdt_n</v>
      </c>
    </row>
    <row r="93" spans="2:10" ht="9.75" customHeight="1" x14ac:dyDescent="0.2">
      <c r="B93" s="81" t="s">
        <v>630</v>
      </c>
      <c r="C93" s="82" t="s">
        <v>1456</v>
      </c>
      <c r="D93" s="83">
        <v>87</v>
      </c>
      <c r="E93" s="82" t="s">
        <v>1470</v>
      </c>
      <c r="F93" s="84" t="s">
        <v>1469</v>
      </c>
      <c r="G93" s="82" t="s">
        <v>11</v>
      </c>
      <c r="H93" s="115" t="s">
        <v>1463</v>
      </c>
      <c r="I93" s="85" t="s">
        <v>1462</v>
      </c>
      <c r="J93" s="86" t="str">
        <f t="shared" ref="J93:J99" si="16">_xlfn.CONCAT(B93,"_",C93,"_",D93,"_",E93,"_",F93,"_",G93)</f>
        <v>A42_OrigRecDt_87_ShldLessthanAEDt_118_YearLesAEdt_n</v>
      </c>
    </row>
    <row r="94" spans="2:10" ht="9.75" customHeight="1" x14ac:dyDescent="0.2">
      <c r="B94" s="81" t="s">
        <v>631</v>
      </c>
      <c r="C94" s="82" t="s">
        <v>1471</v>
      </c>
      <c r="D94" s="83">
        <v>88</v>
      </c>
      <c r="E94" s="82" t="s">
        <v>113</v>
      </c>
      <c r="F94" s="84" t="s">
        <v>1428</v>
      </c>
      <c r="G94" s="82" t="s">
        <v>8</v>
      </c>
      <c r="H94" s="85" t="s">
        <v>1448</v>
      </c>
      <c r="I94" s="85" t="s">
        <v>167</v>
      </c>
      <c r="J94" s="86" t="str">
        <f t="shared" si="16"/>
        <v>A43_DtOfCurrSub_88_valid_YYYYMMDD_p</v>
      </c>
    </row>
    <row r="95" spans="2:10" ht="9.75" customHeight="1" x14ac:dyDescent="0.2">
      <c r="B95" s="81" t="s">
        <v>631</v>
      </c>
      <c r="C95" s="82" t="s">
        <v>1471</v>
      </c>
      <c r="D95" s="83">
        <v>89</v>
      </c>
      <c r="E95" s="82" t="s">
        <v>1425</v>
      </c>
      <c r="F95" s="84" t="s">
        <v>1427</v>
      </c>
      <c r="G95" s="82" t="s">
        <v>11</v>
      </c>
      <c r="H95" s="85" t="s">
        <v>1447</v>
      </c>
      <c r="I95" s="85" t="s">
        <v>1472</v>
      </c>
      <c r="J95" s="86" t="str">
        <f t="shared" si="16"/>
        <v>A43_DtOfCurrSub_89_invalidformat_YYYYDDMM_n</v>
      </c>
    </row>
    <row r="96" spans="2:10" ht="9.75" customHeight="1" x14ac:dyDescent="0.2">
      <c r="B96" s="81" t="s">
        <v>631</v>
      </c>
      <c r="C96" s="82" t="s">
        <v>1471</v>
      </c>
      <c r="D96" s="83">
        <v>90</v>
      </c>
      <c r="E96" s="82" t="s">
        <v>1425</v>
      </c>
      <c r="F96" s="84" t="s">
        <v>1430</v>
      </c>
      <c r="G96" s="82" t="s">
        <v>11</v>
      </c>
      <c r="H96" s="85" t="s">
        <v>1447</v>
      </c>
      <c r="I96" s="85" t="s">
        <v>1473</v>
      </c>
      <c r="J96" s="86" t="str">
        <f t="shared" si="16"/>
        <v>A43_DtOfCurrSub_90_invalidformat_YYYY_n</v>
      </c>
    </row>
    <row r="97" spans="2:10" ht="9.75" customHeight="1" x14ac:dyDescent="0.2">
      <c r="B97" s="81" t="s">
        <v>631</v>
      </c>
      <c r="C97" s="82" t="s">
        <v>1471</v>
      </c>
      <c r="D97" s="83">
        <v>91</v>
      </c>
      <c r="E97" s="82" t="s">
        <v>1425</v>
      </c>
      <c r="F97" s="84" t="s">
        <v>1431</v>
      </c>
      <c r="G97" s="82" t="s">
        <v>11</v>
      </c>
      <c r="H97" s="85" t="s">
        <v>1447</v>
      </c>
      <c r="I97" s="85" t="s">
        <v>1474</v>
      </c>
      <c r="J97" s="86" t="str">
        <f t="shared" si="16"/>
        <v>A43_DtOfCurrSub_91_invalidformat_YYMMDD_n</v>
      </c>
    </row>
    <row r="98" spans="2:10" ht="9.75" customHeight="1" x14ac:dyDescent="0.2">
      <c r="B98" s="81" t="s">
        <v>631</v>
      </c>
      <c r="C98" s="82" t="s">
        <v>1471</v>
      </c>
      <c r="D98" s="83">
        <v>92</v>
      </c>
      <c r="E98" s="82" t="s">
        <v>1433</v>
      </c>
      <c r="F98" s="84" t="s">
        <v>1435</v>
      </c>
      <c r="G98" s="82" t="s">
        <v>11</v>
      </c>
      <c r="H98" s="85" t="s">
        <v>1446</v>
      </c>
      <c r="I98" s="85" t="s">
        <v>1475</v>
      </c>
      <c r="J98" s="86" t="str">
        <f t="shared" si="16"/>
        <v>A43_DtOfCurrSub_92_futuredate_2022yr_n</v>
      </c>
    </row>
    <row r="99" spans="2:10" ht="9.75" customHeight="1" x14ac:dyDescent="0.2">
      <c r="B99" s="81" t="s">
        <v>631</v>
      </c>
      <c r="C99" s="82" t="s">
        <v>1471</v>
      </c>
      <c r="D99" s="83">
        <v>93</v>
      </c>
      <c r="E99" s="82" t="s">
        <v>1443</v>
      </c>
      <c r="F99" s="84" t="s">
        <v>1444</v>
      </c>
      <c r="G99" s="82" t="s">
        <v>11</v>
      </c>
      <c r="H99" s="85" t="s">
        <v>1445</v>
      </c>
      <c r="I99" s="85" t="s">
        <v>1476</v>
      </c>
      <c r="J99" s="86" t="str">
        <f t="shared" si="16"/>
        <v>A43_DtOfCurrSub_93_todaysdate_todaydt_n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7156-8760-49F4-A9B9-047269B657BD}">
  <dimension ref="A1:L27"/>
  <sheetViews>
    <sheetView topLeftCell="A4" workbookViewId="0">
      <selection activeCell="A29" sqref="A29"/>
    </sheetView>
  </sheetViews>
  <sheetFormatPr defaultRowHeight="16.5" customHeight="1" x14ac:dyDescent="0.2"/>
  <cols>
    <col min="1" max="2" style="74" width="9.140625" collapsed="true"/>
    <col min="3" max="3" bestFit="true" customWidth="true" style="74" width="27.28515625" collapsed="true"/>
    <col min="4" max="4" bestFit="true" customWidth="true" style="74" width="8.42578125" collapsed="true"/>
    <col min="5" max="5" style="74" width="9.140625" collapsed="true"/>
    <col min="6" max="6" bestFit="true" customWidth="true" style="74" width="11.42578125" collapsed="true"/>
    <col min="7" max="7" style="74" width="9.140625" collapsed="true"/>
    <col min="8" max="8" customWidth="true" style="74" width="26.85546875" collapsed="true"/>
    <col min="9" max="9" customWidth="true" style="74" width="40.5703125" collapsed="true"/>
    <col min="10" max="10" customWidth="true" style="74" width="53.42578125" collapsed="true"/>
    <col min="11" max="11" customWidth="true" style="74" width="26.0" collapsed="true"/>
    <col min="12" max="12" customWidth="true" style="74" width="25.0" collapsed="true"/>
    <col min="13" max="16384" style="74" width="9.140625" collapsed="true"/>
  </cols>
  <sheetData>
    <row r="1" spans="1:12" ht="26.25" customHeight="1" x14ac:dyDescent="0.2">
      <c r="A1" s="76" t="s">
        <v>105</v>
      </c>
      <c r="B1" s="76" t="s">
        <v>106</v>
      </c>
      <c r="C1" s="76" t="s">
        <v>107</v>
      </c>
      <c r="D1" s="76" t="s">
        <v>1800</v>
      </c>
      <c r="E1" s="76" t="s">
        <v>108</v>
      </c>
      <c r="F1" s="76" t="s">
        <v>1824</v>
      </c>
      <c r="G1" s="76" t="s">
        <v>109</v>
      </c>
      <c r="H1" s="77" t="s">
        <v>876</v>
      </c>
      <c r="I1" s="77" t="s">
        <v>111</v>
      </c>
      <c r="J1" s="77" t="s">
        <v>112</v>
      </c>
      <c r="K1" s="77" t="s">
        <v>1847</v>
      </c>
      <c r="L1" s="77" t="s">
        <v>1799</v>
      </c>
    </row>
    <row r="2" spans="1:12" ht="34.5" customHeight="1" x14ac:dyDescent="0.25">
      <c r="A2" s="78"/>
      <c r="B2" s="78" t="s">
        <v>671</v>
      </c>
      <c r="C2" s="78" t="s">
        <v>1804</v>
      </c>
      <c r="D2" s="79" t="s">
        <v>779</v>
      </c>
      <c r="E2" s="78" t="s">
        <v>120</v>
      </c>
      <c r="F2" s="75" t="s">
        <v>370</v>
      </c>
      <c r="G2" s="78" t="s">
        <v>1801</v>
      </c>
      <c r="H2" s="80" t="s">
        <v>877</v>
      </c>
      <c r="I2" s="78" t="s">
        <v>879</v>
      </c>
      <c r="J2" s="141" t="str">
        <f>_xlfn.CONCAT(B2,"_",C2,"_",D2,"_",E2,"_",F2,"_",G2)</f>
        <v>B8111_BatchNum_IdentifierRoot_t1_null_mand_inval</v>
      </c>
      <c r="K2" s="143" t="s">
        <v>1856</v>
      </c>
      <c r="L2" s="147" t="s">
        <v>1832</v>
      </c>
    </row>
    <row r="3" spans="1:12" ht="22.5" x14ac:dyDescent="0.2">
      <c r="A3" s="78"/>
      <c r="B3" s="78" t="s">
        <v>759</v>
      </c>
      <c r="C3" s="78" t="s">
        <v>1807</v>
      </c>
      <c r="D3" s="79" t="s">
        <v>779</v>
      </c>
      <c r="E3" s="78" t="s">
        <v>120</v>
      </c>
      <c r="F3" s="75" t="s">
        <v>370</v>
      </c>
      <c r="G3" s="78" t="s">
        <v>1801</v>
      </c>
      <c r="H3" s="80" t="s">
        <v>877</v>
      </c>
      <c r="I3" s="78" t="s">
        <v>880</v>
      </c>
      <c r="J3" s="141" t="str">
        <f t="shared" ref="J3:J27" si="0">_xlfn.CONCAT(B3,"_",C3,"_",D3,"_",E3,"_",F3,"_",G3)</f>
        <v>B8121_BatchSendRoot_t1_null_mand_inval</v>
      </c>
      <c r="K3" s="141" t="s">
        <v>1848</v>
      </c>
      <c r="L3" s="78"/>
    </row>
    <row r="4" spans="1:12" ht="30.75" customHeight="1" x14ac:dyDescent="0.25">
      <c r="A4" s="78"/>
      <c r="B4" s="78" t="s">
        <v>761</v>
      </c>
      <c r="C4" s="78" t="s">
        <v>1808</v>
      </c>
      <c r="D4" s="79" t="s">
        <v>779</v>
      </c>
      <c r="E4" s="78" t="s">
        <v>120</v>
      </c>
      <c r="F4" s="75" t="s">
        <v>1823</v>
      </c>
      <c r="G4" s="78" t="s">
        <v>1397</v>
      </c>
      <c r="H4" s="80" t="s">
        <v>877</v>
      </c>
      <c r="I4" s="78" t="s">
        <v>864</v>
      </c>
      <c r="J4" s="132" t="str">
        <f>_xlfn.CONCAT(B4,"_",C4,"_",D4,"_",E4,"_",F4,"_",G4)</f>
        <v>B8123_BatchSendTitle_t1_null_opt_val</v>
      </c>
      <c r="K4" s="148"/>
      <c r="L4" t="s">
        <v>1833</v>
      </c>
    </row>
    <row r="5" spans="1:12" ht="16.5" customHeight="1" x14ac:dyDescent="0.25">
      <c r="A5" s="78"/>
      <c r="B5" s="78" t="s">
        <v>762</v>
      </c>
      <c r="C5" s="78" t="s">
        <v>1809</v>
      </c>
      <c r="D5" s="79" t="s">
        <v>779</v>
      </c>
      <c r="E5" s="78" t="s">
        <v>120</v>
      </c>
      <c r="F5" s="75" t="s">
        <v>1823</v>
      </c>
      <c r="G5" s="78" t="s">
        <v>1397</v>
      </c>
      <c r="H5" s="80" t="s">
        <v>877</v>
      </c>
      <c r="I5" s="78" t="s">
        <v>868</v>
      </c>
      <c r="J5" s="132" t="str">
        <f t="shared" si="0"/>
        <v>B8124_BatchSendLastname_t1_null_opt_val</v>
      </c>
      <c r="K5" s="148"/>
      <c r="L5" t="s">
        <v>1834</v>
      </c>
    </row>
    <row r="6" spans="1:12" ht="16.5" customHeight="1" x14ac:dyDescent="0.25">
      <c r="A6" s="78" t="s">
        <v>6</v>
      </c>
      <c r="B6" s="78" t="s">
        <v>763</v>
      </c>
      <c r="C6" s="78" t="s">
        <v>1810</v>
      </c>
      <c r="D6" s="79" t="s">
        <v>779</v>
      </c>
      <c r="E6" s="78" t="s">
        <v>120</v>
      </c>
      <c r="F6" s="75" t="s">
        <v>1823</v>
      </c>
      <c r="G6" s="78" t="s">
        <v>1397</v>
      </c>
      <c r="H6" s="80" t="s">
        <v>877</v>
      </c>
      <c r="I6" s="78" t="s">
        <v>869</v>
      </c>
      <c r="J6" s="132" t="str">
        <f t="shared" si="0"/>
        <v>B8125_BatchSendFirstname_t1_null_opt_val</v>
      </c>
      <c r="K6" s="148"/>
      <c r="L6" t="s">
        <v>1835</v>
      </c>
    </row>
    <row r="7" spans="1:12" ht="16.5" customHeight="1" x14ac:dyDescent="0.25">
      <c r="A7" s="78"/>
      <c r="B7" s="78" t="s">
        <v>764</v>
      </c>
      <c r="C7" s="78" t="s">
        <v>1811</v>
      </c>
      <c r="D7" s="79" t="s">
        <v>779</v>
      </c>
      <c r="E7" s="78" t="s">
        <v>120</v>
      </c>
      <c r="F7" s="75" t="s">
        <v>1823</v>
      </c>
      <c r="G7" s="78" t="s">
        <v>1397</v>
      </c>
      <c r="H7" s="80" t="s">
        <v>877</v>
      </c>
      <c r="I7" s="78" t="s">
        <v>1825</v>
      </c>
      <c r="J7" s="132" t="str">
        <f t="shared" si="0"/>
        <v>B8126_BatchSendTelephone_t1_null_opt_val</v>
      </c>
      <c r="K7" s="148"/>
      <c r="L7" t="s">
        <v>1836</v>
      </c>
    </row>
    <row r="8" spans="1:12" ht="16.5" customHeight="1" x14ac:dyDescent="0.2">
      <c r="A8" s="78"/>
      <c r="B8" s="78" t="s">
        <v>765</v>
      </c>
      <c r="C8" s="78" t="s">
        <v>1812</v>
      </c>
      <c r="D8" s="79" t="s">
        <v>779</v>
      </c>
      <c r="E8" s="78" t="s">
        <v>120</v>
      </c>
      <c r="F8" s="75" t="s">
        <v>1823</v>
      </c>
      <c r="G8" s="78" t="s">
        <v>1397</v>
      </c>
      <c r="H8" s="80" t="s">
        <v>877</v>
      </c>
      <c r="I8" s="78"/>
      <c r="J8" s="132" t="str">
        <f t="shared" si="0"/>
        <v>B8127_BatchSendFax_t1_null_opt_val</v>
      </c>
      <c r="K8" s="72"/>
      <c r="L8" s="78" t="s">
        <v>1849</v>
      </c>
    </row>
    <row r="9" spans="1:12" ht="16.5" customHeight="1" x14ac:dyDescent="0.2">
      <c r="A9" s="78"/>
      <c r="B9" s="78" t="s">
        <v>766</v>
      </c>
      <c r="C9" s="78" t="s">
        <v>1813</v>
      </c>
      <c r="D9" s="79" t="s">
        <v>779</v>
      </c>
      <c r="E9" s="78" t="s">
        <v>120</v>
      </c>
      <c r="F9" s="75" t="s">
        <v>1823</v>
      </c>
      <c r="G9" s="78" t="s">
        <v>1397</v>
      </c>
      <c r="H9" s="80" t="s">
        <v>877</v>
      </c>
      <c r="I9" s="78"/>
      <c r="J9" s="132" t="str">
        <f t="shared" si="0"/>
        <v>B8128_BatchSendEmail_t1_null_opt_val</v>
      </c>
      <c r="K9" s="72"/>
      <c r="L9" s="78" t="s">
        <v>1850</v>
      </c>
    </row>
    <row r="10" spans="1:12" ht="16.5" customHeight="1" x14ac:dyDescent="0.25">
      <c r="A10" s="78"/>
      <c r="B10" s="78" t="s">
        <v>764</v>
      </c>
      <c r="C10" s="78" t="s">
        <v>1828</v>
      </c>
      <c r="D10" s="79" t="s">
        <v>1829</v>
      </c>
      <c r="E10" s="78" t="s">
        <v>120</v>
      </c>
      <c r="F10" s="75" t="s">
        <v>1823</v>
      </c>
      <c r="G10" s="78" t="s">
        <v>1397</v>
      </c>
      <c r="H10" s="80" t="s">
        <v>1830</v>
      </c>
      <c r="I10" s="78"/>
      <c r="J10" s="132" t="s">
        <v>1827</v>
      </c>
      <c r="K10" s="148"/>
      <c r="L10" t="s">
        <v>1837</v>
      </c>
    </row>
    <row r="11" spans="1:12" ht="16.5" customHeight="1" x14ac:dyDescent="0.2">
      <c r="A11" s="78"/>
      <c r="B11" s="78" t="s">
        <v>767</v>
      </c>
      <c r="C11" s="78" t="s">
        <v>1821</v>
      </c>
      <c r="D11" s="79" t="s">
        <v>779</v>
      </c>
      <c r="E11" s="78" t="s">
        <v>120</v>
      </c>
      <c r="F11" s="75" t="s">
        <v>370</v>
      </c>
      <c r="G11" s="78" t="s">
        <v>1801</v>
      </c>
      <c r="H11" s="80" t="s">
        <v>877</v>
      </c>
      <c r="I11" s="78" t="s">
        <v>870</v>
      </c>
      <c r="J11" s="141" t="str">
        <f t="shared" si="0"/>
        <v>B8131_BatchRecRoot_t1_null_mand_inval</v>
      </c>
      <c r="K11" s="78" t="s">
        <v>1851</v>
      </c>
    </row>
    <row r="12" spans="1:12" ht="16.5" customHeight="1" x14ac:dyDescent="0.2">
      <c r="A12" s="78"/>
      <c r="B12" s="78" t="s">
        <v>705</v>
      </c>
      <c r="C12" s="78" t="s">
        <v>1802</v>
      </c>
      <c r="D12" s="79" t="s">
        <v>779</v>
      </c>
      <c r="E12" s="78" t="s">
        <v>120</v>
      </c>
      <c r="F12" s="75" t="s">
        <v>370</v>
      </c>
      <c r="G12" s="78" t="s">
        <v>1801</v>
      </c>
      <c r="H12" s="80" t="s">
        <v>877</v>
      </c>
      <c r="I12" s="78" t="s">
        <v>881</v>
      </c>
      <c r="J12" s="141" t="str">
        <f t="shared" si="0"/>
        <v>B814_dtofBatchCreation_t1_null_mand_inval</v>
      </c>
      <c r="K12" s="78" t="s">
        <v>1851</v>
      </c>
      <c r="L12" s="78"/>
    </row>
    <row r="13" spans="1:12" ht="16.5" customHeight="1" x14ac:dyDescent="0.25">
      <c r="A13" s="78"/>
      <c r="B13" s="78" t="s">
        <v>706</v>
      </c>
      <c r="C13" s="78" t="s">
        <v>1805</v>
      </c>
      <c r="D13" s="79" t="s">
        <v>779</v>
      </c>
      <c r="E13" s="78" t="s">
        <v>120</v>
      </c>
      <c r="F13" s="75" t="s">
        <v>370</v>
      </c>
      <c r="G13" s="78" t="s">
        <v>1801</v>
      </c>
      <c r="H13" s="80" t="s">
        <v>877</v>
      </c>
      <c r="I13" s="78" t="s">
        <v>882</v>
      </c>
      <c r="J13" s="132" t="str">
        <f t="shared" si="0"/>
        <v>B815_VICHAERVersionNum_t1_null_mand_inval</v>
      </c>
      <c r="K13" s="148"/>
      <c r="L13" t="s">
        <v>1832</v>
      </c>
    </row>
    <row r="14" spans="1:12" ht="16.5" customHeight="1" x14ac:dyDescent="0.25">
      <c r="A14" s="78"/>
      <c r="B14" s="78" t="s">
        <v>768</v>
      </c>
      <c r="C14" s="78" t="s">
        <v>1806</v>
      </c>
      <c r="D14" s="79" t="s">
        <v>779</v>
      </c>
      <c r="E14" s="78" t="s">
        <v>120</v>
      </c>
      <c r="F14" s="75" t="s">
        <v>370</v>
      </c>
      <c r="G14" s="78" t="s">
        <v>1801</v>
      </c>
      <c r="H14" s="80" t="s">
        <v>877</v>
      </c>
      <c r="I14" s="78" t="s">
        <v>883</v>
      </c>
      <c r="J14" s="151" t="str">
        <f t="shared" si="0"/>
        <v>B8211_msgNumRoot_t1_null_mand_inval</v>
      </c>
      <c r="K14" s="150" t="s">
        <v>1852</v>
      </c>
      <c r="L14" t="s">
        <v>1838</v>
      </c>
    </row>
    <row r="15" spans="1:12" ht="16.5" customHeight="1" x14ac:dyDescent="0.25">
      <c r="A15" s="78"/>
      <c r="B15" s="78" t="s">
        <v>709</v>
      </c>
      <c r="C15" s="78" t="s">
        <v>1814</v>
      </c>
      <c r="D15" s="79" t="s">
        <v>779</v>
      </c>
      <c r="E15" s="78" t="s">
        <v>120</v>
      </c>
      <c r="F15" s="75" t="s">
        <v>370</v>
      </c>
      <c r="G15" s="78" t="s">
        <v>1801</v>
      </c>
      <c r="H15" s="80" t="s">
        <v>878</v>
      </c>
      <c r="I15" s="78" t="s">
        <v>884</v>
      </c>
      <c r="J15" s="132" t="str">
        <f t="shared" si="0"/>
        <v>B8221_msgSendRoot_t1_null_mand_inval</v>
      </c>
      <c r="K15" s="148"/>
      <c r="L15" t="s">
        <v>1839</v>
      </c>
    </row>
    <row r="16" spans="1:12" ht="16.5" customHeight="1" x14ac:dyDescent="0.25">
      <c r="A16" s="78"/>
      <c r="B16" s="78" t="s">
        <v>769</v>
      </c>
      <c r="C16" s="78" t="s">
        <v>1815</v>
      </c>
      <c r="D16" s="79" t="s">
        <v>779</v>
      </c>
      <c r="E16" s="78" t="s">
        <v>120</v>
      </c>
      <c r="F16" s="75" t="s">
        <v>1823</v>
      </c>
      <c r="G16" s="78" t="s">
        <v>1397</v>
      </c>
      <c r="H16" s="80" t="s">
        <v>878</v>
      </c>
      <c r="I16" s="78" t="s">
        <v>871</v>
      </c>
      <c r="J16" s="132" t="str">
        <f t="shared" si="0"/>
        <v>B8223_msgSendTitle_t1_null_opt_val</v>
      </c>
      <c r="K16" s="148"/>
      <c r="L16" t="s">
        <v>1840</v>
      </c>
    </row>
    <row r="17" spans="1:12" ht="16.5" customHeight="1" x14ac:dyDescent="0.25">
      <c r="A17" s="78"/>
      <c r="B17" s="78" t="s">
        <v>770</v>
      </c>
      <c r="C17" s="78" t="s">
        <v>1816</v>
      </c>
      <c r="D17" s="79" t="s">
        <v>779</v>
      </c>
      <c r="E17" s="78" t="s">
        <v>120</v>
      </c>
      <c r="F17" s="75" t="s">
        <v>1823</v>
      </c>
      <c r="G17" s="78" t="s">
        <v>1397</v>
      </c>
      <c r="H17" s="80" t="s">
        <v>878</v>
      </c>
      <c r="I17" s="78" t="s">
        <v>872</v>
      </c>
      <c r="J17" s="132" t="str">
        <f t="shared" si="0"/>
        <v>B8224_msgSendLastname_t1_null_opt_val</v>
      </c>
      <c r="K17" s="148"/>
      <c r="L17" t="s">
        <v>1841</v>
      </c>
    </row>
    <row r="18" spans="1:12" ht="16.5" customHeight="1" x14ac:dyDescent="0.25">
      <c r="A18" s="78"/>
      <c r="B18" s="78" t="s">
        <v>771</v>
      </c>
      <c r="C18" s="78" t="s">
        <v>1817</v>
      </c>
      <c r="D18" s="79" t="s">
        <v>779</v>
      </c>
      <c r="E18" s="78" t="s">
        <v>120</v>
      </c>
      <c r="F18" s="75" t="s">
        <v>1823</v>
      </c>
      <c r="G18" s="78" t="s">
        <v>1397</v>
      </c>
      <c r="H18" s="80" t="s">
        <v>878</v>
      </c>
      <c r="I18" s="78" t="s">
        <v>873</v>
      </c>
      <c r="J18" s="132" t="str">
        <f t="shared" si="0"/>
        <v>B8225_msgSendFirstname_t1_null_opt_val</v>
      </c>
      <c r="K18" s="148"/>
      <c r="L18" t="s">
        <v>1842</v>
      </c>
    </row>
    <row r="19" spans="1:12" ht="16.5" customHeight="1" x14ac:dyDescent="0.25">
      <c r="A19" s="78"/>
      <c r="B19" s="78" t="s">
        <v>772</v>
      </c>
      <c r="C19" s="78" t="s">
        <v>1818</v>
      </c>
      <c r="D19" s="79" t="s">
        <v>779</v>
      </c>
      <c r="E19" s="78" t="s">
        <v>120</v>
      </c>
      <c r="F19" s="75" t="s">
        <v>1823</v>
      </c>
      <c r="G19" s="78" t="s">
        <v>1397</v>
      </c>
      <c r="H19" s="80" t="s">
        <v>878</v>
      </c>
      <c r="I19" s="78" t="s">
        <v>1826</v>
      </c>
      <c r="J19" s="132" t="str">
        <f t="shared" si="0"/>
        <v>B8226_msgSendTelephone_t1_null_opt_val</v>
      </c>
      <c r="K19" s="148"/>
      <c r="L19" t="s">
        <v>1843</v>
      </c>
    </row>
    <row r="20" spans="1:12" ht="16.5" customHeight="1" x14ac:dyDescent="0.2">
      <c r="A20" s="78"/>
      <c r="B20" s="78" t="s">
        <v>773</v>
      </c>
      <c r="C20" s="78" t="s">
        <v>1819</v>
      </c>
      <c r="D20" s="79" t="s">
        <v>779</v>
      </c>
      <c r="E20" s="78" t="s">
        <v>120</v>
      </c>
      <c r="F20" s="75" t="s">
        <v>1823</v>
      </c>
      <c r="G20" s="78" t="s">
        <v>1397</v>
      </c>
      <c r="H20" s="80" t="s">
        <v>878</v>
      </c>
      <c r="I20" s="78"/>
      <c r="J20" s="132" t="str">
        <f t="shared" si="0"/>
        <v>B8227_msgSendFax_t1_null_opt_val</v>
      </c>
      <c r="K20" s="72"/>
      <c r="L20" s="149" t="s">
        <v>1857</v>
      </c>
    </row>
    <row r="21" spans="1:12" ht="16.5" customHeight="1" x14ac:dyDescent="0.2">
      <c r="A21" s="78"/>
      <c r="B21" s="78" t="s">
        <v>774</v>
      </c>
      <c r="C21" s="78" t="s">
        <v>1820</v>
      </c>
      <c r="D21" s="79" t="s">
        <v>779</v>
      </c>
      <c r="E21" s="78" t="s">
        <v>120</v>
      </c>
      <c r="F21" s="75" t="s">
        <v>1823</v>
      </c>
      <c r="G21" s="78" t="s">
        <v>1397</v>
      </c>
      <c r="H21" s="80" t="s">
        <v>878</v>
      </c>
      <c r="I21" s="78"/>
      <c r="J21" s="132" t="str">
        <f t="shared" si="0"/>
        <v>B8228_msgSendEmail_t1_null_opt_val</v>
      </c>
      <c r="K21" s="72"/>
      <c r="L21" s="149" t="s">
        <v>1854</v>
      </c>
    </row>
    <row r="22" spans="1:12" ht="16.5" customHeight="1" x14ac:dyDescent="0.2">
      <c r="A22" s="78"/>
      <c r="B22" s="78" t="s">
        <v>772</v>
      </c>
      <c r="C22" s="78" t="s">
        <v>1831</v>
      </c>
      <c r="D22" s="79" t="s">
        <v>1829</v>
      </c>
      <c r="E22" s="78" t="s">
        <v>120</v>
      </c>
      <c r="F22" s="75" t="s">
        <v>1823</v>
      </c>
      <c r="G22" s="78" t="s">
        <v>1397</v>
      </c>
      <c r="H22" s="80" t="s">
        <v>878</v>
      </c>
      <c r="I22" s="78"/>
      <c r="J22" s="132" t="str">
        <f t="shared" ref="J22" si="1">_xlfn.CONCAT(B22,"_",C22,"_",D22,"_",E22,"_",F22,"_",G22)</f>
        <v>B8226_msgSendTel_Single_null_opt_val</v>
      </c>
      <c r="K22" s="72"/>
      <c r="L22" s="149" t="s">
        <v>1855</v>
      </c>
    </row>
    <row r="23" spans="1:12" ht="16.5" customHeight="1" x14ac:dyDescent="0.25">
      <c r="A23" s="78"/>
      <c r="B23" s="78" t="s">
        <v>775</v>
      </c>
      <c r="C23" s="78" t="s">
        <v>1822</v>
      </c>
      <c r="D23" s="79" t="s">
        <v>779</v>
      </c>
      <c r="E23" s="78" t="s">
        <v>120</v>
      </c>
      <c r="F23" s="75" t="s">
        <v>370</v>
      </c>
      <c r="G23" s="78" t="s">
        <v>1801</v>
      </c>
      <c r="H23" s="80" t="s">
        <v>877</v>
      </c>
      <c r="I23" s="78" t="s">
        <v>885</v>
      </c>
      <c r="J23" s="141" t="str">
        <f t="shared" si="0"/>
        <v>B8231_msgRecRoot_t1_null_mand_inval</v>
      </c>
      <c r="K23" s="148" t="s">
        <v>1853</v>
      </c>
      <c r="L23" t="s">
        <v>1844</v>
      </c>
    </row>
    <row r="24" spans="1:12" ht="16.5" customHeight="1" x14ac:dyDescent="0.2">
      <c r="A24" s="78"/>
      <c r="B24" s="78" t="s">
        <v>711</v>
      </c>
      <c r="C24" s="78" t="s">
        <v>1803</v>
      </c>
      <c r="D24" s="79" t="s">
        <v>779</v>
      </c>
      <c r="E24" s="78" t="s">
        <v>120</v>
      </c>
      <c r="F24" s="75" t="s">
        <v>370</v>
      </c>
      <c r="G24" s="78" t="s">
        <v>1801</v>
      </c>
      <c r="H24" s="80" t="s">
        <v>877</v>
      </c>
      <c r="I24" s="78" t="s">
        <v>886</v>
      </c>
      <c r="J24" s="141" t="str">
        <f t="shared" si="0"/>
        <v>B824_dtofmsgCreation_t1_null_mand_inval</v>
      </c>
      <c r="K24" s="72"/>
      <c r="L24" s="78"/>
    </row>
    <row r="25" spans="1:12" ht="16.5" customHeight="1" x14ac:dyDescent="0.2">
      <c r="A25" s="78"/>
      <c r="B25" s="78" t="s">
        <v>712</v>
      </c>
      <c r="C25" s="78" t="s">
        <v>284</v>
      </c>
      <c r="D25" s="79" t="s">
        <v>779</v>
      </c>
      <c r="E25" s="78" t="s">
        <v>120</v>
      </c>
      <c r="F25" s="75" t="s">
        <v>370</v>
      </c>
      <c r="G25" s="78" t="s">
        <v>1397</v>
      </c>
      <c r="H25" s="80" t="s">
        <v>877</v>
      </c>
      <c r="I25" s="78" t="s">
        <v>874</v>
      </c>
      <c r="J25" s="141" t="str">
        <f t="shared" si="0"/>
        <v>B825_ReportIdentifier_t1_null_mand_val</v>
      </c>
      <c r="K25" s="72"/>
      <c r="L25" s="78"/>
    </row>
    <row r="26" spans="1:12" ht="16.5" customHeight="1" x14ac:dyDescent="0.25">
      <c r="A26" s="78"/>
      <c r="B26" s="78" t="s">
        <v>776</v>
      </c>
      <c r="C26" s="78" t="s">
        <v>875</v>
      </c>
      <c r="D26" s="79" t="s">
        <v>779</v>
      </c>
      <c r="E26" s="78" t="s">
        <v>120</v>
      </c>
      <c r="F26" s="75" t="s">
        <v>1823</v>
      </c>
      <c r="G26" s="78" t="s">
        <v>1397</v>
      </c>
      <c r="H26" s="80" t="s">
        <v>878</v>
      </c>
      <c r="I26" s="78" t="s">
        <v>887</v>
      </c>
      <c r="J26" s="132" t="str">
        <f t="shared" si="0"/>
        <v>B8261_CodeDomesticvsForeign_t1_null_opt_val</v>
      </c>
      <c r="K26" s="148"/>
      <c r="L26" t="s">
        <v>1845</v>
      </c>
    </row>
    <row r="27" spans="1:12" ht="16.5" customHeight="1" x14ac:dyDescent="0.25">
      <c r="A27" s="78"/>
      <c r="B27" s="78" t="s">
        <v>777</v>
      </c>
      <c r="C27" s="78" t="s">
        <v>290</v>
      </c>
      <c r="D27" s="79" t="s">
        <v>779</v>
      </c>
      <c r="E27" s="78" t="s">
        <v>120</v>
      </c>
      <c r="F27" s="75" t="s">
        <v>1823</v>
      </c>
      <c r="G27" s="78" t="s">
        <v>1397</v>
      </c>
      <c r="H27" s="80" t="s">
        <v>878</v>
      </c>
      <c r="I27" s="78" t="s">
        <v>888</v>
      </c>
      <c r="J27" s="132" t="str">
        <f t="shared" si="0"/>
        <v>B827_ProfileIdentifier_t1_null_opt_val</v>
      </c>
      <c r="K27" s="148"/>
      <c r="L27" t="s">
        <v>1846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0"/>
  <sheetViews>
    <sheetView topLeftCell="A807" workbookViewId="0">
      <selection activeCell="L850" sqref="L850"/>
    </sheetView>
  </sheetViews>
  <sheetFormatPr defaultRowHeight="11.25" x14ac:dyDescent="0.2"/>
  <cols>
    <col min="1" max="1" style="155" width="9.140625" collapsed="true"/>
    <col min="2" max="2" bestFit="true" customWidth="true" style="155" width="13.28515625" collapsed="true"/>
    <col min="3" max="3" bestFit="true" customWidth="true" style="155" width="19.42578125" collapsed="true"/>
    <col min="4" max="7" style="155" width="9.140625" collapsed="true"/>
    <col min="8" max="8" bestFit="true" customWidth="true" style="155" width="13.42578125" collapsed="true"/>
    <col min="9" max="9" style="155" width="9.140625" collapsed="true"/>
    <col min="10" max="10" customWidth="true" style="155" width="42.85546875" collapsed="true"/>
    <col min="11" max="16384" style="155" width="9.140625" collapsed="true"/>
  </cols>
  <sheetData>
    <row r="1" spans="1:12" ht="22.5" x14ac:dyDescent="0.2">
      <c r="A1" s="153" t="s">
        <v>105</v>
      </c>
      <c r="B1" s="153" t="s">
        <v>106</v>
      </c>
      <c r="C1" s="153" t="s">
        <v>107</v>
      </c>
      <c r="D1" s="153" t="s">
        <v>778</v>
      </c>
      <c r="E1" s="153" t="s">
        <v>108</v>
      </c>
      <c r="F1" s="154" t="s">
        <v>110</v>
      </c>
      <c r="G1" s="153" t="s">
        <v>109</v>
      </c>
      <c r="H1" s="154" t="s">
        <v>876</v>
      </c>
      <c r="I1" s="155" t="s">
        <v>111</v>
      </c>
      <c r="J1" s="154" t="s">
        <v>112</v>
      </c>
      <c r="K1" s="153" t="s">
        <v>955</v>
      </c>
      <c r="L1" s="153" t="s">
        <v>858</v>
      </c>
    </row>
    <row r="2" spans="1:12" x14ac:dyDescent="0.2">
      <c r="A2" s="82" t="s">
        <v>6</v>
      </c>
      <c r="B2" s="155" t="s">
        <v>620</v>
      </c>
      <c r="C2" s="155" t="s">
        <v>7</v>
      </c>
      <c r="D2" s="155">
        <v>0</v>
      </c>
      <c r="E2" s="155">
        <v>1</v>
      </c>
      <c r="F2" s="155" t="s">
        <v>9</v>
      </c>
      <c r="G2" s="155" t="s">
        <v>8</v>
      </c>
      <c r="H2" s="155" t="s">
        <v>1157</v>
      </c>
      <c r="I2" s="155" t="s">
        <v>10</v>
      </c>
      <c r="J2" s="82" t="str">
        <f t="shared" ref="J2:J65" si="0">_xlfn.CONCAT(B2,"_",C2,"_",D2,"_",E2,"_",F2,"_",G2)</f>
        <v>A11_Raname_0_1_len_p</v>
      </c>
    </row>
    <row r="3" spans="1:12" x14ac:dyDescent="0.2">
      <c r="A3" s="82" t="s">
        <v>6</v>
      </c>
      <c r="B3" s="155" t="s">
        <v>620</v>
      </c>
      <c r="C3" s="155" t="s">
        <v>7</v>
      </c>
      <c r="D3" s="155">
        <v>1</v>
      </c>
      <c r="E3" s="155">
        <v>2</v>
      </c>
      <c r="F3" s="155" t="s">
        <v>9</v>
      </c>
      <c r="G3" s="155" t="s">
        <v>8</v>
      </c>
      <c r="H3" s="155" t="s">
        <v>1157</v>
      </c>
      <c r="I3" s="155" t="s">
        <v>1163</v>
      </c>
      <c r="J3" s="82" t="str">
        <f t="shared" si="0"/>
        <v>A11_Raname_1_2_len_p</v>
      </c>
    </row>
    <row r="4" spans="1:12" x14ac:dyDescent="0.2">
      <c r="A4" s="82" t="s">
        <v>6</v>
      </c>
      <c r="B4" s="155" t="s">
        <v>620</v>
      </c>
      <c r="C4" s="155" t="s">
        <v>7</v>
      </c>
      <c r="D4" s="155">
        <v>99</v>
      </c>
      <c r="E4" s="155">
        <v>3</v>
      </c>
      <c r="F4" s="155" t="s">
        <v>9</v>
      </c>
      <c r="G4" s="155" t="s">
        <v>8</v>
      </c>
      <c r="H4" s="155" t="s">
        <v>1157</v>
      </c>
      <c r="I4" s="155" t="s">
        <v>1164</v>
      </c>
      <c r="J4" s="82" t="str">
        <f t="shared" si="0"/>
        <v>A11_Raname_99_3_len_p</v>
      </c>
    </row>
    <row r="5" spans="1:12" x14ac:dyDescent="0.2">
      <c r="A5" s="82" t="s">
        <v>6</v>
      </c>
      <c r="B5" s="155" t="s">
        <v>620</v>
      </c>
      <c r="C5" s="155" t="s">
        <v>7</v>
      </c>
      <c r="D5" s="155">
        <v>100</v>
      </c>
      <c r="E5" s="155">
        <v>4</v>
      </c>
      <c r="F5" s="155" t="s">
        <v>9</v>
      </c>
      <c r="G5" s="155" t="s">
        <v>8</v>
      </c>
      <c r="H5" s="155" t="s">
        <v>1157</v>
      </c>
      <c r="I5" s="155" t="s">
        <v>1165</v>
      </c>
      <c r="J5" s="82" t="str">
        <f t="shared" si="0"/>
        <v>A11_Raname_100_4_len_p</v>
      </c>
    </row>
    <row r="6" spans="1:12" x14ac:dyDescent="0.2">
      <c r="A6" s="82" t="s">
        <v>6</v>
      </c>
      <c r="B6" s="155" t="s">
        <v>620</v>
      </c>
      <c r="C6" s="155" t="s">
        <v>7</v>
      </c>
      <c r="D6" s="155">
        <v>101</v>
      </c>
      <c r="E6" s="155">
        <v>5</v>
      </c>
      <c r="F6" s="155" t="s">
        <v>9</v>
      </c>
      <c r="G6" s="155" t="s">
        <v>11</v>
      </c>
      <c r="H6" s="155" t="s">
        <v>1157</v>
      </c>
      <c r="I6" s="155" t="s">
        <v>1166</v>
      </c>
      <c r="J6" s="82" t="str">
        <f t="shared" si="0"/>
        <v>A11_Raname_101_5_len_n</v>
      </c>
    </row>
    <row r="7" spans="1:12" x14ac:dyDescent="0.2">
      <c r="A7" s="82" t="s">
        <v>6</v>
      </c>
      <c r="B7" s="155" t="s">
        <v>621</v>
      </c>
      <c r="C7" s="155" t="s">
        <v>12</v>
      </c>
      <c r="D7" s="155">
        <v>0</v>
      </c>
      <c r="E7" s="155">
        <v>6</v>
      </c>
      <c r="F7" s="155" t="s">
        <v>9</v>
      </c>
      <c r="G7" s="155" t="s">
        <v>8</v>
      </c>
      <c r="H7" s="155" t="s">
        <v>1157</v>
      </c>
      <c r="I7" s="155" t="s">
        <v>13</v>
      </c>
      <c r="J7" s="82" t="str">
        <f t="shared" si="0"/>
        <v>A12_Streetaddress_0_6_len_p</v>
      </c>
    </row>
    <row r="8" spans="1:12" x14ac:dyDescent="0.2">
      <c r="A8" s="82" t="s">
        <v>6</v>
      </c>
      <c r="B8" s="155" t="s">
        <v>621</v>
      </c>
      <c r="C8" s="155" t="s">
        <v>12</v>
      </c>
      <c r="D8" s="155">
        <v>1</v>
      </c>
      <c r="E8" s="155">
        <v>7</v>
      </c>
      <c r="F8" s="155" t="s">
        <v>9</v>
      </c>
      <c r="G8" s="155" t="s">
        <v>8</v>
      </c>
      <c r="H8" s="155" t="s">
        <v>1157</v>
      </c>
      <c r="I8" s="155" t="s">
        <v>1167</v>
      </c>
      <c r="J8" s="82" t="str">
        <f t="shared" si="0"/>
        <v>A12_Streetaddress_1_7_len_p</v>
      </c>
    </row>
    <row r="9" spans="1:12" x14ac:dyDescent="0.2">
      <c r="A9" s="82" t="s">
        <v>6</v>
      </c>
      <c r="B9" s="155" t="s">
        <v>621</v>
      </c>
      <c r="C9" s="155" t="s">
        <v>12</v>
      </c>
      <c r="D9" s="155">
        <v>99</v>
      </c>
      <c r="E9" s="155">
        <v>8</v>
      </c>
      <c r="F9" s="155" t="s">
        <v>9</v>
      </c>
      <c r="G9" s="155" t="s">
        <v>8</v>
      </c>
      <c r="H9" s="155" t="s">
        <v>1157</v>
      </c>
      <c r="I9" s="155" t="s">
        <v>1168</v>
      </c>
      <c r="J9" s="82" t="str">
        <f t="shared" si="0"/>
        <v>A12_Streetaddress_99_8_len_p</v>
      </c>
    </row>
    <row r="10" spans="1:12" x14ac:dyDescent="0.2">
      <c r="A10" s="82" t="s">
        <v>6</v>
      </c>
      <c r="B10" s="155" t="s">
        <v>621</v>
      </c>
      <c r="C10" s="155" t="s">
        <v>12</v>
      </c>
      <c r="D10" s="155">
        <v>100</v>
      </c>
      <c r="E10" s="155">
        <v>9</v>
      </c>
      <c r="F10" s="155" t="s">
        <v>9</v>
      </c>
      <c r="G10" s="155" t="s">
        <v>8</v>
      </c>
      <c r="H10" s="155" t="s">
        <v>1157</v>
      </c>
      <c r="I10" s="155" t="s">
        <v>1169</v>
      </c>
      <c r="J10" s="82" t="str">
        <f t="shared" si="0"/>
        <v>A12_Streetaddress_100_9_len_p</v>
      </c>
    </row>
    <row r="11" spans="1:12" x14ac:dyDescent="0.2">
      <c r="A11" s="82" t="s">
        <v>6</v>
      </c>
      <c r="B11" s="155" t="s">
        <v>621</v>
      </c>
      <c r="C11" s="155" t="s">
        <v>12</v>
      </c>
      <c r="D11" s="155">
        <v>101</v>
      </c>
      <c r="E11" s="155">
        <v>10</v>
      </c>
      <c r="F11" s="155" t="s">
        <v>9</v>
      </c>
      <c r="G11" s="155" t="s">
        <v>11</v>
      </c>
      <c r="H11" s="155" t="s">
        <v>1157</v>
      </c>
      <c r="I11" s="155" t="s">
        <v>1170</v>
      </c>
      <c r="J11" s="82" t="str">
        <f t="shared" si="0"/>
        <v>A12_Streetaddress_101_10_len_n</v>
      </c>
    </row>
    <row r="12" spans="1:12" x14ac:dyDescent="0.2">
      <c r="A12" s="82" t="s">
        <v>6</v>
      </c>
      <c r="B12" s="155" t="s">
        <v>510</v>
      </c>
      <c r="C12" s="155" t="s">
        <v>14</v>
      </c>
      <c r="D12" s="155">
        <v>0</v>
      </c>
      <c r="E12" s="155">
        <v>11</v>
      </c>
      <c r="F12" s="155" t="s">
        <v>9</v>
      </c>
      <c r="G12" s="155" t="s">
        <v>8</v>
      </c>
      <c r="H12" s="155" t="s">
        <v>1157</v>
      </c>
      <c r="I12" s="155" t="s">
        <v>15</v>
      </c>
      <c r="J12" s="82" t="str">
        <f t="shared" si="0"/>
        <v>A13_city_0_11_len_p</v>
      </c>
    </row>
    <row r="13" spans="1:12" x14ac:dyDescent="0.2">
      <c r="A13" s="82" t="s">
        <v>6</v>
      </c>
      <c r="B13" s="155" t="s">
        <v>510</v>
      </c>
      <c r="C13" s="155" t="s">
        <v>14</v>
      </c>
      <c r="D13" s="155">
        <v>1</v>
      </c>
      <c r="E13" s="155">
        <v>12</v>
      </c>
      <c r="F13" s="155" t="s">
        <v>9</v>
      </c>
      <c r="G13" s="155" t="s">
        <v>8</v>
      </c>
      <c r="H13" s="155" t="s">
        <v>1157</v>
      </c>
      <c r="I13" s="155" t="s">
        <v>1171</v>
      </c>
      <c r="J13" s="82" t="str">
        <f t="shared" si="0"/>
        <v>A13_city_1_12_len_p</v>
      </c>
    </row>
    <row r="14" spans="1:12" x14ac:dyDescent="0.2">
      <c r="A14" s="82" t="s">
        <v>6</v>
      </c>
      <c r="B14" s="155" t="s">
        <v>510</v>
      </c>
      <c r="C14" s="155" t="s">
        <v>14</v>
      </c>
      <c r="D14" s="155">
        <v>49</v>
      </c>
      <c r="E14" s="155">
        <v>13</v>
      </c>
      <c r="F14" s="155" t="s">
        <v>9</v>
      </c>
      <c r="G14" s="155" t="s">
        <v>8</v>
      </c>
      <c r="H14" s="155" t="s">
        <v>1157</v>
      </c>
      <c r="I14" s="155" t="s">
        <v>1172</v>
      </c>
      <c r="J14" s="82" t="str">
        <f t="shared" si="0"/>
        <v>A13_city_49_13_len_p</v>
      </c>
    </row>
    <row r="15" spans="1:12" x14ac:dyDescent="0.2">
      <c r="A15" s="82" t="s">
        <v>6</v>
      </c>
      <c r="B15" s="155" t="s">
        <v>510</v>
      </c>
      <c r="C15" s="155" t="s">
        <v>14</v>
      </c>
      <c r="D15" s="155">
        <v>50</v>
      </c>
      <c r="E15" s="155">
        <v>14</v>
      </c>
      <c r="F15" s="155" t="s">
        <v>9</v>
      </c>
      <c r="G15" s="155" t="s">
        <v>8</v>
      </c>
      <c r="H15" s="155" t="s">
        <v>1157</v>
      </c>
      <c r="I15" s="155" t="s">
        <v>1173</v>
      </c>
      <c r="J15" s="82" t="str">
        <f t="shared" si="0"/>
        <v>A13_city_50_14_len_p</v>
      </c>
    </row>
    <row r="16" spans="1:12" x14ac:dyDescent="0.2">
      <c r="A16" s="82" t="s">
        <v>6</v>
      </c>
      <c r="B16" s="155" t="s">
        <v>510</v>
      </c>
      <c r="C16" s="155" t="s">
        <v>14</v>
      </c>
      <c r="D16" s="155">
        <v>51</v>
      </c>
      <c r="E16" s="155">
        <v>15</v>
      </c>
      <c r="F16" s="155" t="s">
        <v>9</v>
      </c>
      <c r="G16" s="155" t="s">
        <v>11</v>
      </c>
      <c r="H16" s="155" t="s">
        <v>1157</v>
      </c>
      <c r="I16" s="155" t="s">
        <v>1174</v>
      </c>
      <c r="J16" s="82" t="str">
        <f t="shared" si="0"/>
        <v>A13_city_51_15_len_n</v>
      </c>
    </row>
    <row r="17" spans="1:10" x14ac:dyDescent="0.2">
      <c r="A17" s="82" t="s">
        <v>6</v>
      </c>
      <c r="B17" s="155" t="s">
        <v>560</v>
      </c>
      <c r="C17" s="155" t="s">
        <v>16</v>
      </c>
      <c r="D17" s="155">
        <v>0</v>
      </c>
      <c r="E17" s="155">
        <v>16</v>
      </c>
      <c r="F17" s="155" t="s">
        <v>9</v>
      </c>
      <c r="G17" s="155" t="s">
        <v>8</v>
      </c>
      <c r="H17" s="155" t="s">
        <v>1157</v>
      </c>
      <c r="I17" s="155" t="s">
        <v>17</v>
      </c>
      <c r="J17" s="82" t="str">
        <f t="shared" si="0"/>
        <v>A14_state_0_16_len_p</v>
      </c>
    </row>
    <row r="18" spans="1:10" x14ac:dyDescent="0.2">
      <c r="A18" s="82" t="s">
        <v>6</v>
      </c>
      <c r="B18" s="155" t="s">
        <v>560</v>
      </c>
      <c r="C18" s="155" t="s">
        <v>16</v>
      </c>
      <c r="D18" s="155">
        <v>1</v>
      </c>
      <c r="E18" s="155">
        <v>17</v>
      </c>
      <c r="F18" s="155" t="s">
        <v>9</v>
      </c>
      <c r="G18" s="155" t="s">
        <v>8</v>
      </c>
      <c r="H18" s="155" t="s">
        <v>1157</v>
      </c>
      <c r="I18" s="155" t="s">
        <v>1175</v>
      </c>
      <c r="J18" s="82" t="str">
        <f t="shared" si="0"/>
        <v>A14_state_1_17_len_p</v>
      </c>
    </row>
    <row r="19" spans="1:10" x14ac:dyDescent="0.2">
      <c r="A19" s="82" t="s">
        <v>6</v>
      </c>
      <c r="B19" s="155" t="s">
        <v>560</v>
      </c>
      <c r="C19" s="155" t="s">
        <v>16</v>
      </c>
      <c r="D19" s="155">
        <v>79</v>
      </c>
      <c r="E19" s="155">
        <v>18</v>
      </c>
      <c r="F19" s="155" t="s">
        <v>9</v>
      </c>
      <c r="G19" s="155" t="s">
        <v>8</v>
      </c>
      <c r="H19" s="155" t="s">
        <v>1157</v>
      </c>
      <c r="I19" s="155" t="s">
        <v>1176</v>
      </c>
      <c r="J19" s="82" t="str">
        <f t="shared" si="0"/>
        <v>A14_state_79_18_len_p</v>
      </c>
    </row>
    <row r="20" spans="1:10" x14ac:dyDescent="0.2">
      <c r="A20" s="82" t="s">
        <v>6</v>
      </c>
      <c r="B20" s="155" t="s">
        <v>560</v>
      </c>
      <c r="C20" s="155" t="s">
        <v>16</v>
      </c>
      <c r="D20" s="155">
        <v>80</v>
      </c>
      <c r="E20" s="155">
        <v>19</v>
      </c>
      <c r="F20" s="155" t="s">
        <v>9</v>
      </c>
      <c r="G20" s="155" t="s">
        <v>8</v>
      </c>
      <c r="H20" s="155" t="s">
        <v>1157</v>
      </c>
      <c r="I20" s="155" t="s">
        <v>1177</v>
      </c>
      <c r="J20" s="82" t="str">
        <f t="shared" si="0"/>
        <v>A14_state_80_19_len_p</v>
      </c>
    </row>
    <row r="21" spans="1:10" x14ac:dyDescent="0.2">
      <c r="A21" s="82" t="s">
        <v>6</v>
      </c>
      <c r="B21" s="155" t="s">
        <v>560</v>
      </c>
      <c r="C21" s="155" t="s">
        <v>16</v>
      </c>
      <c r="D21" s="155">
        <v>81</v>
      </c>
      <c r="E21" s="155">
        <v>20</v>
      </c>
      <c r="F21" s="155" t="s">
        <v>9</v>
      </c>
      <c r="G21" s="155" t="s">
        <v>11</v>
      </c>
      <c r="H21" s="155" t="s">
        <v>1157</v>
      </c>
      <c r="I21" s="155" t="s">
        <v>1178</v>
      </c>
      <c r="J21" s="82" t="str">
        <f t="shared" si="0"/>
        <v>A14_state_81_20_len_n</v>
      </c>
    </row>
    <row r="22" spans="1:10" x14ac:dyDescent="0.2">
      <c r="A22" s="82" t="s">
        <v>6</v>
      </c>
      <c r="B22" s="155" t="s">
        <v>622</v>
      </c>
      <c r="C22" s="155" t="s">
        <v>1145</v>
      </c>
      <c r="D22" s="155">
        <v>0</v>
      </c>
      <c r="E22" s="155">
        <v>21</v>
      </c>
      <c r="F22" s="155" t="s">
        <v>9</v>
      </c>
      <c r="G22" s="155" t="s">
        <v>8</v>
      </c>
      <c r="H22" s="155" t="s">
        <v>1157</v>
      </c>
      <c r="I22" s="155" t="s">
        <v>1179</v>
      </c>
      <c r="J22" s="82" t="str">
        <f t="shared" si="0"/>
        <v>A15_postalcode_0_21_len_p</v>
      </c>
    </row>
    <row r="23" spans="1:10" x14ac:dyDescent="0.2">
      <c r="A23" s="82" t="s">
        <v>6</v>
      </c>
      <c r="B23" s="155" t="s">
        <v>622</v>
      </c>
      <c r="C23" s="155" t="s">
        <v>1145</v>
      </c>
      <c r="D23" s="155">
        <v>1</v>
      </c>
      <c r="E23" s="155">
        <v>22</v>
      </c>
      <c r="F23" s="155" t="s">
        <v>9</v>
      </c>
      <c r="G23" s="155" t="s">
        <v>8</v>
      </c>
      <c r="H23" s="155" t="s">
        <v>1157</v>
      </c>
      <c r="I23" s="155" t="s">
        <v>1158</v>
      </c>
      <c r="J23" s="82" t="str">
        <f t="shared" si="0"/>
        <v>A15_postalcode_1_22_len_p</v>
      </c>
    </row>
    <row r="24" spans="1:10" x14ac:dyDescent="0.2">
      <c r="A24" s="82" t="s">
        <v>6</v>
      </c>
      <c r="B24" s="155" t="s">
        <v>622</v>
      </c>
      <c r="C24" s="155" t="s">
        <v>1145</v>
      </c>
      <c r="D24" s="155">
        <v>34</v>
      </c>
      <c r="E24" s="155">
        <v>23</v>
      </c>
      <c r="F24" s="155" t="s">
        <v>9</v>
      </c>
      <c r="G24" s="155" t="s">
        <v>8</v>
      </c>
      <c r="H24" s="155" t="s">
        <v>1157</v>
      </c>
      <c r="I24" s="155" t="s">
        <v>1180</v>
      </c>
      <c r="J24" s="82" t="str">
        <f t="shared" si="0"/>
        <v>A15_postalcode_34_23_len_p</v>
      </c>
    </row>
    <row r="25" spans="1:10" x14ac:dyDescent="0.2">
      <c r="A25" s="82" t="s">
        <v>6</v>
      </c>
      <c r="B25" s="155" t="s">
        <v>622</v>
      </c>
      <c r="C25" s="155" t="s">
        <v>1145</v>
      </c>
      <c r="D25" s="155">
        <v>35</v>
      </c>
      <c r="E25" s="155">
        <v>24</v>
      </c>
      <c r="F25" s="155" t="s">
        <v>9</v>
      </c>
      <c r="G25" s="155" t="s">
        <v>8</v>
      </c>
      <c r="H25" s="155" t="s">
        <v>1157</v>
      </c>
      <c r="I25" s="155" t="s">
        <v>1181</v>
      </c>
      <c r="J25" s="82" t="str">
        <f t="shared" si="0"/>
        <v>A15_postalcode_35_24_len_p</v>
      </c>
    </row>
    <row r="26" spans="1:10" x14ac:dyDescent="0.2">
      <c r="A26" s="82" t="s">
        <v>6</v>
      </c>
      <c r="B26" s="155" t="s">
        <v>622</v>
      </c>
      <c r="C26" s="155" t="s">
        <v>1145</v>
      </c>
      <c r="D26" s="155">
        <v>36</v>
      </c>
      <c r="E26" s="155">
        <v>25</v>
      </c>
      <c r="F26" s="155" t="s">
        <v>9</v>
      </c>
      <c r="G26" s="155" t="s">
        <v>11</v>
      </c>
      <c r="H26" s="155" t="s">
        <v>1157</v>
      </c>
      <c r="I26" s="155" t="s">
        <v>1182</v>
      </c>
      <c r="J26" s="82" t="str">
        <f t="shared" si="0"/>
        <v>A15_postalcode_36_25_len_n</v>
      </c>
    </row>
    <row r="27" spans="1:10" x14ac:dyDescent="0.2">
      <c r="A27" s="82" t="s">
        <v>6</v>
      </c>
      <c r="B27" s="155" t="s">
        <v>623</v>
      </c>
      <c r="C27" s="155" t="s">
        <v>18</v>
      </c>
      <c r="D27" s="155">
        <v>0</v>
      </c>
      <c r="E27" s="155">
        <v>26</v>
      </c>
      <c r="F27" s="155" t="s">
        <v>9</v>
      </c>
      <c r="G27" s="155" t="s">
        <v>8</v>
      </c>
      <c r="H27" s="155" t="s">
        <v>1157</v>
      </c>
      <c r="I27" s="155" t="s">
        <v>19</v>
      </c>
      <c r="J27" s="82" t="str">
        <f t="shared" si="0"/>
        <v>A16_country_0_26_len_p</v>
      </c>
    </row>
    <row r="28" spans="1:10" x14ac:dyDescent="0.2">
      <c r="A28" s="82" t="s">
        <v>6</v>
      </c>
      <c r="B28" s="155" t="s">
        <v>623</v>
      </c>
      <c r="C28" s="155" t="s">
        <v>18</v>
      </c>
      <c r="D28" s="155">
        <v>1</v>
      </c>
      <c r="E28" s="155">
        <v>27</v>
      </c>
      <c r="F28" s="155" t="s">
        <v>9</v>
      </c>
      <c r="G28" s="155" t="s">
        <v>8</v>
      </c>
      <c r="H28" s="155" t="s">
        <v>1157</v>
      </c>
      <c r="I28" s="155" t="s">
        <v>1183</v>
      </c>
      <c r="J28" s="82" t="str">
        <f t="shared" si="0"/>
        <v>A16_country_1_27_len_p</v>
      </c>
    </row>
    <row r="29" spans="1:10" x14ac:dyDescent="0.2">
      <c r="A29" s="82" t="s">
        <v>6</v>
      </c>
      <c r="B29" s="155" t="s">
        <v>623</v>
      </c>
      <c r="C29" s="155" t="s">
        <v>18</v>
      </c>
      <c r="D29" s="155">
        <v>14</v>
      </c>
      <c r="E29" s="155">
        <v>28</v>
      </c>
      <c r="F29" s="155" t="s">
        <v>9</v>
      </c>
      <c r="G29" s="155" t="s">
        <v>8</v>
      </c>
      <c r="H29" s="155" t="s">
        <v>1157</v>
      </c>
      <c r="I29" s="155" t="s">
        <v>1184</v>
      </c>
      <c r="J29" s="82" t="str">
        <f t="shared" si="0"/>
        <v>A16_country_14_28_len_p</v>
      </c>
    </row>
    <row r="30" spans="1:10" x14ac:dyDescent="0.2">
      <c r="A30" s="82" t="s">
        <v>6</v>
      </c>
      <c r="B30" s="155" t="s">
        <v>623</v>
      </c>
      <c r="C30" s="155" t="s">
        <v>18</v>
      </c>
      <c r="D30" s="155">
        <v>15</v>
      </c>
      <c r="E30" s="155">
        <v>29</v>
      </c>
      <c r="F30" s="155" t="s">
        <v>9</v>
      </c>
      <c r="G30" s="155" t="s">
        <v>8</v>
      </c>
      <c r="H30" s="155" t="s">
        <v>1157</v>
      </c>
      <c r="I30" s="155" t="s">
        <v>1185</v>
      </c>
      <c r="J30" s="82" t="str">
        <f t="shared" si="0"/>
        <v>A16_country_15_29_len_p</v>
      </c>
    </row>
    <row r="31" spans="1:10" x14ac:dyDescent="0.2">
      <c r="A31" s="82" t="s">
        <v>6</v>
      </c>
      <c r="B31" s="155" t="s">
        <v>623</v>
      </c>
      <c r="C31" s="155" t="s">
        <v>18</v>
      </c>
      <c r="D31" s="155">
        <v>16</v>
      </c>
      <c r="E31" s="155">
        <v>30</v>
      </c>
      <c r="F31" s="155" t="s">
        <v>9</v>
      </c>
      <c r="G31" s="155" t="s">
        <v>11</v>
      </c>
      <c r="H31" s="155" t="s">
        <v>1157</v>
      </c>
      <c r="I31" s="155" t="s">
        <v>1186</v>
      </c>
      <c r="J31" s="82" t="str">
        <f t="shared" si="0"/>
        <v>A16_country_16_30_len_n</v>
      </c>
    </row>
    <row r="32" spans="1:10" x14ac:dyDescent="0.2">
      <c r="A32" s="82" t="s">
        <v>6</v>
      </c>
      <c r="B32" s="155" t="s">
        <v>511</v>
      </c>
      <c r="C32" s="155" t="s">
        <v>20</v>
      </c>
      <c r="D32" s="155">
        <v>0</v>
      </c>
      <c r="E32" s="155">
        <v>31</v>
      </c>
      <c r="F32" s="155" t="s">
        <v>9</v>
      </c>
      <c r="G32" s="155" t="s">
        <v>8</v>
      </c>
      <c r="H32" s="155" t="s">
        <v>1157</v>
      </c>
      <c r="I32" s="155" t="s">
        <v>21</v>
      </c>
      <c r="J32" s="82" t="str">
        <f t="shared" si="0"/>
        <v>A211_Businessname_0_31_len_p</v>
      </c>
    </row>
    <row r="33" spans="1:10" x14ac:dyDescent="0.2">
      <c r="A33" s="82" t="s">
        <v>6</v>
      </c>
      <c r="B33" s="155" t="s">
        <v>511</v>
      </c>
      <c r="C33" s="155" t="s">
        <v>20</v>
      </c>
      <c r="D33" s="155">
        <v>1</v>
      </c>
      <c r="E33" s="155">
        <v>32</v>
      </c>
      <c r="F33" s="155" t="s">
        <v>9</v>
      </c>
      <c r="G33" s="155" t="s">
        <v>8</v>
      </c>
      <c r="H33" s="155" t="s">
        <v>1157</v>
      </c>
      <c r="I33" s="155" t="s">
        <v>1187</v>
      </c>
      <c r="J33" s="82" t="str">
        <f t="shared" si="0"/>
        <v>A211_Businessname_1_32_len_p</v>
      </c>
    </row>
    <row r="34" spans="1:10" x14ac:dyDescent="0.2">
      <c r="A34" s="82" t="s">
        <v>6</v>
      </c>
      <c r="B34" s="155" t="s">
        <v>511</v>
      </c>
      <c r="C34" s="155" t="s">
        <v>20</v>
      </c>
      <c r="D34" s="155">
        <v>99</v>
      </c>
      <c r="E34" s="155">
        <v>33</v>
      </c>
      <c r="F34" s="155" t="s">
        <v>9</v>
      </c>
      <c r="G34" s="155" t="s">
        <v>8</v>
      </c>
      <c r="H34" s="155" t="s">
        <v>1157</v>
      </c>
      <c r="I34" s="155" t="s">
        <v>1188</v>
      </c>
      <c r="J34" s="82" t="str">
        <f t="shared" si="0"/>
        <v>A211_Businessname_99_33_len_p</v>
      </c>
    </row>
    <row r="35" spans="1:10" x14ac:dyDescent="0.2">
      <c r="A35" s="82" t="s">
        <v>6</v>
      </c>
      <c r="B35" s="155" t="s">
        <v>511</v>
      </c>
      <c r="C35" s="155" t="s">
        <v>20</v>
      </c>
      <c r="D35" s="155">
        <v>100</v>
      </c>
      <c r="E35" s="155">
        <v>34</v>
      </c>
      <c r="F35" s="155" t="s">
        <v>9</v>
      </c>
      <c r="G35" s="155" t="s">
        <v>8</v>
      </c>
      <c r="H35" s="155" t="s">
        <v>1157</v>
      </c>
      <c r="I35" s="155" t="s">
        <v>1189</v>
      </c>
      <c r="J35" s="82" t="str">
        <f t="shared" si="0"/>
        <v>A211_Businessname_100_34_len_p</v>
      </c>
    </row>
    <row r="36" spans="1:10" x14ac:dyDescent="0.2">
      <c r="A36" s="82" t="s">
        <v>6</v>
      </c>
      <c r="B36" s="155" t="s">
        <v>511</v>
      </c>
      <c r="C36" s="155" t="s">
        <v>20</v>
      </c>
      <c r="D36" s="155">
        <v>101</v>
      </c>
      <c r="E36" s="155">
        <v>35</v>
      </c>
      <c r="F36" s="155" t="s">
        <v>9</v>
      </c>
      <c r="G36" s="155" t="s">
        <v>11</v>
      </c>
      <c r="H36" s="155" t="s">
        <v>1157</v>
      </c>
      <c r="I36" s="155" t="s">
        <v>1190</v>
      </c>
      <c r="J36" s="82" t="str">
        <f t="shared" si="0"/>
        <v>A211_Businessname_101_35_len_n</v>
      </c>
    </row>
    <row r="37" spans="1:10" x14ac:dyDescent="0.2">
      <c r="A37" s="82" t="s">
        <v>6</v>
      </c>
      <c r="B37" s="155" t="s">
        <v>624</v>
      </c>
      <c r="C37" s="155" t="s">
        <v>12</v>
      </c>
      <c r="D37" s="155">
        <v>0</v>
      </c>
      <c r="E37" s="155">
        <v>36</v>
      </c>
      <c r="F37" s="155" t="s">
        <v>9</v>
      </c>
      <c r="G37" s="155" t="s">
        <v>8</v>
      </c>
      <c r="H37" s="155" t="s">
        <v>1157</v>
      </c>
      <c r="I37" s="155" t="s">
        <v>22</v>
      </c>
      <c r="J37" s="82" t="str">
        <f t="shared" si="0"/>
        <v>A212_Streetaddress_0_36_len_p</v>
      </c>
    </row>
    <row r="38" spans="1:10" x14ac:dyDescent="0.2">
      <c r="A38" s="82" t="s">
        <v>6</v>
      </c>
      <c r="B38" s="155" t="s">
        <v>624</v>
      </c>
      <c r="C38" s="155" t="s">
        <v>12</v>
      </c>
      <c r="D38" s="155">
        <v>1</v>
      </c>
      <c r="E38" s="155">
        <v>37</v>
      </c>
      <c r="F38" s="155" t="s">
        <v>9</v>
      </c>
      <c r="G38" s="155" t="s">
        <v>8</v>
      </c>
      <c r="H38" s="155" t="s">
        <v>1157</v>
      </c>
      <c r="I38" s="155" t="s">
        <v>1191</v>
      </c>
      <c r="J38" s="82" t="str">
        <f t="shared" si="0"/>
        <v>A212_Streetaddress_1_37_len_p</v>
      </c>
    </row>
    <row r="39" spans="1:10" x14ac:dyDescent="0.2">
      <c r="A39" s="82" t="s">
        <v>6</v>
      </c>
      <c r="B39" s="155" t="s">
        <v>624</v>
      </c>
      <c r="C39" s="155" t="s">
        <v>12</v>
      </c>
      <c r="D39" s="155">
        <v>99</v>
      </c>
      <c r="E39" s="155">
        <v>38</v>
      </c>
      <c r="F39" s="155" t="s">
        <v>9</v>
      </c>
      <c r="G39" s="155" t="s">
        <v>8</v>
      </c>
      <c r="H39" s="155" t="s">
        <v>1157</v>
      </c>
      <c r="I39" s="155" t="s">
        <v>1192</v>
      </c>
      <c r="J39" s="82" t="str">
        <f t="shared" si="0"/>
        <v>A212_Streetaddress_99_38_len_p</v>
      </c>
    </row>
    <row r="40" spans="1:10" x14ac:dyDescent="0.2">
      <c r="A40" s="82" t="s">
        <v>6</v>
      </c>
      <c r="B40" s="155" t="s">
        <v>624</v>
      </c>
      <c r="C40" s="155" t="s">
        <v>12</v>
      </c>
      <c r="D40" s="155">
        <v>100</v>
      </c>
      <c r="E40" s="155">
        <v>39</v>
      </c>
      <c r="F40" s="155" t="s">
        <v>9</v>
      </c>
      <c r="G40" s="155" t="s">
        <v>8</v>
      </c>
      <c r="H40" s="155" t="s">
        <v>1157</v>
      </c>
      <c r="I40" s="155" t="s">
        <v>1193</v>
      </c>
      <c r="J40" s="82" t="str">
        <f t="shared" si="0"/>
        <v>A212_Streetaddress_100_39_len_p</v>
      </c>
    </row>
    <row r="41" spans="1:10" x14ac:dyDescent="0.2">
      <c r="A41" s="82" t="s">
        <v>6</v>
      </c>
      <c r="B41" s="155" t="s">
        <v>624</v>
      </c>
      <c r="C41" s="155" t="s">
        <v>12</v>
      </c>
      <c r="D41" s="155">
        <v>101</v>
      </c>
      <c r="E41" s="155">
        <v>40</v>
      </c>
      <c r="F41" s="155" t="s">
        <v>9</v>
      </c>
      <c r="G41" s="155" t="s">
        <v>11</v>
      </c>
      <c r="H41" s="155" t="s">
        <v>1157</v>
      </c>
      <c r="I41" s="155" t="s">
        <v>1194</v>
      </c>
      <c r="J41" s="82" t="str">
        <f t="shared" si="0"/>
        <v>A212_Streetaddress_101_40_len_n</v>
      </c>
    </row>
    <row r="42" spans="1:10" x14ac:dyDescent="0.2">
      <c r="A42" s="82" t="s">
        <v>6</v>
      </c>
      <c r="B42" s="155" t="s">
        <v>625</v>
      </c>
      <c r="C42" s="155" t="s">
        <v>23</v>
      </c>
      <c r="D42" s="155">
        <v>0</v>
      </c>
      <c r="E42" s="155">
        <v>41</v>
      </c>
      <c r="F42" s="155" t="s">
        <v>9</v>
      </c>
      <c r="G42" s="155" t="s">
        <v>8</v>
      </c>
      <c r="H42" s="155" t="s">
        <v>1157</v>
      </c>
      <c r="I42" s="155" t="s">
        <v>24</v>
      </c>
      <c r="J42" s="82" t="str">
        <f t="shared" si="0"/>
        <v>A213_City_0_41_len_p</v>
      </c>
    </row>
    <row r="43" spans="1:10" x14ac:dyDescent="0.2">
      <c r="A43" s="82" t="s">
        <v>6</v>
      </c>
      <c r="B43" s="155" t="s">
        <v>625</v>
      </c>
      <c r="C43" s="155" t="s">
        <v>23</v>
      </c>
      <c r="D43" s="155">
        <v>1</v>
      </c>
      <c r="E43" s="155">
        <v>42</v>
      </c>
      <c r="F43" s="155" t="s">
        <v>9</v>
      </c>
      <c r="G43" s="155" t="s">
        <v>8</v>
      </c>
      <c r="H43" s="155" t="s">
        <v>1157</v>
      </c>
      <c r="I43" s="155" t="s">
        <v>1195</v>
      </c>
      <c r="J43" s="82" t="str">
        <f t="shared" si="0"/>
        <v>A213_City_1_42_len_p</v>
      </c>
    </row>
    <row r="44" spans="1:10" x14ac:dyDescent="0.2">
      <c r="A44" s="82" t="s">
        <v>6</v>
      </c>
      <c r="B44" s="155" t="s">
        <v>625</v>
      </c>
      <c r="C44" s="155" t="s">
        <v>23</v>
      </c>
      <c r="D44" s="155">
        <v>49</v>
      </c>
      <c r="E44" s="155">
        <v>43</v>
      </c>
      <c r="F44" s="155" t="s">
        <v>9</v>
      </c>
      <c r="G44" s="155" t="s">
        <v>8</v>
      </c>
      <c r="H44" s="155" t="s">
        <v>1157</v>
      </c>
      <c r="I44" s="155" t="s">
        <v>1196</v>
      </c>
      <c r="J44" s="82" t="str">
        <f t="shared" si="0"/>
        <v>A213_City_49_43_len_p</v>
      </c>
    </row>
    <row r="45" spans="1:10" x14ac:dyDescent="0.2">
      <c r="A45" s="82" t="s">
        <v>6</v>
      </c>
      <c r="B45" s="155" t="s">
        <v>625</v>
      </c>
      <c r="C45" s="155" t="s">
        <v>23</v>
      </c>
      <c r="D45" s="155">
        <v>50</v>
      </c>
      <c r="E45" s="155">
        <v>44</v>
      </c>
      <c r="F45" s="155" t="s">
        <v>9</v>
      </c>
      <c r="G45" s="155" t="s">
        <v>8</v>
      </c>
      <c r="H45" s="155" t="s">
        <v>1157</v>
      </c>
      <c r="I45" s="155" t="s">
        <v>1197</v>
      </c>
      <c r="J45" s="82" t="str">
        <f t="shared" si="0"/>
        <v>A213_City_50_44_len_p</v>
      </c>
    </row>
    <row r="46" spans="1:10" x14ac:dyDescent="0.2">
      <c r="A46" s="82" t="s">
        <v>6</v>
      </c>
      <c r="B46" s="155" t="s">
        <v>625</v>
      </c>
      <c r="C46" s="155" t="s">
        <v>23</v>
      </c>
      <c r="D46" s="155">
        <v>51</v>
      </c>
      <c r="E46" s="155">
        <v>45</v>
      </c>
      <c r="F46" s="155" t="s">
        <v>9</v>
      </c>
      <c r="G46" s="155" t="s">
        <v>11</v>
      </c>
      <c r="H46" s="155" t="s">
        <v>1157</v>
      </c>
      <c r="I46" s="155" t="s">
        <v>1198</v>
      </c>
      <c r="J46" s="82" t="str">
        <f t="shared" si="0"/>
        <v>A213_City_51_45_len_n</v>
      </c>
    </row>
    <row r="47" spans="1:10" x14ac:dyDescent="0.2">
      <c r="A47" s="82" t="s">
        <v>6</v>
      </c>
      <c r="B47" s="155" t="s">
        <v>561</v>
      </c>
      <c r="C47" s="155" t="s">
        <v>16</v>
      </c>
      <c r="D47" s="155">
        <v>0</v>
      </c>
      <c r="E47" s="155">
        <v>46</v>
      </c>
      <c r="F47" s="155" t="s">
        <v>9</v>
      </c>
      <c r="G47" s="155" t="s">
        <v>8</v>
      </c>
      <c r="H47" s="155" t="s">
        <v>1157</v>
      </c>
      <c r="I47" s="155" t="s">
        <v>25</v>
      </c>
      <c r="J47" s="82" t="str">
        <f t="shared" si="0"/>
        <v>A214_state_0_46_len_p</v>
      </c>
    </row>
    <row r="48" spans="1:10" x14ac:dyDescent="0.2">
      <c r="A48" s="82" t="s">
        <v>6</v>
      </c>
      <c r="B48" s="155" t="s">
        <v>561</v>
      </c>
      <c r="C48" s="155" t="s">
        <v>16</v>
      </c>
      <c r="D48" s="155">
        <v>1</v>
      </c>
      <c r="E48" s="155">
        <v>47</v>
      </c>
      <c r="F48" s="155" t="s">
        <v>9</v>
      </c>
      <c r="G48" s="155" t="s">
        <v>8</v>
      </c>
      <c r="H48" s="155" t="s">
        <v>1157</v>
      </c>
      <c r="I48" s="155" t="s">
        <v>1199</v>
      </c>
      <c r="J48" s="82" t="str">
        <f t="shared" si="0"/>
        <v>A214_state_1_47_len_p</v>
      </c>
    </row>
    <row r="49" spans="1:10" x14ac:dyDescent="0.2">
      <c r="A49" s="82" t="s">
        <v>6</v>
      </c>
      <c r="B49" s="155" t="s">
        <v>561</v>
      </c>
      <c r="C49" s="155" t="s">
        <v>16</v>
      </c>
      <c r="D49" s="155">
        <v>79</v>
      </c>
      <c r="E49" s="155">
        <v>48</v>
      </c>
      <c r="F49" s="155" t="s">
        <v>9</v>
      </c>
      <c r="G49" s="155" t="s">
        <v>8</v>
      </c>
      <c r="H49" s="155" t="s">
        <v>1157</v>
      </c>
      <c r="I49" s="155" t="s">
        <v>1200</v>
      </c>
      <c r="J49" s="82" t="str">
        <f t="shared" si="0"/>
        <v>A214_state_79_48_len_p</v>
      </c>
    </row>
    <row r="50" spans="1:10" x14ac:dyDescent="0.2">
      <c r="A50" s="82" t="s">
        <v>6</v>
      </c>
      <c r="B50" s="155" t="s">
        <v>561</v>
      </c>
      <c r="C50" s="155" t="s">
        <v>16</v>
      </c>
      <c r="D50" s="155">
        <v>80</v>
      </c>
      <c r="E50" s="155">
        <v>49</v>
      </c>
      <c r="F50" s="155" t="s">
        <v>9</v>
      </c>
      <c r="G50" s="155" t="s">
        <v>8</v>
      </c>
      <c r="H50" s="155" t="s">
        <v>1157</v>
      </c>
      <c r="I50" s="155" t="s">
        <v>1201</v>
      </c>
      <c r="J50" s="82" t="str">
        <f t="shared" si="0"/>
        <v>A214_state_80_49_len_p</v>
      </c>
    </row>
    <row r="51" spans="1:10" x14ac:dyDescent="0.2">
      <c r="A51" s="82" t="s">
        <v>6</v>
      </c>
      <c r="B51" s="155" t="s">
        <v>561</v>
      </c>
      <c r="C51" s="155" t="s">
        <v>16</v>
      </c>
      <c r="D51" s="155">
        <v>81</v>
      </c>
      <c r="E51" s="155">
        <v>50</v>
      </c>
      <c r="F51" s="155" t="s">
        <v>9</v>
      </c>
      <c r="G51" s="155" t="s">
        <v>11</v>
      </c>
      <c r="H51" s="155" t="s">
        <v>1157</v>
      </c>
      <c r="I51" s="155" t="s">
        <v>1202</v>
      </c>
      <c r="J51" s="82" t="str">
        <f t="shared" si="0"/>
        <v>A214_state_81_50_len_n</v>
      </c>
    </row>
    <row r="52" spans="1:10" x14ac:dyDescent="0.2">
      <c r="A52" s="82" t="s">
        <v>6</v>
      </c>
      <c r="B52" s="155" t="s">
        <v>626</v>
      </c>
      <c r="C52" s="155" t="s">
        <v>26</v>
      </c>
      <c r="D52" s="155">
        <v>0</v>
      </c>
      <c r="E52" s="155">
        <v>51</v>
      </c>
      <c r="F52" s="155" t="s">
        <v>9</v>
      </c>
      <c r="G52" s="155" t="s">
        <v>8</v>
      </c>
      <c r="H52" s="155" t="s">
        <v>1157</v>
      </c>
      <c r="I52" s="155" t="s">
        <v>27</v>
      </c>
      <c r="J52" s="82" t="str">
        <f t="shared" si="0"/>
        <v>A215_zip_0_51_len_p</v>
      </c>
    </row>
    <row r="53" spans="1:10" x14ac:dyDescent="0.2">
      <c r="A53" s="82" t="s">
        <v>6</v>
      </c>
      <c r="B53" s="155" t="s">
        <v>626</v>
      </c>
      <c r="C53" s="155" t="s">
        <v>26</v>
      </c>
      <c r="D53" s="155">
        <v>1</v>
      </c>
      <c r="E53" s="155">
        <v>52</v>
      </c>
      <c r="F53" s="155" t="s">
        <v>9</v>
      </c>
      <c r="G53" s="155" t="s">
        <v>8</v>
      </c>
      <c r="H53" s="155" t="s">
        <v>1157</v>
      </c>
      <c r="I53" s="155" t="s">
        <v>1203</v>
      </c>
      <c r="J53" s="82" t="str">
        <f t="shared" si="0"/>
        <v>A215_zip_1_52_len_p</v>
      </c>
    </row>
    <row r="54" spans="1:10" x14ac:dyDescent="0.2">
      <c r="A54" s="82" t="s">
        <v>6</v>
      </c>
      <c r="B54" s="155" t="s">
        <v>626</v>
      </c>
      <c r="C54" s="155" t="s">
        <v>26</v>
      </c>
      <c r="D54" s="155">
        <v>34</v>
      </c>
      <c r="E54" s="155">
        <v>53</v>
      </c>
      <c r="F54" s="155" t="s">
        <v>9</v>
      </c>
      <c r="G54" s="155" t="s">
        <v>8</v>
      </c>
      <c r="H54" s="155" t="s">
        <v>1157</v>
      </c>
      <c r="I54" s="155" t="s">
        <v>1204</v>
      </c>
      <c r="J54" s="82" t="str">
        <f t="shared" si="0"/>
        <v>A215_zip_34_53_len_p</v>
      </c>
    </row>
    <row r="55" spans="1:10" x14ac:dyDescent="0.2">
      <c r="A55" s="82" t="s">
        <v>6</v>
      </c>
      <c r="B55" s="155" t="s">
        <v>626</v>
      </c>
      <c r="C55" s="155" t="s">
        <v>26</v>
      </c>
      <c r="D55" s="155">
        <v>35</v>
      </c>
      <c r="E55" s="155">
        <v>54</v>
      </c>
      <c r="F55" s="155" t="s">
        <v>9</v>
      </c>
      <c r="G55" s="155" t="s">
        <v>8</v>
      </c>
      <c r="H55" s="155" t="s">
        <v>1157</v>
      </c>
      <c r="I55" s="155" t="s">
        <v>1205</v>
      </c>
      <c r="J55" s="82" t="str">
        <f t="shared" si="0"/>
        <v>A215_zip_35_54_len_p</v>
      </c>
    </row>
    <row r="56" spans="1:10" x14ac:dyDescent="0.2">
      <c r="A56" s="82" t="s">
        <v>6</v>
      </c>
      <c r="B56" s="155" t="s">
        <v>626</v>
      </c>
      <c r="C56" s="155" t="s">
        <v>26</v>
      </c>
      <c r="D56" s="155">
        <v>36</v>
      </c>
      <c r="E56" s="155">
        <v>55</v>
      </c>
      <c r="F56" s="155" t="s">
        <v>9</v>
      </c>
      <c r="G56" s="155" t="s">
        <v>11</v>
      </c>
      <c r="H56" s="155" t="s">
        <v>1157</v>
      </c>
      <c r="I56" s="155" t="s">
        <v>1206</v>
      </c>
      <c r="J56" s="82" t="str">
        <f t="shared" si="0"/>
        <v>A215_zip_36_55_len_n</v>
      </c>
    </row>
    <row r="57" spans="1:10" x14ac:dyDescent="0.2">
      <c r="A57" s="82" t="s">
        <v>6</v>
      </c>
      <c r="B57" s="155" t="s">
        <v>627</v>
      </c>
      <c r="C57" s="155" t="s">
        <v>18</v>
      </c>
      <c r="D57" s="155">
        <v>0</v>
      </c>
      <c r="E57" s="155">
        <v>56</v>
      </c>
      <c r="F57" s="155" t="s">
        <v>9</v>
      </c>
      <c r="G57" s="155" t="s">
        <v>8</v>
      </c>
      <c r="H57" s="155" t="s">
        <v>1157</v>
      </c>
      <c r="I57" s="155" t="s">
        <v>28</v>
      </c>
      <c r="J57" s="82" t="str">
        <f t="shared" si="0"/>
        <v>A216_country_0_56_len_p</v>
      </c>
    </row>
    <row r="58" spans="1:10" x14ac:dyDescent="0.2">
      <c r="A58" s="82" t="s">
        <v>6</v>
      </c>
      <c r="B58" s="155" t="s">
        <v>627</v>
      </c>
      <c r="C58" s="155" t="s">
        <v>18</v>
      </c>
      <c r="D58" s="155">
        <v>1</v>
      </c>
      <c r="E58" s="155">
        <v>57</v>
      </c>
      <c r="F58" s="155" t="s">
        <v>9</v>
      </c>
      <c r="G58" s="155" t="s">
        <v>8</v>
      </c>
      <c r="H58" s="155" t="s">
        <v>1157</v>
      </c>
      <c r="I58" s="155" t="s">
        <v>1207</v>
      </c>
      <c r="J58" s="82" t="str">
        <f t="shared" si="0"/>
        <v>A216_country_1_57_len_p</v>
      </c>
    </row>
    <row r="59" spans="1:10" x14ac:dyDescent="0.2">
      <c r="A59" s="82" t="s">
        <v>6</v>
      </c>
      <c r="B59" s="155" t="s">
        <v>627</v>
      </c>
      <c r="C59" s="155" t="s">
        <v>18</v>
      </c>
      <c r="D59" s="155">
        <v>14</v>
      </c>
      <c r="E59" s="155">
        <v>58</v>
      </c>
      <c r="F59" s="155" t="s">
        <v>9</v>
      </c>
      <c r="G59" s="155" t="s">
        <v>8</v>
      </c>
      <c r="H59" s="155" t="s">
        <v>1157</v>
      </c>
      <c r="I59" s="155" t="s">
        <v>1208</v>
      </c>
      <c r="J59" s="82" t="str">
        <f t="shared" si="0"/>
        <v>A216_country_14_58_len_p</v>
      </c>
    </row>
    <row r="60" spans="1:10" x14ac:dyDescent="0.2">
      <c r="A60" s="82" t="s">
        <v>6</v>
      </c>
      <c r="B60" s="155" t="s">
        <v>627</v>
      </c>
      <c r="C60" s="155" t="s">
        <v>18</v>
      </c>
      <c r="D60" s="155">
        <v>15</v>
      </c>
      <c r="E60" s="155">
        <v>59</v>
      </c>
      <c r="F60" s="155" t="s">
        <v>9</v>
      </c>
      <c r="G60" s="155" t="s">
        <v>8</v>
      </c>
      <c r="H60" s="155" t="s">
        <v>1157</v>
      </c>
      <c r="I60" s="155" t="s">
        <v>1209</v>
      </c>
      <c r="J60" s="82" t="str">
        <f t="shared" si="0"/>
        <v>A216_country_15_59_len_p</v>
      </c>
    </row>
    <row r="61" spans="1:10" x14ac:dyDescent="0.2">
      <c r="A61" s="82" t="s">
        <v>6</v>
      </c>
      <c r="B61" s="155" t="s">
        <v>627</v>
      </c>
      <c r="C61" s="155" t="s">
        <v>18</v>
      </c>
      <c r="D61" s="155">
        <v>16</v>
      </c>
      <c r="E61" s="155">
        <v>60</v>
      </c>
      <c r="F61" s="155" t="s">
        <v>9</v>
      </c>
      <c r="G61" s="155" t="s">
        <v>11</v>
      </c>
      <c r="H61" s="155" t="s">
        <v>1157</v>
      </c>
      <c r="I61" s="155" t="s">
        <v>1210</v>
      </c>
      <c r="J61" s="82" t="str">
        <f t="shared" si="0"/>
        <v>A216_country_16_60_len_n</v>
      </c>
    </row>
    <row r="62" spans="1:10" x14ac:dyDescent="0.2">
      <c r="A62" s="82" t="s">
        <v>6</v>
      </c>
      <c r="B62" s="155" t="s">
        <v>562</v>
      </c>
      <c r="C62" s="155" t="s">
        <v>29</v>
      </c>
      <c r="D62" s="155">
        <v>0</v>
      </c>
      <c r="E62" s="155">
        <v>61</v>
      </c>
      <c r="F62" s="155" t="s">
        <v>9</v>
      </c>
      <c r="G62" s="155" t="s">
        <v>8</v>
      </c>
      <c r="H62" s="155" t="s">
        <v>1157</v>
      </c>
      <c r="I62" s="155" t="s">
        <v>30</v>
      </c>
      <c r="J62" s="82" t="str">
        <f t="shared" si="0"/>
        <v>A221_Title_0_61_len_p</v>
      </c>
    </row>
    <row r="63" spans="1:10" x14ac:dyDescent="0.2">
      <c r="A63" s="82" t="s">
        <v>6</v>
      </c>
      <c r="B63" s="155" t="s">
        <v>562</v>
      </c>
      <c r="C63" s="155" t="s">
        <v>29</v>
      </c>
      <c r="D63" s="155">
        <v>1</v>
      </c>
      <c r="E63" s="155">
        <v>62</v>
      </c>
      <c r="F63" s="155" t="s">
        <v>9</v>
      </c>
      <c r="G63" s="155" t="s">
        <v>8</v>
      </c>
      <c r="H63" s="155" t="s">
        <v>1157</v>
      </c>
      <c r="I63" s="155" t="s">
        <v>1159</v>
      </c>
      <c r="J63" s="82" t="str">
        <f t="shared" si="0"/>
        <v>A221_Title_1_62_len_p</v>
      </c>
    </row>
    <row r="64" spans="1:10" x14ac:dyDescent="0.2">
      <c r="A64" s="82" t="s">
        <v>6</v>
      </c>
      <c r="B64" s="155" t="s">
        <v>562</v>
      </c>
      <c r="C64" s="155" t="s">
        <v>29</v>
      </c>
      <c r="D64" s="155">
        <v>49</v>
      </c>
      <c r="E64" s="155">
        <v>63</v>
      </c>
      <c r="F64" s="155" t="s">
        <v>9</v>
      </c>
      <c r="G64" s="155" t="s">
        <v>8</v>
      </c>
      <c r="H64" s="155" t="s">
        <v>1157</v>
      </c>
      <c r="I64" s="155" t="s">
        <v>1211</v>
      </c>
      <c r="J64" s="82" t="str">
        <f t="shared" si="0"/>
        <v>A221_Title_49_63_len_p</v>
      </c>
    </row>
    <row r="65" spans="1:10" x14ac:dyDescent="0.2">
      <c r="A65" s="82" t="s">
        <v>6</v>
      </c>
      <c r="B65" s="155" t="s">
        <v>562</v>
      </c>
      <c r="C65" s="155" t="s">
        <v>29</v>
      </c>
      <c r="D65" s="155">
        <v>50</v>
      </c>
      <c r="E65" s="155">
        <v>64</v>
      </c>
      <c r="F65" s="155" t="s">
        <v>9</v>
      </c>
      <c r="G65" s="155" t="s">
        <v>8</v>
      </c>
      <c r="H65" s="155" t="s">
        <v>1157</v>
      </c>
      <c r="I65" s="155" t="s">
        <v>1212</v>
      </c>
      <c r="J65" s="82" t="str">
        <f t="shared" si="0"/>
        <v>A221_Title_50_64_len_p</v>
      </c>
    </row>
    <row r="66" spans="1:10" x14ac:dyDescent="0.2">
      <c r="A66" s="82" t="s">
        <v>6</v>
      </c>
      <c r="B66" s="155" t="s">
        <v>562</v>
      </c>
      <c r="C66" s="155" t="s">
        <v>29</v>
      </c>
      <c r="D66" s="155">
        <v>51</v>
      </c>
      <c r="E66" s="155">
        <v>65</v>
      </c>
      <c r="F66" s="155" t="s">
        <v>9</v>
      </c>
      <c r="G66" s="155" t="s">
        <v>11</v>
      </c>
      <c r="H66" s="155" t="s">
        <v>1157</v>
      </c>
      <c r="I66" s="155" t="s">
        <v>1213</v>
      </c>
      <c r="J66" s="82" t="str">
        <f t="shared" ref="J66:J129" si="1">_xlfn.CONCAT(B66,"_",C66,"_",D66,"_",E66,"_",F66,"_",G66)</f>
        <v>A221_Title_51_65_len_n</v>
      </c>
    </row>
    <row r="67" spans="1:10" x14ac:dyDescent="0.2">
      <c r="A67" s="82" t="s">
        <v>6</v>
      </c>
      <c r="B67" s="155" t="s">
        <v>563</v>
      </c>
      <c r="C67" s="155" t="s">
        <v>31</v>
      </c>
      <c r="D67" s="155">
        <v>0</v>
      </c>
      <c r="E67" s="155">
        <v>66</v>
      </c>
      <c r="F67" s="155" t="s">
        <v>9</v>
      </c>
      <c r="G67" s="155" t="s">
        <v>8</v>
      </c>
      <c r="H67" s="155" t="s">
        <v>1157</v>
      </c>
      <c r="I67" s="155" t="s">
        <v>32</v>
      </c>
      <c r="J67" s="82" t="str">
        <f t="shared" si="1"/>
        <v>A222_Firstname_0_66_len_p</v>
      </c>
    </row>
    <row r="68" spans="1:10" x14ac:dyDescent="0.2">
      <c r="A68" s="82" t="s">
        <v>6</v>
      </c>
      <c r="B68" s="155" t="s">
        <v>563</v>
      </c>
      <c r="C68" s="155" t="s">
        <v>31</v>
      </c>
      <c r="D68" s="155">
        <v>1</v>
      </c>
      <c r="E68" s="155">
        <v>67</v>
      </c>
      <c r="F68" s="155" t="s">
        <v>9</v>
      </c>
      <c r="G68" s="155" t="s">
        <v>8</v>
      </c>
      <c r="H68" s="155" t="s">
        <v>1157</v>
      </c>
      <c r="I68" s="155" t="s">
        <v>1160</v>
      </c>
      <c r="J68" s="82" t="str">
        <f t="shared" si="1"/>
        <v>A222_Firstname_1_67_len_p</v>
      </c>
    </row>
    <row r="69" spans="1:10" x14ac:dyDescent="0.2">
      <c r="A69" s="82" t="s">
        <v>6</v>
      </c>
      <c r="B69" s="155" t="s">
        <v>563</v>
      </c>
      <c r="C69" s="155" t="s">
        <v>31</v>
      </c>
      <c r="D69" s="155">
        <v>49</v>
      </c>
      <c r="E69" s="155">
        <v>68</v>
      </c>
      <c r="F69" s="155" t="s">
        <v>9</v>
      </c>
      <c r="G69" s="155" t="s">
        <v>8</v>
      </c>
      <c r="H69" s="155" t="s">
        <v>1157</v>
      </c>
      <c r="I69" s="155" t="s">
        <v>1214</v>
      </c>
      <c r="J69" s="82" t="str">
        <f t="shared" si="1"/>
        <v>A222_Firstname_49_68_len_p</v>
      </c>
    </row>
    <row r="70" spans="1:10" x14ac:dyDescent="0.2">
      <c r="A70" s="82" t="s">
        <v>6</v>
      </c>
      <c r="B70" s="155" t="s">
        <v>563</v>
      </c>
      <c r="C70" s="155" t="s">
        <v>31</v>
      </c>
      <c r="D70" s="155">
        <v>50</v>
      </c>
      <c r="E70" s="155">
        <v>69</v>
      </c>
      <c r="F70" s="155" t="s">
        <v>9</v>
      </c>
      <c r="G70" s="155" t="s">
        <v>8</v>
      </c>
      <c r="H70" s="155" t="s">
        <v>1157</v>
      </c>
      <c r="I70" s="155" t="s">
        <v>1215</v>
      </c>
      <c r="J70" s="82" t="str">
        <f t="shared" si="1"/>
        <v>A222_Firstname_50_69_len_p</v>
      </c>
    </row>
    <row r="71" spans="1:10" x14ac:dyDescent="0.2">
      <c r="A71" s="82" t="s">
        <v>6</v>
      </c>
      <c r="B71" s="155" t="s">
        <v>563</v>
      </c>
      <c r="C71" s="155" t="s">
        <v>31</v>
      </c>
      <c r="D71" s="155">
        <v>51</v>
      </c>
      <c r="E71" s="155">
        <v>70</v>
      </c>
      <c r="F71" s="155" t="s">
        <v>9</v>
      </c>
      <c r="G71" s="155" t="s">
        <v>11</v>
      </c>
      <c r="H71" s="155" t="s">
        <v>1157</v>
      </c>
      <c r="I71" s="155" t="s">
        <v>1216</v>
      </c>
      <c r="J71" s="82" t="str">
        <f t="shared" si="1"/>
        <v>A222_Firstname_51_70_len_n</v>
      </c>
    </row>
    <row r="72" spans="1:10" x14ac:dyDescent="0.2">
      <c r="A72" s="82" t="s">
        <v>6</v>
      </c>
      <c r="B72" s="155" t="s">
        <v>564</v>
      </c>
      <c r="C72" s="155" t="s">
        <v>33</v>
      </c>
      <c r="D72" s="155">
        <v>0</v>
      </c>
      <c r="E72" s="155">
        <v>71</v>
      </c>
      <c r="F72" s="155" t="s">
        <v>9</v>
      </c>
      <c r="G72" s="155" t="s">
        <v>8</v>
      </c>
      <c r="H72" s="155" t="s">
        <v>1157</v>
      </c>
      <c r="I72" s="155" t="s">
        <v>34</v>
      </c>
      <c r="J72" s="82" t="str">
        <f t="shared" si="1"/>
        <v>A223_Lastname_0_71_len_p</v>
      </c>
    </row>
    <row r="73" spans="1:10" x14ac:dyDescent="0.2">
      <c r="A73" s="82" t="s">
        <v>6</v>
      </c>
      <c r="B73" s="155" t="s">
        <v>564</v>
      </c>
      <c r="C73" s="155" t="s">
        <v>33</v>
      </c>
      <c r="D73" s="155">
        <v>1</v>
      </c>
      <c r="E73" s="155">
        <v>72</v>
      </c>
      <c r="F73" s="155" t="s">
        <v>9</v>
      </c>
      <c r="G73" s="155" t="s">
        <v>8</v>
      </c>
      <c r="H73" s="155" t="s">
        <v>1157</v>
      </c>
      <c r="I73" s="155" t="s">
        <v>1217</v>
      </c>
      <c r="J73" s="82" t="str">
        <f t="shared" si="1"/>
        <v>A223_Lastname_1_72_len_p</v>
      </c>
    </row>
    <row r="74" spans="1:10" x14ac:dyDescent="0.2">
      <c r="A74" s="82" t="s">
        <v>6</v>
      </c>
      <c r="B74" s="155" t="s">
        <v>564</v>
      </c>
      <c r="C74" s="155" t="s">
        <v>33</v>
      </c>
      <c r="D74" s="155">
        <v>49</v>
      </c>
      <c r="E74" s="155">
        <v>73</v>
      </c>
      <c r="F74" s="155" t="s">
        <v>9</v>
      </c>
      <c r="G74" s="155" t="s">
        <v>8</v>
      </c>
      <c r="H74" s="155" t="s">
        <v>1157</v>
      </c>
      <c r="I74" s="155" t="s">
        <v>1218</v>
      </c>
      <c r="J74" s="82" t="str">
        <f t="shared" si="1"/>
        <v>A223_Lastname_49_73_len_p</v>
      </c>
    </row>
    <row r="75" spans="1:10" x14ac:dyDescent="0.2">
      <c r="A75" s="82" t="s">
        <v>6</v>
      </c>
      <c r="B75" s="155" t="s">
        <v>564</v>
      </c>
      <c r="C75" s="155" t="s">
        <v>33</v>
      </c>
      <c r="D75" s="155">
        <v>50</v>
      </c>
      <c r="E75" s="155">
        <v>74</v>
      </c>
      <c r="F75" s="155" t="s">
        <v>9</v>
      </c>
      <c r="G75" s="155" t="s">
        <v>8</v>
      </c>
      <c r="H75" s="155" t="s">
        <v>1157</v>
      </c>
      <c r="I75" s="155" t="s">
        <v>1219</v>
      </c>
      <c r="J75" s="82" t="str">
        <f t="shared" si="1"/>
        <v>A223_Lastname_50_74_len_p</v>
      </c>
    </row>
    <row r="76" spans="1:10" x14ac:dyDescent="0.2">
      <c r="A76" s="82" t="s">
        <v>6</v>
      </c>
      <c r="B76" s="155" t="s">
        <v>564</v>
      </c>
      <c r="C76" s="155" t="s">
        <v>33</v>
      </c>
      <c r="D76" s="155">
        <v>51</v>
      </c>
      <c r="E76" s="155">
        <v>75</v>
      </c>
      <c r="F76" s="155" t="s">
        <v>9</v>
      </c>
      <c r="G76" s="155" t="s">
        <v>11</v>
      </c>
      <c r="H76" s="155" t="s">
        <v>1157</v>
      </c>
      <c r="I76" s="155" t="s">
        <v>1220</v>
      </c>
      <c r="J76" s="82" t="str">
        <f t="shared" si="1"/>
        <v>A223_Lastname_51_75_len_n</v>
      </c>
    </row>
    <row r="77" spans="1:10" x14ac:dyDescent="0.2">
      <c r="A77" s="82" t="s">
        <v>6</v>
      </c>
      <c r="B77" s="155" t="s">
        <v>565</v>
      </c>
      <c r="C77" s="155" t="s">
        <v>35</v>
      </c>
      <c r="D77" s="155">
        <v>0</v>
      </c>
      <c r="E77" s="155">
        <v>76</v>
      </c>
      <c r="F77" s="155" t="s">
        <v>9</v>
      </c>
      <c r="G77" s="155" t="s">
        <v>8</v>
      </c>
      <c r="H77" s="155" t="s">
        <v>1157</v>
      </c>
      <c r="I77" s="155" t="s">
        <v>1146</v>
      </c>
      <c r="J77" s="82" t="str">
        <f t="shared" si="1"/>
        <v>A224_Telephone_0_76_len_p</v>
      </c>
    </row>
    <row r="78" spans="1:10" x14ac:dyDescent="0.2">
      <c r="A78" s="82" t="s">
        <v>6</v>
      </c>
      <c r="B78" s="155" t="s">
        <v>565</v>
      </c>
      <c r="C78" s="155" t="s">
        <v>35</v>
      </c>
      <c r="D78" s="155">
        <v>1</v>
      </c>
      <c r="E78" s="155">
        <v>77</v>
      </c>
      <c r="F78" s="155" t="s">
        <v>9</v>
      </c>
      <c r="G78" s="155" t="s">
        <v>8</v>
      </c>
      <c r="H78" s="155" t="s">
        <v>1157</v>
      </c>
      <c r="I78" s="155" t="s">
        <v>1221</v>
      </c>
      <c r="J78" s="82" t="str">
        <f t="shared" si="1"/>
        <v>A224_Telephone_1_77_len_p</v>
      </c>
    </row>
    <row r="79" spans="1:10" x14ac:dyDescent="0.2">
      <c r="A79" s="82" t="s">
        <v>6</v>
      </c>
      <c r="B79" s="155" t="s">
        <v>565</v>
      </c>
      <c r="C79" s="155" t="s">
        <v>35</v>
      </c>
      <c r="D79" s="155">
        <v>19</v>
      </c>
      <c r="E79" s="155">
        <v>78</v>
      </c>
      <c r="F79" s="155" t="s">
        <v>9</v>
      </c>
      <c r="G79" s="155" t="s">
        <v>8</v>
      </c>
      <c r="H79" s="155" t="s">
        <v>1157</v>
      </c>
      <c r="I79" s="155" t="s">
        <v>1222</v>
      </c>
      <c r="J79" s="82" t="str">
        <f t="shared" si="1"/>
        <v>A224_Telephone_19_78_len_p</v>
      </c>
    </row>
    <row r="80" spans="1:10" x14ac:dyDescent="0.2">
      <c r="A80" s="82" t="s">
        <v>6</v>
      </c>
      <c r="B80" s="155" t="s">
        <v>565</v>
      </c>
      <c r="C80" s="155" t="s">
        <v>35</v>
      </c>
      <c r="D80" s="155">
        <v>20</v>
      </c>
      <c r="E80" s="155">
        <v>79</v>
      </c>
      <c r="F80" s="155" t="s">
        <v>9</v>
      </c>
      <c r="G80" s="155" t="s">
        <v>8</v>
      </c>
      <c r="H80" s="155" t="s">
        <v>1157</v>
      </c>
      <c r="I80" s="155" t="s">
        <v>1223</v>
      </c>
      <c r="J80" s="82" t="str">
        <f t="shared" si="1"/>
        <v>A224_Telephone_20_79_len_p</v>
      </c>
    </row>
    <row r="81" spans="1:10" x14ac:dyDescent="0.2">
      <c r="A81" s="82" t="s">
        <v>6</v>
      </c>
      <c r="B81" s="155" t="s">
        <v>565</v>
      </c>
      <c r="C81" s="155" t="s">
        <v>35</v>
      </c>
      <c r="D81" s="155">
        <v>21</v>
      </c>
      <c r="E81" s="155">
        <v>80</v>
      </c>
      <c r="F81" s="155" t="s">
        <v>9</v>
      </c>
      <c r="G81" s="155" t="s">
        <v>11</v>
      </c>
      <c r="H81" s="155" t="s">
        <v>1157</v>
      </c>
      <c r="I81" s="155" t="s">
        <v>1224</v>
      </c>
      <c r="J81" s="82" t="str">
        <f t="shared" si="1"/>
        <v>A224_Telephone_21_80_len_n</v>
      </c>
    </row>
    <row r="82" spans="1:10" x14ac:dyDescent="0.2">
      <c r="A82" s="82" t="s">
        <v>6</v>
      </c>
      <c r="B82" s="155" t="s">
        <v>566</v>
      </c>
      <c r="C82" s="155" t="s">
        <v>36</v>
      </c>
      <c r="D82" s="155">
        <v>0</v>
      </c>
      <c r="E82" s="155">
        <v>81</v>
      </c>
      <c r="F82" s="155" t="s">
        <v>9</v>
      </c>
      <c r="G82" s="155" t="s">
        <v>8</v>
      </c>
      <c r="H82" s="155" t="s">
        <v>1157</v>
      </c>
      <c r="I82" s="155" t="s">
        <v>1147</v>
      </c>
      <c r="J82" s="82" t="str">
        <f t="shared" si="1"/>
        <v>A225_Fax_0_81_len_p</v>
      </c>
    </row>
    <row r="83" spans="1:10" x14ac:dyDescent="0.2">
      <c r="A83" s="82" t="s">
        <v>6</v>
      </c>
      <c r="B83" s="155" t="s">
        <v>566</v>
      </c>
      <c r="C83" s="155" t="s">
        <v>36</v>
      </c>
      <c r="D83" s="155">
        <v>1</v>
      </c>
      <c r="E83" s="155">
        <v>82</v>
      </c>
      <c r="F83" s="155" t="s">
        <v>9</v>
      </c>
      <c r="G83" s="155" t="s">
        <v>8</v>
      </c>
      <c r="H83" s="155" t="s">
        <v>1157</v>
      </c>
      <c r="I83" s="155" t="s">
        <v>1225</v>
      </c>
      <c r="J83" s="82" t="str">
        <f t="shared" si="1"/>
        <v>A225_Fax_1_82_len_p</v>
      </c>
    </row>
    <row r="84" spans="1:10" x14ac:dyDescent="0.2">
      <c r="A84" s="82" t="s">
        <v>6</v>
      </c>
      <c r="B84" s="155" t="s">
        <v>566</v>
      </c>
      <c r="C84" s="155" t="s">
        <v>36</v>
      </c>
      <c r="D84" s="155">
        <v>19</v>
      </c>
      <c r="E84" s="155">
        <v>83</v>
      </c>
      <c r="F84" s="155" t="s">
        <v>9</v>
      </c>
      <c r="G84" s="155" t="s">
        <v>8</v>
      </c>
      <c r="H84" s="155" t="s">
        <v>1157</v>
      </c>
      <c r="I84" s="155" t="s">
        <v>1226</v>
      </c>
      <c r="J84" s="82" t="str">
        <f t="shared" si="1"/>
        <v>A225_Fax_19_83_len_p</v>
      </c>
    </row>
    <row r="85" spans="1:10" x14ac:dyDescent="0.2">
      <c r="A85" s="82" t="s">
        <v>6</v>
      </c>
      <c r="B85" s="155" t="s">
        <v>566</v>
      </c>
      <c r="C85" s="155" t="s">
        <v>36</v>
      </c>
      <c r="D85" s="155">
        <v>20</v>
      </c>
      <c r="E85" s="155">
        <v>84</v>
      </c>
      <c r="F85" s="155" t="s">
        <v>9</v>
      </c>
      <c r="G85" s="155" t="s">
        <v>8</v>
      </c>
      <c r="H85" s="155" t="s">
        <v>1157</v>
      </c>
      <c r="I85" s="155" t="s">
        <v>1227</v>
      </c>
      <c r="J85" s="82" t="str">
        <f t="shared" si="1"/>
        <v>A225_Fax_20_84_len_p</v>
      </c>
    </row>
    <row r="86" spans="1:10" x14ac:dyDescent="0.2">
      <c r="A86" s="82" t="s">
        <v>6</v>
      </c>
      <c r="B86" s="155" t="s">
        <v>566</v>
      </c>
      <c r="C86" s="155" t="s">
        <v>36</v>
      </c>
      <c r="D86" s="155">
        <v>21</v>
      </c>
      <c r="E86" s="155">
        <v>85</v>
      </c>
      <c r="F86" s="155" t="s">
        <v>9</v>
      </c>
      <c r="G86" s="155" t="s">
        <v>11</v>
      </c>
      <c r="H86" s="155" t="s">
        <v>1157</v>
      </c>
      <c r="I86" s="155" t="s">
        <v>1228</v>
      </c>
      <c r="J86" s="82" t="str">
        <f t="shared" si="1"/>
        <v>A225_Fax_21_85_len_n</v>
      </c>
    </row>
    <row r="87" spans="1:10" x14ac:dyDescent="0.2">
      <c r="A87" s="82" t="s">
        <v>6</v>
      </c>
      <c r="B87" s="155" t="s">
        <v>567</v>
      </c>
      <c r="C87" s="155" t="s">
        <v>37</v>
      </c>
      <c r="D87" s="155">
        <v>0</v>
      </c>
      <c r="E87" s="155">
        <v>86</v>
      </c>
      <c r="F87" s="155" t="s">
        <v>9</v>
      </c>
      <c r="G87" s="155" t="s">
        <v>8</v>
      </c>
      <c r="H87" s="155" t="s">
        <v>1157</v>
      </c>
      <c r="I87" s="155" t="s">
        <v>1148</v>
      </c>
      <c r="J87" s="82" t="str">
        <f t="shared" si="1"/>
        <v>A226_email_0_86_len_p</v>
      </c>
    </row>
    <row r="88" spans="1:10" x14ac:dyDescent="0.2">
      <c r="A88" s="82" t="s">
        <v>6</v>
      </c>
      <c r="B88" s="155" t="s">
        <v>567</v>
      </c>
      <c r="C88" s="155" t="s">
        <v>37</v>
      </c>
      <c r="D88" s="155">
        <v>1</v>
      </c>
      <c r="E88" s="155">
        <v>87</v>
      </c>
      <c r="F88" s="155" t="s">
        <v>9</v>
      </c>
      <c r="G88" s="155" t="s">
        <v>8</v>
      </c>
      <c r="H88" s="155" t="s">
        <v>1157</v>
      </c>
      <c r="I88" s="155" t="s">
        <v>1229</v>
      </c>
      <c r="J88" s="82" t="str">
        <f t="shared" si="1"/>
        <v>A226_email_1_87_len_p</v>
      </c>
    </row>
    <row r="89" spans="1:10" x14ac:dyDescent="0.2">
      <c r="A89" s="82" t="s">
        <v>6</v>
      </c>
      <c r="B89" s="155" t="s">
        <v>567</v>
      </c>
      <c r="C89" s="155" t="s">
        <v>37</v>
      </c>
      <c r="D89" s="155">
        <v>99</v>
      </c>
      <c r="E89" s="155">
        <v>88</v>
      </c>
      <c r="F89" s="155" t="s">
        <v>9</v>
      </c>
      <c r="G89" s="155" t="s">
        <v>8</v>
      </c>
      <c r="H89" s="155" t="s">
        <v>1157</v>
      </c>
      <c r="I89" s="155" t="s">
        <v>1230</v>
      </c>
      <c r="J89" s="82" t="str">
        <f t="shared" si="1"/>
        <v>A226_email_99_88_len_p</v>
      </c>
    </row>
    <row r="90" spans="1:10" x14ac:dyDescent="0.2">
      <c r="A90" s="82" t="s">
        <v>6</v>
      </c>
      <c r="B90" s="155" t="s">
        <v>567</v>
      </c>
      <c r="C90" s="155" t="s">
        <v>37</v>
      </c>
      <c r="D90" s="155">
        <v>100</v>
      </c>
      <c r="E90" s="155">
        <v>89</v>
      </c>
      <c r="F90" s="155" t="s">
        <v>9</v>
      </c>
      <c r="G90" s="155" t="s">
        <v>8</v>
      </c>
      <c r="H90" s="155" t="s">
        <v>1157</v>
      </c>
      <c r="I90" s="155" t="s">
        <v>1231</v>
      </c>
      <c r="J90" s="82" t="str">
        <f t="shared" si="1"/>
        <v>A226_email_100_89_len_p</v>
      </c>
    </row>
    <row r="91" spans="1:10" x14ac:dyDescent="0.2">
      <c r="A91" s="82" t="s">
        <v>6</v>
      </c>
      <c r="B91" s="155" t="s">
        <v>567</v>
      </c>
      <c r="C91" s="155" t="s">
        <v>37</v>
      </c>
      <c r="D91" s="155">
        <v>101</v>
      </c>
      <c r="E91" s="155">
        <v>90</v>
      </c>
      <c r="F91" s="155" t="s">
        <v>9</v>
      </c>
      <c r="G91" s="155" t="s">
        <v>11</v>
      </c>
      <c r="H91" s="155" t="s">
        <v>1157</v>
      </c>
      <c r="I91" s="155" t="s">
        <v>1232</v>
      </c>
      <c r="J91" s="82" t="str">
        <f t="shared" si="1"/>
        <v>A226_email_101_90_len_n</v>
      </c>
    </row>
    <row r="92" spans="1:10" x14ac:dyDescent="0.2">
      <c r="A92" s="82" t="s">
        <v>6</v>
      </c>
      <c r="B92" s="155" t="s">
        <v>512</v>
      </c>
      <c r="C92" s="155" t="s">
        <v>1149</v>
      </c>
      <c r="D92" s="155">
        <v>0</v>
      </c>
      <c r="E92" s="155">
        <v>91</v>
      </c>
      <c r="F92" s="155" t="s">
        <v>9</v>
      </c>
      <c r="G92" s="155" t="s">
        <v>8</v>
      </c>
      <c r="H92" s="155" t="s">
        <v>1157</v>
      </c>
      <c r="I92" s="155" t="s">
        <v>1233</v>
      </c>
      <c r="J92" s="82" t="str">
        <f t="shared" si="1"/>
        <v>A311_PrimRepCategcode_0_91_len_p</v>
      </c>
    </row>
    <row r="93" spans="1:10" x14ac:dyDescent="0.2">
      <c r="A93" s="82" t="s">
        <v>6</v>
      </c>
      <c r="B93" s="155" t="s">
        <v>512</v>
      </c>
      <c r="C93" s="155" t="s">
        <v>1149</v>
      </c>
      <c r="D93" s="155">
        <v>1</v>
      </c>
      <c r="E93" s="155">
        <v>92</v>
      </c>
      <c r="F93" s="155" t="s">
        <v>9</v>
      </c>
      <c r="G93" s="155" t="s">
        <v>8</v>
      </c>
      <c r="H93" s="155" t="s">
        <v>1157</v>
      </c>
      <c r="I93" s="155" t="s">
        <v>1161</v>
      </c>
      <c r="J93" s="82" t="str">
        <f t="shared" si="1"/>
        <v>A311_PrimRepCategcode_1_92_len_p</v>
      </c>
    </row>
    <row r="94" spans="1:10" x14ac:dyDescent="0.2">
      <c r="A94" s="82" t="s">
        <v>6</v>
      </c>
      <c r="B94" s="155" t="s">
        <v>512</v>
      </c>
      <c r="C94" s="155" t="s">
        <v>1149</v>
      </c>
      <c r="D94" s="155">
        <v>1</v>
      </c>
      <c r="E94" s="155">
        <v>93</v>
      </c>
      <c r="F94" s="155" t="s">
        <v>9</v>
      </c>
      <c r="G94" s="155" t="s">
        <v>8</v>
      </c>
      <c r="H94" s="155" t="s">
        <v>1157</v>
      </c>
      <c r="I94" s="155" t="s">
        <v>1234</v>
      </c>
      <c r="J94" s="82" t="str">
        <f t="shared" si="1"/>
        <v>A311_PrimRepCategcode_1_93_len_p</v>
      </c>
    </row>
    <row r="95" spans="1:10" x14ac:dyDescent="0.2">
      <c r="A95" s="82" t="s">
        <v>6</v>
      </c>
      <c r="B95" s="155" t="s">
        <v>512</v>
      </c>
      <c r="C95" s="155" t="s">
        <v>1149</v>
      </c>
      <c r="D95" s="155">
        <v>14</v>
      </c>
      <c r="E95" s="155">
        <v>94</v>
      </c>
      <c r="F95" s="155" t="s">
        <v>9</v>
      </c>
      <c r="G95" s="155" t="s">
        <v>8</v>
      </c>
      <c r="H95" s="155" t="s">
        <v>1157</v>
      </c>
      <c r="I95" s="155" t="s">
        <v>1235</v>
      </c>
      <c r="J95" s="82" t="str">
        <f t="shared" si="1"/>
        <v>A311_PrimRepCategcode_14_94_len_p</v>
      </c>
    </row>
    <row r="96" spans="1:10" x14ac:dyDescent="0.2">
      <c r="A96" s="82" t="s">
        <v>6</v>
      </c>
      <c r="B96" s="155" t="s">
        <v>512</v>
      </c>
      <c r="C96" s="155" t="s">
        <v>1149</v>
      </c>
      <c r="D96" s="155">
        <v>15</v>
      </c>
      <c r="E96" s="155">
        <v>95</v>
      </c>
      <c r="F96" s="155" t="s">
        <v>9</v>
      </c>
      <c r="G96" s="155" t="s">
        <v>8</v>
      </c>
      <c r="H96" s="155" t="s">
        <v>1157</v>
      </c>
      <c r="I96" s="155" t="s">
        <v>1236</v>
      </c>
      <c r="J96" s="82" t="str">
        <f t="shared" si="1"/>
        <v>A311_PrimRepCategcode_15_95_len_p</v>
      </c>
    </row>
    <row r="97" spans="1:10" x14ac:dyDescent="0.2">
      <c r="A97" s="82" t="s">
        <v>6</v>
      </c>
      <c r="B97" s="155" t="s">
        <v>512</v>
      </c>
      <c r="C97" s="155" t="s">
        <v>1149</v>
      </c>
      <c r="D97" s="155">
        <v>16</v>
      </c>
      <c r="E97" s="155">
        <v>96</v>
      </c>
      <c r="F97" s="155" t="s">
        <v>9</v>
      </c>
      <c r="G97" s="155" t="s">
        <v>11</v>
      </c>
      <c r="H97" s="155" t="s">
        <v>1157</v>
      </c>
      <c r="I97" s="155" t="s">
        <v>1237</v>
      </c>
      <c r="J97" s="82" t="str">
        <f t="shared" si="1"/>
        <v>A311_PrimRepCategcode_16_96_len_n</v>
      </c>
    </row>
    <row r="98" spans="1:10" x14ac:dyDescent="0.2">
      <c r="A98" s="82" t="s">
        <v>6</v>
      </c>
      <c r="B98" s="155" t="s">
        <v>512</v>
      </c>
      <c r="C98" s="155" t="s">
        <v>1149</v>
      </c>
      <c r="D98" s="155">
        <v>79</v>
      </c>
      <c r="E98" s="155">
        <v>97</v>
      </c>
      <c r="F98" s="155" t="s">
        <v>9</v>
      </c>
      <c r="G98" s="155" t="s">
        <v>8</v>
      </c>
      <c r="H98" s="155" t="s">
        <v>1157</v>
      </c>
      <c r="I98" s="155" t="s">
        <v>1238</v>
      </c>
      <c r="J98" s="82" t="str">
        <f t="shared" si="1"/>
        <v>A311_PrimRepCategcode_79_97_len_p</v>
      </c>
    </row>
    <row r="99" spans="1:10" x14ac:dyDescent="0.2">
      <c r="A99" s="82" t="s">
        <v>6</v>
      </c>
      <c r="B99" s="155" t="s">
        <v>512</v>
      </c>
      <c r="C99" s="155" t="s">
        <v>1149</v>
      </c>
      <c r="D99" s="155">
        <v>80</v>
      </c>
      <c r="E99" s="155">
        <v>98</v>
      </c>
      <c r="F99" s="155" t="s">
        <v>9</v>
      </c>
      <c r="G99" s="155" t="s">
        <v>8</v>
      </c>
      <c r="H99" s="155" t="s">
        <v>1157</v>
      </c>
      <c r="I99" s="155" t="s">
        <v>1239</v>
      </c>
      <c r="J99" s="82" t="str">
        <f t="shared" si="1"/>
        <v>A311_PrimRepCategcode_80_98_len_p</v>
      </c>
    </row>
    <row r="100" spans="1:10" x14ac:dyDescent="0.2">
      <c r="A100" s="82" t="s">
        <v>6</v>
      </c>
      <c r="B100" s="155" t="s">
        <v>512</v>
      </c>
      <c r="C100" s="155" t="s">
        <v>1149</v>
      </c>
      <c r="D100" s="155">
        <v>81</v>
      </c>
      <c r="E100" s="155">
        <v>99</v>
      </c>
      <c r="F100" s="155" t="s">
        <v>9</v>
      </c>
      <c r="G100" s="155" t="s">
        <v>11</v>
      </c>
      <c r="H100" s="155" t="s">
        <v>1157</v>
      </c>
      <c r="I100" s="155" t="s">
        <v>1240</v>
      </c>
      <c r="J100" s="82" t="str">
        <f t="shared" si="1"/>
        <v>A311_PrimRepCategcode_81_99_len_n</v>
      </c>
    </row>
    <row r="101" spans="1:10" x14ac:dyDescent="0.2">
      <c r="A101" s="82" t="s">
        <v>6</v>
      </c>
      <c r="B101" s="155" t="s">
        <v>575</v>
      </c>
      <c r="C101" s="155" t="s">
        <v>38</v>
      </c>
      <c r="D101" s="155">
        <v>0</v>
      </c>
      <c r="E101" s="155">
        <v>100</v>
      </c>
      <c r="F101" s="155" t="s">
        <v>9</v>
      </c>
      <c r="G101" s="155" t="s">
        <v>8</v>
      </c>
      <c r="H101" s="155" t="s">
        <v>1157</v>
      </c>
      <c r="I101" s="155" t="s">
        <v>39</v>
      </c>
      <c r="J101" s="82" t="str">
        <f t="shared" si="1"/>
        <v>A3110_State_0_100_len_p</v>
      </c>
    </row>
    <row r="102" spans="1:10" x14ac:dyDescent="0.2">
      <c r="A102" s="82" t="s">
        <v>6</v>
      </c>
      <c r="B102" s="155" t="s">
        <v>575</v>
      </c>
      <c r="C102" s="155" t="s">
        <v>38</v>
      </c>
      <c r="D102" s="155">
        <v>1</v>
      </c>
      <c r="E102" s="155">
        <v>101</v>
      </c>
      <c r="F102" s="155" t="s">
        <v>9</v>
      </c>
      <c r="G102" s="155" t="s">
        <v>8</v>
      </c>
      <c r="H102" s="155" t="s">
        <v>1157</v>
      </c>
      <c r="I102" s="155" t="s">
        <v>1241</v>
      </c>
      <c r="J102" s="82" t="str">
        <f t="shared" si="1"/>
        <v>A3110_State_1_101_len_p</v>
      </c>
    </row>
    <row r="103" spans="1:10" x14ac:dyDescent="0.2">
      <c r="A103" s="82" t="s">
        <v>6</v>
      </c>
      <c r="B103" s="155" t="s">
        <v>575</v>
      </c>
      <c r="C103" s="155" t="s">
        <v>38</v>
      </c>
      <c r="D103" s="155">
        <v>79</v>
      </c>
      <c r="E103" s="155">
        <v>102</v>
      </c>
      <c r="F103" s="155" t="s">
        <v>9</v>
      </c>
      <c r="G103" s="155" t="s">
        <v>8</v>
      </c>
      <c r="H103" s="155" t="s">
        <v>1157</v>
      </c>
      <c r="I103" s="155" t="s">
        <v>1242</v>
      </c>
      <c r="J103" s="82" t="str">
        <f t="shared" si="1"/>
        <v>A3110_State_79_102_len_p</v>
      </c>
    </row>
    <row r="104" spans="1:10" x14ac:dyDescent="0.2">
      <c r="A104" s="82" t="s">
        <v>6</v>
      </c>
      <c r="B104" s="155" t="s">
        <v>575</v>
      </c>
      <c r="C104" s="155" t="s">
        <v>38</v>
      </c>
      <c r="D104" s="155">
        <v>80</v>
      </c>
      <c r="E104" s="155">
        <v>103</v>
      </c>
      <c r="F104" s="155" t="s">
        <v>9</v>
      </c>
      <c r="G104" s="155" t="s">
        <v>8</v>
      </c>
      <c r="H104" s="155" t="s">
        <v>1157</v>
      </c>
      <c r="I104" s="155" t="s">
        <v>1243</v>
      </c>
      <c r="J104" s="82" t="str">
        <f t="shared" si="1"/>
        <v>A3110_State_80_103_len_p</v>
      </c>
    </row>
    <row r="105" spans="1:10" x14ac:dyDescent="0.2">
      <c r="A105" s="82" t="s">
        <v>6</v>
      </c>
      <c r="B105" s="155" t="s">
        <v>575</v>
      </c>
      <c r="C105" s="155" t="s">
        <v>38</v>
      </c>
      <c r="D105" s="155">
        <v>81</v>
      </c>
      <c r="E105" s="155">
        <v>104</v>
      </c>
      <c r="F105" s="155" t="s">
        <v>9</v>
      </c>
      <c r="G105" s="155" t="s">
        <v>11</v>
      </c>
      <c r="H105" s="155" t="s">
        <v>1157</v>
      </c>
      <c r="I105" s="155" t="s">
        <v>1244</v>
      </c>
      <c r="J105" s="82" t="str">
        <f t="shared" si="1"/>
        <v>A3110_State_81_104_len_n</v>
      </c>
    </row>
    <row r="106" spans="1:10" x14ac:dyDescent="0.2">
      <c r="A106" s="82" t="s">
        <v>6</v>
      </c>
      <c r="B106" s="155" t="s">
        <v>576</v>
      </c>
      <c r="C106" s="155" t="s">
        <v>26</v>
      </c>
      <c r="D106" s="155">
        <v>0</v>
      </c>
      <c r="E106" s="155">
        <v>105</v>
      </c>
      <c r="F106" s="155" t="s">
        <v>9</v>
      </c>
      <c r="G106" s="155" t="s">
        <v>8</v>
      </c>
      <c r="H106" s="155" t="s">
        <v>1157</v>
      </c>
      <c r="I106" s="155" t="s">
        <v>40</v>
      </c>
      <c r="J106" s="82" t="str">
        <f t="shared" si="1"/>
        <v>A3111_zip_0_105_len_p</v>
      </c>
    </row>
    <row r="107" spans="1:10" x14ac:dyDescent="0.2">
      <c r="A107" s="82" t="s">
        <v>6</v>
      </c>
      <c r="B107" s="155" t="s">
        <v>576</v>
      </c>
      <c r="C107" s="155" t="s">
        <v>26</v>
      </c>
      <c r="D107" s="155">
        <v>1</v>
      </c>
      <c r="E107" s="155">
        <v>106</v>
      </c>
      <c r="F107" s="155" t="s">
        <v>9</v>
      </c>
      <c r="G107" s="155" t="s">
        <v>8</v>
      </c>
      <c r="H107" s="155" t="s">
        <v>1157</v>
      </c>
      <c r="I107" s="155" t="s">
        <v>1245</v>
      </c>
      <c r="J107" s="82" t="str">
        <f t="shared" si="1"/>
        <v>A3111_zip_1_106_len_p</v>
      </c>
    </row>
    <row r="108" spans="1:10" x14ac:dyDescent="0.2">
      <c r="A108" s="82" t="s">
        <v>6</v>
      </c>
      <c r="B108" s="155" t="s">
        <v>576</v>
      </c>
      <c r="C108" s="155" t="s">
        <v>26</v>
      </c>
      <c r="D108" s="155">
        <v>34</v>
      </c>
      <c r="E108" s="155">
        <v>107</v>
      </c>
      <c r="F108" s="155" t="s">
        <v>9</v>
      </c>
      <c r="G108" s="155" t="s">
        <v>8</v>
      </c>
      <c r="H108" s="155" t="s">
        <v>1157</v>
      </c>
      <c r="I108" s="155" t="s">
        <v>1246</v>
      </c>
      <c r="J108" s="82" t="str">
        <f t="shared" si="1"/>
        <v>A3111_zip_34_107_len_p</v>
      </c>
    </row>
    <row r="109" spans="1:10" x14ac:dyDescent="0.2">
      <c r="A109" s="82" t="s">
        <v>6</v>
      </c>
      <c r="B109" s="155" t="s">
        <v>576</v>
      </c>
      <c r="C109" s="155" t="s">
        <v>26</v>
      </c>
      <c r="D109" s="155">
        <v>35</v>
      </c>
      <c r="E109" s="155">
        <v>108</v>
      </c>
      <c r="F109" s="155" t="s">
        <v>9</v>
      </c>
      <c r="G109" s="155" t="s">
        <v>8</v>
      </c>
      <c r="H109" s="155" t="s">
        <v>1157</v>
      </c>
      <c r="I109" s="155" t="s">
        <v>1247</v>
      </c>
      <c r="J109" s="82" t="str">
        <f t="shared" si="1"/>
        <v>A3111_zip_35_108_len_p</v>
      </c>
    </row>
    <row r="110" spans="1:10" x14ac:dyDescent="0.2">
      <c r="A110" s="82" t="s">
        <v>6</v>
      </c>
      <c r="B110" s="155" t="s">
        <v>576</v>
      </c>
      <c r="C110" s="155" t="s">
        <v>26</v>
      </c>
      <c r="D110" s="155">
        <v>36</v>
      </c>
      <c r="E110" s="155">
        <v>109</v>
      </c>
      <c r="F110" s="155" t="s">
        <v>9</v>
      </c>
      <c r="G110" s="155" t="s">
        <v>11</v>
      </c>
      <c r="H110" s="155" t="s">
        <v>1157</v>
      </c>
      <c r="I110" s="155" t="s">
        <v>1248</v>
      </c>
      <c r="J110" s="82" t="str">
        <f t="shared" si="1"/>
        <v>A3111_zip_36_109_len_n</v>
      </c>
    </row>
    <row r="111" spans="1:10" x14ac:dyDescent="0.2">
      <c r="A111" s="82" t="s">
        <v>6</v>
      </c>
      <c r="B111" s="155" t="s">
        <v>628</v>
      </c>
      <c r="C111" s="155" t="s">
        <v>41</v>
      </c>
      <c r="D111" s="155">
        <v>0</v>
      </c>
      <c r="E111" s="155">
        <v>110</v>
      </c>
      <c r="F111" s="155" t="s">
        <v>9</v>
      </c>
      <c r="G111" s="155" t="s">
        <v>8</v>
      </c>
      <c r="H111" s="155" t="s">
        <v>1157</v>
      </c>
      <c r="I111" s="155" t="s">
        <v>42</v>
      </c>
      <c r="J111" s="82" t="str">
        <f t="shared" si="1"/>
        <v>A3112_Country_0_110_len_p</v>
      </c>
    </row>
    <row r="112" spans="1:10" x14ac:dyDescent="0.2">
      <c r="A112" s="82" t="s">
        <v>6</v>
      </c>
      <c r="B112" s="155" t="s">
        <v>628</v>
      </c>
      <c r="C112" s="155" t="s">
        <v>41</v>
      </c>
      <c r="D112" s="155">
        <v>1</v>
      </c>
      <c r="E112" s="155">
        <v>111</v>
      </c>
      <c r="F112" s="155" t="s">
        <v>9</v>
      </c>
      <c r="G112" s="155" t="s">
        <v>8</v>
      </c>
      <c r="H112" s="155" t="s">
        <v>1157</v>
      </c>
      <c r="I112" s="155" t="s">
        <v>1249</v>
      </c>
      <c r="J112" s="82" t="str">
        <f t="shared" si="1"/>
        <v>A3112_Country_1_111_len_p</v>
      </c>
    </row>
    <row r="113" spans="1:10" x14ac:dyDescent="0.2">
      <c r="A113" s="82" t="s">
        <v>6</v>
      </c>
      <c r="B113" s="155" t="s">
        <v>628</v>
      </c>
      <c r="C113" s="155" t="s">
        <v>41</v>
      </c>
      <c r="D113" s="155">
        <v>14</v>
      </c>
      <c r="E113" s="155">
        <v>112</v>
      </c>
      <c r="F113" s="155" t="s">
        <v>9</v>
      </c>
      <c r="G113" s="155" t="s">
        <v>8</v>
      </c>
      <c r="H113" s="155" t="s">
        <v>1157</v>
      </c>
      <c r="I113" s="155" t="s">
        <v>1250</v>
      </c>
      <c r="J113" s="82" t="str">
        <f t="shared" si="1"/>
        <v>A3112_Country_14_112_len_p</v>
      </c>
    </row>
    <row r="114" spans="1:10" x14ac:dyDescent="0.2">
      <c r="A114" s="82" t="s">
        <v>6</v>
      </c>
      <c r="B114" s="155" t="s">
        <v>628</v>
      </c>
      <c r="C114" s="155" t="s">
        <v>41</v>
      </c>
      <c r="D114" s="155">
        <v>15</v>
      </c>
      <c r="E114" s="155">
        <v>113</v>
      </c>
      <c r="F114" s="155" t="s">
        <v>9</v>
      </c>
      <c r="G114" s="155" t="s">
        <v>8</v>
      </c>
      <c r="H114" s="155" t="s">
        <v>1157</v>
      </c>
      <c r="I114" s="155" t="s">
        <v>1251</v>
      </c>
      <c r="J114" s="82" t="str">
        <f t="shared" si="1"/>
        <v>A3112_Country_15_113_len_p</v>
      </c>
    </row>
    <row r="115" spans="1:10" x14ac:dyDescent="0.2">
      <c r="A115" s="82" t="s">
        <v>6</v>
      </c>
      <c r="B115" s="155" t="s">
        <v>628</v>
      </c>
      <c r="C115" s="155" t="s">
        <v>41</v>
      </c>
      <c r="D115" s="155">
        <v>16</v>
      </c>
      <c r="E115" s="155">
        <v>114</v>
      </c>
      <c r="F115" s="155" t="s">
        <v>9</v>
      </c>
      <c r="G115" s="155" t="s">
        <v>11</v>
      </c>
      <c r="H115" s="155" t="s">
        <v>1157</v>
      </c>
      <c r="I115" s="155" t="s">
        <v>1252</v>
      </c>
      <c r="J115" s="82" t="str">
        <f t="shared" si="1"/>
        <v>A3112_Country_16_114_len_n</v>
      </c>
    </row>
    <row r="116" spans="1:10" x14ac:dyDescent="0.2">
      <c r="A116" s="82" t="s">
        <v>6</v>
      </c>
      <c r="B116" s="155" t="s">
        <v>568</v>
      </c>
      <c r="C116" s="155" t="s">
        <v>31</v>
      </c>
      <c r="D116" s="155">
        <v>0</v>
      </c>
      <c r="E116" s="155">
        <v>115</v>
      </c>
      <c r="F116" s="155" t="s">
        <v>9</v>
      </c>
      <c r="G116" s="155" t="s">
        <v>8</v>
      </c>
      <c r="H116" s="155" t="s">
        <v>1157</v>
      </c>
      <c r="I116" s="155" t="s">
        <v>43</v>
      </c>
      <c r="J116" s="82" t="str">
        <f t="shared" si="1"/>
        <v>A312_Firstname_0_115_len_p</v>
      </c>
    </row>
    <row r="117" spans="1:10" x14ac:dyDescent="0.2">
      <c r="A117" s="82" t="s">
        <v>6</v>
      </c>
      <c r="B117" s="155" t="s">
        <v>568</v>
      </c>
      <c r="C117" s="155" t="s">
        <v>31</v>
      </c>
      <c r="D117" s="155">
        <v>1</v>
      </c>
      <c r="E117" s="155">
        <v>116</v>
      </c>
      <c r="F117" s="155" t="s">
        <v>9</v>
      </c>
      <c r="G117" s="155" t="s">
        <v>8</v>
      </c>
      <c r="H117" s="155" t="s">
        <v>1157</v>
      </c>
      <c r="I117" s="155" t="s">
        <v>1253</v>
      </c>
      <c r="J117" s="82" t="str">
        <f t="shared" si="1"/>
        <v>A312_Firstname_1_116_len_p</v>
      </c>
    </row>
    <row r="118" spans="1:10" x14ac:dyDescent="0.2">
      <c r="A118" s="82" t="s">
        <v>6</v>
      </c>
      <c r="B118" s="155" t="s">
        <v>568</v>
      </c>
      <c r="C118" s="155" t="s">
        <v>31</v>
      </c>
      <c r="D118" s="155">
        <v>49</v>
      </c>
      <c r="E118" s="155">
        <v>117</v>
      </c>
      <c r="F118" s="155" t="s">
        <v>9</v>
      </c>
      <c r="G118" s="155" t="s">
        <v>8</v>
      </c>
      <c r="H118" s="155" t="s">
        <v>1157</v>
      </c>
      <c r="I118" s="155" t="s">
        <v>1254</v>
      </c>
      <c r="J118" s="82" t="str">
        <f t="shared" si="1"/>
        <v>A312_Firstname_49_117_len_p</v>
      </c>
    </row>
    <row r="119" spans="1:10" x14ac:dyDescent="0.2">
      <c r="A119" s="82" t="s">
        <v>6</v>
      </c>
      <c r="B119" s="155" t="s">
        <v>568</v>
      </c>
      <c r="C119" s="155" t="s">
        <v>31</v>
      </c>
      <c r="D119" s="155">
        <v>50</v>
      </c>
      <c r="E119" s="155">
        <v>118</v>
      </c>
      <c r="F119" s="155" t="s">
        <v>9</v>
      </c>
      <c r="G119" s="155" t="s">
        <v>8</v>
      </c>
      <c r="H119" s="155" t="s">
        <v>1157</v>
      </c>
      <c r="I119" s="155" t="s">
        <v>1255</v>
      </c>
      <c r="J119" s="82" t="str">
        <f t="shared" si="1"/>
        <v>A312_Firstname_50_118_len_p</v>
      </c>
    </row>
    <row r="120" spans="1:10" x14ac:dyDescent="0.2">
      <c r="A120" s="82" t="s">
        <v>6</v>
      </c>
      <c r="B120" s="155" t="s">
        <v>568</v>
      </c>
      <c r="C120" s="155" t="s">
        <v>31</v>
      </c>
      <c r="D120" s="155">
        <v>51</v>
      </c>
      <c r="E120" s="155">
        <v>119</v>
      </c>
      <c r="F120" s="155" t="s">
        <v>9</v>
      </c>
      <c r="G120" s="155" t="s">
        <v>11</v>
      </c>
      <c r="H120" s="155" t="s">
        <v>1157</v>
      </c>
      <c r="I120" s="155" t="s">
        <v>1256</v>
      </c>
      <c r="J120" s="82" t="str">
        <f t="shared" si="1"/>
        <v>A312_Firstname_51_119_len_n</v>
      </c>
    </row>
    <row r="121" spans="1:10" x14ac:dyDescent="0.2">
      <c r="A121" s="82" t="s">
        <v>6</v>
      </c>
      <c r="B121" s="155" t="s">
        <v>509</v>
      </c>
      <c r="C121" s="155" t="s">
        <v>33</v>
      </c>
      <c r="D121" s="155">
        <v>0</v>
      </c>
      <c r="E121" s="155">
        <v>120</v>
      </c>
      <c r="F121" s="155" t="s">
        <v>9</v>
      </c>
      <c r="G121" s="155" t="s">
        <v>8</v>
      </c>
      <c r="H121" s="155" t="s">
        <v>1157</v>
      </c>
      <c r="I121" s="155" t="s">
        <v>44</v>
      </c>
      <c r="J121" s="82" t="str">
        <f t="shared" si="1"/>
        <v>A313_Lastname_0_120_len_p</v>
      </c>
    </row>
    <row r="122" spans="1:10" x14ac:dyDescent="0.2">
      <c r="A122" s="82" t="s">
        <v>6</v>
      </c>
      <c r="B122" s="156" t="s">
        <v>509</v>
      </c>
      <c r="C122" s="156" t="s">
        <v>33</v>
      </c>
      <c r="D122" s="156">
        <v>1</v>
      </c>
      <c r="E122" s="155">
        <v>121</v>
      </c>
      <c r="F122" s="155" t="s">
        <v>9</v>
      </c>
      <c r="G122" s="155" t="s">
        <v>8</v>
      </c>
      <c r="H122" s="155" t="s">
        <v>1157</v>
      </c>
      <c r="I122" s="155" t="s">
        <v>1257</v>
      </c>
      <c r="J122" s="82" t="str">
        <f t="shared" si="1"/>
        <v>A313_Lastname_1_121_len_p</v>
      </c>
    </row>
    <row r="123" spans="1:10" x14ac:dyDescent="0.2">
      <c r="A123" s="82" t="s">
        <v>6</v>
      </c>
      <c r="B123" s="156" t="s">
        <v>509</v>
      </c>
      <c r="C123" s="156" t="s">
        <v>33</v>
      </c>
      <c r="D123" s="156">
        <v>49</v>
      </c>
      <c r="E123" s="155">
        <v>122</v>
      </c>
      <c r="F123" s="155" t="s">
        <v>9</v>
      </c>
      <c r="G123" s="155" t="s">
        <v>8</v>
      </c>
      <c r="H123" s="155" t="s">
        <v>1157</v>
      </c>
      <c r="I123" s="155" t="s">
        <v>1258</v>
      </c>
      <c r="J123" s="82" t="str">
        <f t="shared" si="1"/>
        <v>A313_Lastname_49_122_len_p</v>
      </c>
    </row>
    <row r="124" spans="1:10" x14ac:dyDescent="0.2">
      <c r="A124" s="82" t="s">
        <v>6</v>
      </c>
      <c r="B124" s="156" t="s">
        <v>509</v>
      </c>
      <c r="C124" s="156" t="s">
        <v>33</v>
      </c>
      <c r="D124" s="156">
        <v>50</v>
      </c>
      <c r="E124" s="155">
        <v>123</v>
      </c>
      <c r="F124" s="155" t="s">
        <v>9</v>
      </c>
      <c r="G124" s="155" t="s">
        <v>8</v>
      </c>
      <c r="H124" s="155" t="s">
        <v>1157</v>
      </c>
      <c r="I124" s="155" t="s">
        <v>1259</v>
      </c>
      <c r="J124" s="82" t="str">
        <f t="shared" si="1"/>
        <v>A313_Lastname_50_123_len_p</v>
      </c>
    </row>
    <row r="125" spans="1:10" x14ac:dyDescent="0.2">
      <c r="A125" s="82" t="s">
        <v>6</v>
      </c>
      <c r="B125" s="156" t="s">
        <v>509</v>
      </c>
      <c r="C125" s="156" t="s">
        <v>33</v>
      </c>
      <c r="D125" s="156">
        <v>51</v>
      </c>
      <c r="E125" s="155">
        <v>124</v>
      </c>
      <c r="F125" s="155" t="s">
        <v>9</v>
      </c>
      <c r="G125" s="155" t="s">
        <v>11</v>
      </c>
      <c r="H125" s="155" t="s">
        <v>1157</v>
      </c>
      <c r="I125" s="155" t="s">
        <v>1260</v>
      </c>
      <c r="J125" s="82" t="str">
        <f t="shared" si="1"/>
        <v>A313_Lastname_51_124_len_n</v>
      </c>
    </row>
    <row r="126" spans="1:10" x14ac:dyDescent="0.2">
      <c r="A126" s="82" t="s">
        <v>6</v>
      </c>
      <c r="B126" s="156" t="s">
        <v>569</v>
      </c>
      <c r="C126" s="156" t="s">
        <v>35</v>
      </c>
      <c r="D126" s="156">
        <v>0</v>
      </c>
      <c r="E126" s="155">
        <v>125</v>
      </c>
      <c r="F126" s="155" t="s">
        <v>9</v>
      </c>
      <c r="G126" s="155" t="s">
        <v>8</v>
      </c>
      <c r="H126" s="155" t="s">
        <v>1157</v>
      </c>
      <c r="I126" s="155" t="s">
        <v>1261</v>
      </c>
      <c r="J126" s="82" t="str">
        <f t="shared" si="1"/>
        <v>A314_Telephone_0_125_len_p</v>
      </c>
    </row>
    <row r="127" spans="1:10" x14ac:dyDescent="0.2">
      <c r="A127" s="82" t="s">
        <v>6</v>
      </c>
      <c r="B127" s="155" t="s">
        <v>569</v>
      </c>
      <c r="C127" s="155" t="s">
        <v>35</v>
      </c>
      <c r="D127" s="155">
        <v>1</v>
      </c>
      <c r="E127" s="155">
        <v>126</v>
      </c>
      <c r="F127" s="155" t="s">
        <v>9</v>
      </c>
      <c r="G127" s="155" t="s">
        <v>8</v>
      </c>
      <c r="H127" s="155" t="s">
        <v>1157</v>
      </c>
      <c r="I127" s="155" t="s">
        <v>1262</v>
      </c>
      <c r="J127" s="82" t="str">
        <f t="shared" si="1"/>
        <v>A314_Telephone_1_126_len_p</v>
      </c>
    </row>
    <row r="128" spans="1:10" x14ac:dyDescent="0.2">
      <c r="A128" s="82" t="s">
        <v>6</v>
      </c>
      <c r="B128" s="155" t="s">
        <v>569</v>
      </c>
      <c r="C128" s="155" t="s">
        <v>35</v>
      </c>
      <c r="D128" s="155">
        <v>19</v>
      </c>
      <c r="E128" s="155">
        <v>127</v>
      </c>
      <c r="F128" s="155" t="s">
        <v>9</v>
      </c>
      <c r="G128" s="155" t="s">
        <v>8</v>
      </c>
      <c r="H128" s="155" t="s">
        <v>1157</v>
      </c>
      <c r="I128" s="155" t="s">
        <v>1263</v>
      </c>
      <c r="J128" s="82" t="str">
        <f t="shared" si="1"/>
        <v>A314_Telephone_19_127_len_p</v>
      </c>
    </row>
    <row r="129" spans="1:10" x14ac:dyDescent="0.2">
      <c r="A129" s="82" t="s">
        <v>6</v>
      </c>
      <c r="B129" s="155" t="s">
        <v>569</v>
      </c>
      <c r="C129" s="155" t="s">
        <v>35</v>
      </c>
      <c r="D129" s="155">
        <v>20</v>
      </c>
      <c r="E129" s="155">
        <v>128</v>
      </c>
      <c r="F129" s="155" t="s">
        <v>9</v>
      </c>
      <c r="G129" s="155" t="s">
        <v>8</v>
      </c>
      <c r="H129" s="155" t="s">
        <v>1157</v>
      </c>
      <c r="I129" s="155" t="s">
        <v>1264</v>
      </c>
      <c r="J129" s="82" t="str">
        <f t="shared" si="1"/>
        <v>A314_Telephone_20_128_len_p</v>
      </c>
    </row>
    <row r="130" spans="1:10" x14ac:dyDescent="0.2">
      <c r="A130" s="82" t="s">
        <v>6</v>
      </c>
      <c r="B130" s="155" t="s">
        <v>569</v>
      </c>
      <c r="C130" s="155" t="s">
        <v>35</v>
      </c>
      <c r="D130" s="155">
        <v>21</v>
      </c>
      <c r="E130" s="155">
        <v>129</v>
      </c>
      <c r="F130" s="155" t="s">
        <v>9</v>
      </c>
      <c r="G130" s="155" t="s">
        <v>11</v>
      </c>
      <c r="H130" s="155" t="s">
        <v>1157</v>
      </c>
      <c r="I130" s="155" t="s">
        <v>1265</v>
      </c>
      <c r="J130" s="82" t="str">
        <f t="shared" ref="J130:J193" si="2">_xlfn.CONCAT(B130,"_",C130,"_",D130,"_",E130,"_",F130,"_",G130)</f>
        <v>A314_Telephone_21_129_len_n</v>
      </c>
    </row>
    <row r="131" spans="1:10" x14ac:dyDescent="0.2">
      <c r="A131" s="82" t="s">
        <v>6</v>
      </c>
      <c r="B131" s="155" t="s">
        <v>570</v>
      </c>
      <c r="C131" s="155" t="s">
        <v>36</v>
      </c>
      <c r="D131" s="155">
        <v>0</v>
      </c>
      <c r="E131" s="155">
        <v>130</v>
      </c>
      <c r="F131" s="155" t="s">
        <v>9</v>
      </c>
      <c r="G131" s="155" t="s">
        <v>8</v>
      </c>
      <c r="H131" s="155" t="s">
        <v>1157</v>
      </c>
      <c r="I131" s="155" t="s">
        <v>1266</v>
      </c>
      <c r="J131" s="82" t="str">
        <f t="shared" si="2"/>
        <v>A315_Fax_0_130_len_p</v>
      </c>
    </row>
    <row r="132" spans="1:10" x14ac:dyDescent="0.2">
      <c r="A132" s="82" t="s">
        <v>6</v>
      </c>
      <c r="B132" s="156" t="s">
        <v>570</v>
      </c>
      <c r="C132" s="156" t="s">
        <v>36</v>
      </c>
      <c r="D132" s="156">
        <v>1</v>
      </c>
      <c r="E132" s="155">
        <v>131</v>
      </c>
      <c r="F132" s="155" t="s">
        <v>9</v>
      </c>
      <c r="G132" s="155" t="s">
        <v>8</v>
      </c>
      <c r="H132" s="155" t="s">
        <v>1157</v>
      </c>
      <c r="I132" s="155" t="s">
        <v>1267</v>
      </c>
      <c r="J132" s="82" t="str">
        <f t="shared" si="2"/>
        <v>A315_Fax_1_131_len_p</v>
      </c>
    </row>
    <row r="133" spans="1:10" x14ac:dyDescent="0.2">
      <c r="A133" s="82" t="s">
        <v>6</v>
      </c>
      <c r="B133" s="156" t="s">
        <v>570</v>
      </c>
      <c r="C133" s="156" t="s">
        <v>36</v>
      </c>
      <c r="D133" s="156">
        <v>19</v>
      </c>
      <c r="E133" s="155">
        <v>132</v>
      </c>
      <c r="F133" s="155" t="s">
        <v>9</v>
      </c>
      <c r="G133" s="155" t="s">
        <v>8</v>
      </c>
      <c r="H133" s="155" t="s">
        <v>1157</v>
      </c>
      <c r="I133" s="155" t="s">
        <v>1268</v>
      </c>
      <c r="J133" s="82" t="str">
        <f t="shared" si="2"/>
        <v>A315_Fax_19_132_len_p</v>
      </c>
    </row>
    <row r="134" spans="1:10" x14ac:dyDescent="0.2">
      <c r="A134" s="82" t="s">
        <v>6</v>
      </c>
      <c r="B134" s="156" t="s">
        <v>570</v>
      </c>
      <c r="C134" s="156" t="s">
        <v>36</v>
      </c>
      <c r="D134" s="156">
        <v>20</v>
      </c>
      <c r="E134" s="155">
        <v>133</v>
      </c>
      <c r="F134" s="155" t="s">
        <v>9</v>
      </c>
      <c r="G134" s="155" t="s">
        <v>8</v>
      </c>
      <c r="H134" s="155" t="s">
        <v>1157</v>
      </c>
      <c r="I134" s="155" t="s">
        <v>1269</v>
      </c>
      <c r="J134" s="82" t="str">
        <f t="shared" si="2"/>
        <v>A315_Fax_20_133_len_p</v>
      </c>
    </row>
    <row r="135" spans="1:10" x14ac:dyDescent="0.2">
      <c r="A135" s="82" t="s">
        <v>6</v>
      </c>
      <c r="B135" s="156" t="s">
        <v>570</v>
      </c>
      <c r="C135" s="156" t="s">
        <v>36</v>
      </c>
      <c r="D135" s="156">
        <v>21</v>
      </c>
      <c r="E135" s="155">
        <v>134</v>
      </c>
      <c r="F135" s="155" t="s">
        <v>9</v>
      </c>
      <c r="G135" s="155" t="s">
        <v>11</v>
      </c>
      <c r="H135" s="155" t="s">
        <v>1157</v>
      </c>
      <c r="I135" s="155" t="s">
        <v>1270</v>
      </c>
      <c r="J135" s="82" t="str">
        <f t="shared" si="2"/>
        <v>A315_Fax_21_134_len_n</v>
      </c>
    </row>
    <row r="136" spans="1:10" x14ac:dyDescent="0.2">
      <c r="A136" s="82" t="s">
        <v>6</v>
      </c>
      <c r="B136" s="156" t="s">
        <v>571</v>
      </c>
      <c r="C136" s="156" t="s">
        <v>37</v>
      </c>
      <c r="D136" s="156">
        <v>0</v>
      </c>
      <c r="E136" s="155">
        <v>135</v>
      </c>
      <c r="F136" s="155" t="s">
        <v>9</v>
      </c>
      <c r="G136" s="155" t="s">
        <v>8</v>
      </c>
      <c r="H136" s="155" t="s">
        <v>1157</v>
      </c>
      <c r="I136" s="155" t="s">
        <v>1271</v>
      </c>
      <c r="J136" s="82" t="str">
        <f t="shared" si="2"/>
        <v>A316_email_0_135_len_p</v>
      </c>
    </row>
    <row r="137" spans="1:10" x14ac:dyDescent="0.2">
      <c r="A137" s="82" t="s">
        <v>6</v>
      </c>
      <c r="B137" s="156" t="s">
        <v>571</v>
      </c>
      <c r="C137" s="156" t="s">
        <v>37</v>
      </c>
      <c r="D137" s="156">
        <v>1</v>
      </c>
      <c r="E137" s="155">
        <v>136</v>
      </c>
      <c r="F137" s="155" t="s">
        <v>9</v>
      </c>
      <c r="G137" s="155" t="s">
        <v>8</v>
      </c>
      <c r="H137" s="155" t="s">
        <v>1157</v>
      </c>
      <c r="I137" s="155" t="s">
        <v>1272</v>
      </c>
      <c r="J137" s="82" t="str">
        <f t="shared" si="2"/>
        <v>A316_email_1_136_len_p</v>
      </c>
    </row>
    <row r="138" spans="1:10" x14ac:dyDescent="0.2">
      <c r="A138" s="82" t="s">
        <v>6</v>
      </c>
      <c r="B138" s="156" t="s">
        <v>571</v>
      </c>
      <c r="C138" s="156" t="s">
        <v>37</v>
      </c>
      <c r="D138" s="156">
        <v>99</v>
      </c>
      <c r="E138" s="155">
        <v>137</v>
      </c>
      <c r="F138" s="155" t="s">
        <v>9</v>
      </c>
      <c r="G138" s="155" t="s">
        <v>8</v>
      </c>
      <c r="H138" s="155" t="s">
        <v>1157</v>
      </c>
      <c r="I138" s="155" t="s">
        <v>1273</v>
      </c>
      <c r="J138" s="82" t="str">
        <f t="shared" si="2"/>
        <v>A316_email_99_137_len_p</v>
      </c>
    </row>
    <row r="139" spans="1:10" x14ac:dyDescent="0.2">
      <c r="A139" s="82" t="s">
        <v>6</v>
      </c>
      <c r="B139" s="156" t="s">
        <v>571</v>
      </c>
      <c r="C139" s="156" t="s">
        <v>37</v>
      </c>
      <c r="D139" s="156">
        <v>100</v>
      </c>
      <c r="E139" s="155">
        <v>138</v>
      </c>
      <c r="F139" s="155" t="s">
        <v>9</v>
      </c>
      <c r="G139" s="155" t="s">
        <v>8</v>
      </c>
      <c r="H139" s="155" t="s">
        <v>1157</v>
      </c>
      <c r="I139" s="155" t="s">
        <v>1274</v>
      </c>
      <c r="J139" s="82" t="str">
        <f t="shared" si="2"/>
        <v>A316_email_100_138_len_p</v>
      </c>
    </row>
    <row r="140" spans="1:10" x14ac:dyDescent="0.2">
      <c r="A140" s="82" t="s">
        <v>6</v>
      </c>
      <c r="B140" s="156" t="s">
        <v>571</v>
      </c>
      <c r="C140" s="156" t="s">
        <v>37</v>
      </c>
      <c r="D140" s="156">
        <v>101</v>
      </c>
      <c r="E140" s="155">
        <v>139</v>
      </c>
      <c r="F140" s="155" t="s">
        <v>9</v>
      </c>
      <c r="G140" s="155" t="s">
        <v>11</v>
      </c>
      <c r="H140" s="155" t="s">
        <v>1157</v>
      </c>
      <c r="I140" s="155" t="s">
        <v>1275</v>
      </c>
      <c r="J140" s="82" t="str">
        <f t="shared" si="2"/>
        <v>A316_email_101_139_len_n</v>
      </c>
    </row>
    <row r="141" spans="1:10" x14ac:dyDescent="0.2">
      <c r="A141" s="82" t="s">
        <v>6</v>
      </c>
      <c r="B141" s="156" t="s">
        <v>572</v>
      </c>
      <c r="C141" s="156" t="s">
        <v>20</v>
      </c>
      <c r="D141" s="156">
        <v>0</v>
      </c>
      <c r="E141" s="155">
        <v>140</v>
      </c>
      <c r="F141" s="155" t="s">
        <v>9</v>
      </c>
      <c r="G141" s="155" t="s">
        <v>8</v>
      </c>
      <c r="H141" s="155" t="s">
        <v>1157</v>
      </c>
      <c r="I141" s="155" t="s">
        <v>45</v>
      </c>
      <c r="J141" s="82" t="str">
        <f t="shared" si="2"/>
        <v>A317_Businessname_0_140_len_p</v>
      </c>
    </row>
    <row r="142" spans="1:10" x14ac:dyDescent="0.2">
      <c r="A142" s="82" t="s">
        <v>6</v>
      </c>
      <c r="B142" s="155" t="s">
        <v>572</v>
      </c>
      <c r="C142" s="155" t="s">
        <v>20</v>
      </c>
      <c r="D142" s="155">
        <v>1</v>
      </c>
      <c r="E142" s="155">
        <v>141</v>
      </c>
      <c r="F142" s="155" t="s">
        <v>9</v>
      </c>
      <c r="G142" s="155" t="s">
        <v>8</v>
      </c>
      <c r="H142" s="155" t="s">
        <v>1157</v>
      </c>
      <c r="I142" s="155" t="s">
        <v>1276</v>
      </c>
      <c r="J142" s="82" t="str">
        <f t="shared" si="2"/>
        <v>A317_Businessname_1_141_len_p</v>
      </c>
    </row>
    <row r="143" spans="1:10" x14ac:dyDescent="0.2">
      <c r="A143" s="82" t="s">
        <v>6</v>
      </c>
      <c r="B143" s="155" t="s">
        <v>572</v>
      </c>
      <c r="C143" s="155" t="s">
        <v>20</v>
      </c>
      <c r="D143" s="155">
        <v>99</v>
      </c>
      <c r="E143" s="155">
        <v>142</v>
      </c>
      <c r="F143" s="155" t="s">
        <v>9</v>
      </c>
      <c r="G143" s="155" t="s">
        <v>8</v>
      </c>
      <c r="H143" s="155" t="s">
        <v>1157</v>
      </c>
      <c r="I143" s="155" t="s">
        <v>1277</v>
      </c>
      <c r="J143" s="82" t="str">
        <f t="shared" si="2"/>
        <v>A317_Businessname_99_142_len_p</v>
      </c>
    </row>
    <row r="144" spans="1:10" x14ac:dyDescent="0.2">
      <c r="A144" s="82" t="s">
        <v>6</v>
      </c>
      <c r="B144" s="155" t="s">
        <v>572</v>
      </c>
      <c r="C144" s="155" t="s">
        <v>20</v>
      </c>
      <c r="D144" s="155">
        <v>100</v>
      </c>
      <c r="E144" s="155">
        <v>143</v>
      </c>
      <c r="F144" s="155" t="s">
        <v>9</v>
      </c>
      <c r="G144" s="155" t="s">
        <v>8</v>
      </c>
      <c r="H144" s="155" t="s">
        <v>1157</v>
      </c>
      <c r="I144" s="155" t="s">
        <v>1278</v>
      </c>
      <c r="J144" s="82" t="str">
        <f t="shared" si="2"/>
        <v>A317_Businessname_100_143_len_p</v>
      </c>
    </row>
    <row r="145" spans="1:10" x14ac:dyDescent="0.2">
      <c r="A145" s="82" t="s">
        <v>6</v>
      </c>
      <c r="B145" s="155" t="s">
        <v>572</v>
      </c>
      <c r="C145" s="155" t="s">
        <v>20</v>
      </c>
      <c r="D145" s="155">
        <v>101</v>
      </c>
      <c r="E145" s="155">
        <v>144</v>
      </c>
      <c r="F145" s="155" t="s">
        <v>9</v>
      </c>
      <c r="G145" s="155" t="s">
        <v>11</v>
      </c>
      <c r="H145" s="155" t="s">
        <v>1157</v>
      </c>
      <c r="I145" s="155" t="s">
        <v>1279</v>
      </c>
      <c r="J145" s="82" t="str">
        <f t="shared" si="2"/>
        <v>A317_Businessname_101_144_len_n</v>
      </c>
    </row>
    <row r="146" spans="1:10" x14ac:dyDescent="0.2">
      <c r="A146" s="82" t="s">
        <v>6</v>
      </c>
      <c r="B146" s="155" t="s">
        <v>573</v>
      </c>
      <c r="C146" s="155" t="s">
        <v>12</v>
      </c>
      <c r="D146" s="155">
        <v>0</v>
      </c>
      <c r="E146" s="155">
        <v>145</v>
      </c>
      <c r="F146" s="155" t="s">
        <v>9</v>
      </c>
      <c r="G146" s="155" t="s">
        <v>8</v>
      </c>
      <c r="H146" s="155" t="s">
        <v>1157</v>
      </c>
      <c r="I146" s="155" t="s">
        <v>46</v>
      </c>
      <c r="J146" s="82" t="str">
        <f t="shared" si="2"/>
        <v>A318_Streetaddress_0_145_len_p</v>
      </c>
    </row>
    <row r="147" spans="1:10" x14ac:dyDescent="0.2">
      <c r="A147" s="82" t="s">
        <v>6</v>
      </c>
      <c r="B147" s="155" t="s">
        <v>573</v>
      </c>
      <c r="C147" s="155" t="s">
        <v>12</v>
      </c>
      <c r="D147" s="155">
        <v>1</v>
      </c>
      <c r="E147" s="155">
        <v>146</v>
      </c>
      <c r="F147" s="155" t="s">
        <v>9</v>
      </c>
      <c r="G147" s="155" t="s">
        <v>8</v>
      </c>
      <c r="H147" s="155" t="s">
        <v>1157</v>
      </c>
      <c r="I147" s="155" t="s">
        <v>1280</v>
      </c>
      <c r="J147" s="82" t="str">
        <f t="shared" si="2"/>
        <v>A318_Streetaddress_1_146_len_p</v>
      </c>
    </row>
    <row r="148" spans="1:10" x14ac:dyDescent="0.2">
      <c r="A148" s="82" t="s">
        <v>6</v>
      </c>
      <c r="B148" s="155" t="s">
        <v>573</v>
      </c>
      <c r="C148" s="155" t="s">
        <v>12</v>
      </c>
      <c r="D148" s="155">
        <v>99</v>
      </c>
      <c r="E148" s="155">
        <v>147</v>
      </c>
      <c r="F148" s="155" t="s">
        <v>9</v>
      </c>
      <c r="G148" s="155" t="s">
        <v>8</v>
      </c>
      <c r="H148" s="155" t="s">
        <v>1157</v>
      </c>
      <c r="I148" s="155" t="s">
        <v>1281</v>
      </c>
      <c r="J148" s="82" t="str">
        <f t="shared" si="2"/>
        <v>A318_Streetaddress_99_147_len_p</v>
      </c>
    </row>
    <row r="149" spans="1:10" x14ac:dyDescent="0.2">
      <c r="A149" s="82" t="s">
        <v>6</v>
      </c>
      <c r="B149" s="155" t="s">
        <v>573</v>
      </c>
      <c r="C149" s="155" t="s">
        <v>12</v>
      </c>
      <c r="D149" s="155">
        <v>100</v>
      </c>
      <c r="E149" s="155">
        <v>148</v>
      </c>
      <c r="F149" s="155" t="s">
        <v>9</v>
      </c>
      <c r="G149" s="155" t="s">
        <v>8</v>
      </c>
      <c r="H149" s="155" t="s">
        <v>1157</v>
      </c>
      <c r="I149" s="155" t="s">
        <v>1282</v>
      </c>
      <c r="J149" s="82" t="str">
        <f t="shared" si="2"/>
        <v>A318_Streetaddress_100_148_len_p</v>
      </c>
    </row>
    <row r="150" spans="1:10" x14ac:dyDescent="0.2">
      <c r="A150" s="82" t="s">
        <v>6</v>
      </c>
      <c r="B150" s="155" t="s">
        <v>573</v>
      </c>
      <c r="C150" s="155" t="s">
        <v>12</v>
      </c>
      <c r="D150" s="155">
        <v>101</v>
      </c>
      <c r="E150" s="155">
        <v>149</v>
      </c>
      <c r="F150" s="155" t="s">
        <v>9</v>
      </c>
      <c r="G150" s="155" t="s">
        <v>11</v>
      </c>
      <c r="H150" s="155" t="s">
        <v>1157</v>
      </c>
      <c r="I150" s="155" t="s">
        <v>1283</v>
      </c>
      <c r="J150" s="82" t="str">
        <f t="shared" si="2"/>
        <v>A318_Streetaddress_101_149_len_n</v>
      </c>
    </row>
    <row r="151" spans="1:10" x14ac:dyDescent="0.2">
      <c r="A151" s="82" t="s">
        <v>6</v>
      </c>
      <c r="B151" s="155" t="s">
        <v>574</v>
      </c>
      <c r="C151" s="155" t="s">
        <v>23</v>
      </c>
      <c r="D151" s="155">
        <v>0</v>
      </c>
      <c r="E151" s="155">
        <v>150</v>
      </c>
      <c r="F151" s="155" t="s">
        <v>9</v>
      </c>
      <c r="G151" s="155" t="s">
        <v>8</v>
      </c>
      <c r="H151" s="155" t="s">
        <v>1157</v>
      </c>
      <c r="I151" s="155" t="s">
        <v>47</v>
      </c>
      <c r="J151" s="82" t="str">
        <f t="shared" si="2"/>
        <v>A319_City_0_150_len_p</v>
      </c>
    </row>
    <row r="152" spans="1:10" x14ac:dyDescent="0.2">
      <c r="A152" s="82" t="s">
        <v>6</v>
      </c>
      <c r="B152" s="155" t="s">
        <v>574</v>
      </c>
      <c r="C152" s="155" t="s">
        <v>23</v>
      </c>
      <c r="D152" s="155">
        <v>1</v>
      </c>
      <c r="E152" s="155">
        <v>151</v>
      </c>
      <c r="F152" s="155" t="s">
        <v>9</v>
      </c>
      <c r="G152" s="155" t="s">
        <v>8</v>
      </c>
      <c r="H152" s="155" t="s">
        <v>1157</v>
      </c>
      <c r="I152" s="155" t="s">
        <v>1284</v>
      </c>
      <c r="J152" s="82" t="str">
        <f t="shared" si="2"/>
        <v>A319_City_1_151_len_p</v>
      </c>
    </row>
    <row r="153" spans="1:10" x14ac:dyDescent="0.2">
      <c r="A153" s="82" t="s">
        <v>6</v>
      </c>
      <c r="B153" s="155" t="s">
        <v>574</v>
      </c>
      <c r="C153" s="155" t="s">
        <v>23</v>
      </c>
      <c r="D153" s="155">
        <v>49</v>
      </c>
      <c r="E153" s="155">
        <v>152</v>
      </c>
      <c r="F153" s="155" t="s">
        <v>9</v>
      </c>
      <c r="G153" s="155" t="s">
        <v>8</v>
      </c>
      <c r="H153" s="155" t="s">
        <v>1157</v>
      </c>
      <c r="I153" s="155" t="s">
        <v>1285</v>
      </c>
      <c r="J153" s="82" t="str">
        <f t="shared" si="2"/>
        <v>A319_City_49_152_len_p</v>
      </c>
    </row>
    <row r="154" spans="1:10" x14ac:dyDescent="0.2">
      <c r="A154" s="82" t="s">
        <v>6</v>
      </c>
      <c r="B154" s="155" t="s">
        <v>574</v>
      </c>
      <c r="C154" s="155" t="s">
        <v>23</v>
      </c>
      <c r="D154" s="155">
        <v>50</v>
      </c>
      <c r="E154" s="155">
        <v>153</v>
      </c>
      <c r="F154" s="155" t="s">
        <v>9</v>
      </c>
      <c r="G154" s="155" t="s">
        <v>8</v>
      </c>
      <c r="H154" s="155" t="s">
        <v>1157</v>
      </c>
      <c r="I154" s="155" t="s">
        <v>1286</v>
      </c>
      <c r="J154" s="82" t="str">
        <f t="shared" si="2"/>
        <v>A319_City_50_153_len_p</v>
      </c>
    </row>
    <row r="155" spans="1:10" x14ac:dyDescent="0.2">
      <c r="A155" s="82" t="s">
        <v>6</v>
      </c>
      <c r="B155" s="155" t="s">
        <v>574</v>
      </c>
      <c r="C155" s="155" t="s">
        <v>23</v>
      </c>
      <c r="D155" s="155">
        <v>51</v>
      </c>
      <c r="E155" s="155">
        <v>154</v>
      </c>
      <c r="F155" s="155" t="s">
        <v>9</v>
      </c>
      <c r="G155" s="155" t="s">
        <v>11</v>
      </c>
      <c r="H155" s="155" t="s">
        <v>1157</v>
      </c>
      <c r="I155" s="155" t="s">
        <v>1287</v>
      </c>
      <c r="J155" s="82" t="str">
        <f t="shared" si="2"/>
        <v>A319_City_51_154_len_n</v>
      </c>
    </row>
    <row r="156" spans="1:10" x14ac:dyDescent="0.2">
      <c r="A156" s="82" t="s">
        <v>6</v>
      </c>
      <c r="B156" s="155" t="s">
        <v>585</v>
      </c>
      <c r="C156" s="155" t="s">
        <v>16</v>
      </c>
      <c r="D156" s="155">
        <v>0</v>
      </c>
      <c r="E156" s="155">
        <v>155</v>
      </c>
      <c r="F156" s="155" t="s">
        <v>9</v>
      </c>
      <c r="G156" s="155" t="s">
        <v>8</v>
      </c>
      <c r="H156" s="155" t="s">
        <v>1157</v>
      </c>
      <c r="I156" s="155" t="s">
        <v>50</v>
      </c>
      <c r="J156" s="82" t="str">
        <f t="shared" si="2"/>
        <v>A3210_state_0_155_len_p</v>
      </c>
    </row>
    <row r="157" spans="1:10" x14ac:dyDescent="0.2">
      <c r="A157" s="82" t="s">
        <v>6</v>
      </c>
      <c r="B157" s="156" t="s">
        <v>585</v>
      </c>
      <c r="C157" s="156" t="s">
        <v>16</v>
      </c>
      <c r="D157" s="156">
        <v>1</v>
      </c>
      <c r="E157" s="155">
        <v>156</v>
      </c>
      <c r="F157" s="155" t="s">
        <v>9</v>
      </c>
      <c r="G157" s="156" t="s">
        <v>8</v>
      </c>
      <c r="H157" s="155" t="s">
        <v>1157</v>
      </c>
      <c r="I157" s="155" t="s">
        <v>1288</v>
      </c>
      <c r="J157" s="82" t="str">
        <f t="shared" si="2"/>
        <v>A3210_state_1_156_len_p</v>
      </c>
    </row>
    <row r="158" spans="1:10" x14ac:dyDescent="0.2">
      <c r="A158" s="82" t="s">
        <v>6</v>
      </c>
      <c r="B158" s="156" t="s">
        <v>585</v>
      </c>
      <c r="C158" s="156" t="s">
        <v>16</v>
      </c>
      <c r="D158" s="156">
        <v>79</v>
      </c>
      <c r="E158" s="155">
        <v>157</v>
      </c>
      <c r="F158" s="155" t="s">
        <v>9</v>
      </c>
      <c r="G158" s="156" t="s">
        <v>8</v>
      </c>
      <c r="H158" s="155" t="s">
        <v>1157</v>
      </c>
      <c r="I158" s="155" t="s">
        <v>1289</v>
      </c>
      <c r="J158" s="82" t="str">
        <f t="shared" si="2"/>
        <v>A3210_state_79_157_len_p</v>
      </c>
    </row>
    <row r="159" spans="1:10" x14ac:dyDescent="0.2">
      <c r="A159" s="82" t="s">
        <v>6</v>
      </c>
      <c r="B159" s="156" t="s">
        <v>585</v>
      </c>
      <c r="C159" s="156" t="s">
        <v>16</v>
      </c>
      <c r="D159" s="156">
        <v>80</v>
      </c>
      <c r="E159" s="155">
        <v>158</v>
      </c>
      <c r="F159" s="155" t="s">
        <v>9</v>
      </c>
      <c r="G159" s="156" t="s">
        <v>8</v>
      </c>
      <c r="H159" s="155" t="s">
        <v>1157</v>
      </c>
      <c r="I159" s="155" t="s">
        <v>1290</v>
      </c>
      <c r="J159" s="82" t="str">
        <f t="shared" si="2"/>
        <v>A3210_state_80_158_len_p</v>
      </c>
    </row>
    <row r="160" spans="1:10" x14ac:dyDescent="0.2">
      <c r="A160" s="82" t="s">
        <v>6</v>
      </c>
      <c r="B160" s="156" t="s">
        <v>585</v>
      </c>
      <c r="C160" s="156" t="s">
        <v>16</v>
      </c>
      <c r="D160" s="156">
        <v>81</v>
      </c>
      <c r="E160" s="155">
        <v>159</v>
      </c>
      <c r="F160" s="155" t="s">
        <v>9</v>
      </c>
      <c r="G160" s="156" t="s">
        <v>11</v>
      </c>
      <c r="H160" s="155" t="s">
        <v>1157</v>
      </c>
      <c r="I160" s="155" t="s">
        <v>1291</v>
      </c>
      <c r="J160" s="82" t="str">
        <f t="shared" si="2"/>
        <v>A3210_state_81_159_len_n</v>
      </c>
    </row>
    <row r="161" spans="1:10" x14ac:dyDescent="0.2">
      <c r="A161" s="82" t="s">
        <v>6</v>
      </c>
      <c r="B161" s="156" t="s">
        <v>1150</v>
      </c>
      <c r="C161" s="156" t="s">
        <v>26</v>
      </c>
      <c r="D161" s="156">
        <v>0</v>
      </c>
      <c r="E161" s="155">
        <v>160</v>
      </c>
      <c r="F161" s="155" t="s">
        <v>9</v>
      </c>
      <c r="G161" s="156" t="s">
        <v>8</v>
      </c>
      <c r="H161" s="155" t="s">
        <v>1157</v>
      </c>
      <c r="I161" s="155" t="s">
        <v>48</v>
      </c>
      <c r="J161" s="82" t="str">
        <f t="shared" si="2"/>
        <v>A3211_zip_0_160_len_p</v>
      </c>
    </row>
    <row r="162" spans="1:10" x14ac:dyDescent="0.2">
      <c r="A162" s="82" t="s">
        <v>6</v>
      </c>
      <c r="B162" s="155" t="s">
        <v>1150</v>
      </c>
      <c r="C162" s="155" t="s">
        <v>26</v>
      </c>
      <c r="D162" s="155">
        <v>1</v>
      </c>
      <c r="E162" s="155">
        <v>161</v>
      </c>
      <c r="F162" s="155" t="s">
        <v>9</v>
      </c>
      <c r="G162" s="155" t="s">
        <v>8</v>
      </c>
      <c r="H162" s="155" t="s">
        <v>1157</v>
      </c>
      <c r="I162" s="155" t="s">
        <v>1292</v>
      </c>
      <c r="J162" s="82" t="str">
        <f t="shared" si="2"/>
        <v>A3211_zip_1_161_len_p</v>
      </c>
    </row>
    <row r="163" spans="1:10" x14ac:dyDescent="0.2">
      <c r="A163" s="82" t="s">
        <v>6</v>
      </c>
      <c r="B163" s="155" t="s">
        <v>1150</v>
      </c>
      <c r="C163" s="155" t="s">
        <v>26</v>
      </c>
      <c r="D163" s="155">
        <v>34</v>
      </c>
      <c r="E163" s="155">
        <v>162</v>
      </c>
      <c r="F163" s="155" t="s">
        <v>9</v>
      </c>
      <c r="G163" s="155" t="s">
        <v>8</v>
      </c>
      <c r="H163" s="155" t="s">
        <v>1157</v>
      </c>
      <c r="I163" s="155" t="s">
        <v>1293</v>
      </c>
      <c r="J163" s="82" t="str">
        <f t="shared" si="2"/>
        <v>A3211_zip_34_162_len_p</v>
      </c>
    </row>
    <row r="164" spans="1:10" x14ac:dyDescent="0.2">
      <c r="A164" s="82" t="s">
        <v>6</v>
      </c>
      <c r="B164" s="155" t="s">
        <v>1150</v>
      </c>
      <c r="C164" s="155" t="s">
        <v>26</v>
      </c>
      <c r="D164" s="155">
        <v>35</v>
      </c>
      <c r="E164" s="155">
        <v>163</v>
      </c>
      <c r="F164" s="155" t="s">
        <v>9</v>
      </c>
      <c r="G164" s="155" t="s">
        <v>8</v>
      </c>
      <c r="H164" s="155" t="s">
        <v>1157</v>
      </c>
      <c r="I164" s="155" t="s">
        <v>1294</v>
      </c>
      <c r="J164" s="82" t="str">
        <f t="shared" si="2"/>
        <v>A3211_zip_35_163_len_p</v>
      </c>
    </row>
    <row r="165" spans="1:10" x14ac:dyDescent="0.2">
      <c r="A165" s="82" t="s">
        <v>6</v>
      </c>
      <c r="B165" s="155" t="s">
        <v>1150</v>
      </c>
      <c r="C165" s="155" t="s">
        <v>26</v>
      </c>
      <c r="D165" s="155">
        <v>36</v>
      </c>
      <c r="E165" s="155">
        <v>164</v>
      </c>
      <c r="F165" s="155" t="s">
        <v>9</v>
      </c>
      <c r="G165" s="155" t="s">
        <v>11</v>
      </c>
      <c r="H165" s="155" t="s">
        <v>1157</v>
      </c>
      <c r="I165" s="155" t="s">
        <v>1295</v>
      </c>
      <c r="J165" s="82" t="str">
        <f t="shared" si="2"/>
        <v>A3211_zip_36_164_len_n</v>
      </c>
    </row>
    <row r="166" spans="1:10" x14ac:dyDescent="0.2">
      <c r="A166" s="82" t="s">
        <v>6</v>
      </c>
      <c r="B166" s="155" t="s">
        <v>1151</v>
      </c>
      <c r="C166" s="155" t="s">
        <v>41</v>
      </c>
      <c r="D166" s="155">
        <v>0</v>
      </c>
      <c r="E166" s="155">
        <v>165</v>
      </c>
      <c r="F166" s="155" t="s">
        <v>9</v>
      </c>
      <c r="G166" s="155" t="s">
        <v>8</v>
      </c>
      <c r="H166" s="155" t="s">
        <v>1157</v>
      </c>
      <c r="I166" s="155" t="s">
        <v>49</v>
      </c>
      <c r="J166" s="82" t="str">
        <f t="shared" si="2"/>
        <v>A3212_Country_0_165_len_p</v>
      </c>
    </row>
    <row r="167" spans="1:10" x14ac:dyDescent="0.2">
      <c r="A167" s="82" t="s">
        <v>6</v>
      </c>
      <c r="B167" s="155" t="s">
        <v>1151</v>
      </c>
      <c r="C167" s="155" t="s">
        <v>41</v>
      </c>
      <c r="D167" s="155">
        <v>1</v>
      </c>
      <c r="E167" s="155">
        <v>166</v>
      </c>
      <c r="F167" s="155" t="s">
        <v>9</v>
      </c>
      <c r="G167" s="155" t="s">
        <v>8</v>
      </c>
      <c r="H167" s="155" t="s">
        <v>1157</v>
      </c>
      <c r="I167" s="155" t="s">
        <v>1296</v>
      </c>
      <c r="J167" s="82" t="str">
        <f t="shared" si="2"/>
        <v>A3212_Country_1_166_len_p</v>
      </c>
    </row>
    <row r="168" spans="1:10" x14ac:dyDescent="0.2">
      <c r="A168" s="82" t="s">
        <v>6</v>
      </c>
      <c r="B168" s="155" t="s">
        <v>1151</v>
      </c>
      <c r="C168" s="155" t="s">
        <v>41</v>
      </c>
      <c r="D168" s="155">
        <v>14</v>
      </c>
      <c r="E168" s="155">
        <v>167</v>
      </c>
      <c r="F168" s="155" t="s">
        <v>9</v>
      </c>
      <c r="G168" s="155" t="s">
        <v>8</v>
      </c>
      <c r="H168" s="155" t="s">
        <v>1157</v>
      </c>
      <c r="I168" s="155" t="s">
        <v>1297</v>
      </c>
      <c r="J168" s="82" t="str">
        <f t="shared" si="2"/>
        <v>A3212_Country_14_167_len_p</v>
      </c>
    </row>
    <row r="169" spans="1:10" x14ac:dyDescent="0.2">
      <c r="A169" s="82" t="s">
        <v>6</v>
      </c>
      <c r="B169" s="155" t="s">
        <v>1151</v>
      </c>
      <c r="C169" s="155" t="s">
        <v>41</v>
      </c>
      <c r="D169" s="155">
        <v>15</v>
      </c>
      <c r="E169" s="155">
        <v>168</v>
      </c>
      <c r="F169" s="155" t="s">
        <v>9</v>
      </c>
      <c r="G169" s="155" t="s">
        <v>8</v>
      </c>
      <c r="H169" s="155" t="s">
        <v>1157</v>
      </c>
      <c r="I169" s="155" t="s">
        <v>1298</v>
      </c>
      <c r="J169" s="82" t="str">
        <f t="shared" si="2"/>
        <v>A3212_Country_15_168_len_p</v>
      </c>
    </row>
    <row r="170" spans="1:10" x14ac:dyDescent="0.2">
      <c r="A170" s="82" t="s">
        <v>6</v>
      </c>
      <c r="B170" s="155" t="s">
        <v>1151</v>
      </c>
      <c r="C170" s="155" t="s">
        <v>41</v>
      </c>
      <c r="D170" s="155">
        <v>16</v>
      </c>
      <c r="E170" s="155">
        <v>169</v>
      </c>
      <c r="F170" s="155" t="s">
        <v>9</v>
      </c>
      <c r="G170" s="155" t="s">
        <v>11</v>
      </c>
      <c r="H170" s="155" t="s">
        <v>1157</v>
      </c>
      <c r="I170" s="155" t="s">
        <v>1299</v>
      </c>
      <c r="J170" s="82" t="str">
        <f t="shared" si="2"/>
        <v>A3212_Country_16_169_len_n</v>
      </c>
    </row>
    <row r="171" spans="1:10" x14ac:dyDescent="0.2">
      <c r="A171" s="82" t="s">
        <v>6</v>
      </c>
      <c r="B171" s="155" t="s">
        <v>577</v>
      </c>
      <c r="C171" s="155" t="s">
        <v>31</v>
      </c>
      <c r="D171" s="155">
        <v>0</v>
      </c>
      <c r="E171" s="155">
        <v>170</v>
      </c>
      <c r="F171" s="155" t="s">
        <v>9</v>
      </c>
      <c r="G171" s="155" t="s">
        <v>8</v>
      </c>
      <c r="H171" s="155" t="s">
        <v>1157</v>
      </c>
      <c r="I171" s="155" t="s">
        <v>51</v>
      </c>
      <c r="J171" s="82" t="str">
        <f t="shared" si="2"/>
        <v>A322_Firstname_0_170_len_p</v>
      </c>
    </row>
    <row r="172" spans="1:10" x14ac:dyDescent="0.2">
      <c r="A172" s="82" t="s">
        <v>6</v>
      </c>
      <c r="B172" s="155" t="s">
        <v>577</v>
      </c>
      <c r="C172" s="155" t="s">
        <v>31</v>
      </c>
      <c r="D172" s="155">
        <v>1</v>
      </c>
      <c r="E172" s="155">
        <v>171</v>
      </c>
      <c r="F172" s="155" t="s">
        <v>9</v>
      </c>
      <c r="G172" s="155" t="s">
        <v>8</v>
      </c>
      <c r="H172" s="155" t="s">
        <v>1157</v>
      </c>
      <c r="I172" s="155" t="s">
        <v>1300</v>
      </c>
      <c r="J172" s="82" t="str">
        <f t="shared" si="2"/>
        <v>A322_Firstname_1_171_len_p</v>
      </c>
    </row>
    <row r="173" spans="1:10" x14ac:dyDescent="0.2">
      <c r="A173" s="82" t="s">
        <v>6</v>
      </c>
      <c r="B173" s="155" t="s">
        <v>577</v>
      </c>
      <c r="C173" s="155" t="s">
        <v>31</v>
      </c>
      <c r="D173" s="155">
        <v>49</v>
      </c>
      <c r="E173" s="155">
        <v>172</v>
      </c>
      <c r="F173" s="155" t="s">
        <v>9</v>
      </c>
      <c r="G173" s="155" t="s">
        <v>8</v>
      </c>
      <c r="H173" s="155" t="s">
        <v>1157</v>
      </c>
      <c r="I173" s="155" t="s">
        <v>1301</v>
      </c>
      <c r="J173" s="82" t="str">
        <f t="shared" si="2"/>
        <v>A322_Firstname_49_172_len_p</v>
      </c>
    </row>
    <row r="174" spans="1:10" x14ac:dyDescent="0.2">
      <c r="A174" s="82" t="s">
        <v>6</v>
      </c>
      <c r="B174" s="155" t="s">
        <v>577</v>
      </c>
      <c r="C174" s="155" t="s">
        <v>31</v>
      </c>
      <c r="D174" s="155">
        <v>50</v>
      </c>
      <c r="E174" s="155">
        <v>173</v>
      </c>
      <c r="F174" s="155" t="s">
        <v>9</v>
      </c>
      <c r="G174" s="155" t="s">
        <v>8</v>
      </c>
      <c r="H174" s="155" t="s">
        <v>1157</v>
      </c>
      <c r="I174" s="155" t="s">
        <v>1302</v>
      </c>
      <c r="J174" s="82" t="str">
        <f t="shared" si="2"/>
        <v>A322_Firstname_50_173_len_p</v>
      </c>
    </row>
    <row r="175" spans="1:10" x14ac:dyDescent="0.2">
      <c r="A175" s="82" t="s">
        <v>6</v>
      </c>
      <c r="B175" s="155" t="s">
        <v>577</v>
      </c>
      <c r="C175" s="155" t="s">
        <v>31</v>
      </c>
      <c r="D175" s="155">
        <v>51</v>
      </c>
      <c r="E175" s="155">
        <v>174</v>
      </c>
      <c r="F175" s="155" t="s">
        <v>9</v>
      </c>
      <c r="G175" s="155" t="s">
        <v>11</v>
      </c>
      <c r="H175" s="155" t="s">
        <v>1157</v>
      </c>
      <c r="I175" s="155" t="s">
        <v>1303</v>
      </c>
      <c r="J175" s="82" t="str">
        <f t="shared" si="2"/>
        <v>A322_Firstname_51_174_len_n</v>
      </c>
    </row>
    <row r="176" spans="1:10" x14ac:dyDescent="0.2">
      <c r="A176" s="82" t="s">
        <v>6</v>
      </c>
      <c r="B176" s="155" t="s">
        <v>578</v>
      </c>
      <c r="C176" s="155" t="s">
        <v>33</v>
      </c>
      <c r="D176" s="155">
        <v>0</v>
      </c>
      <c r="E176" s="155">
        <v>175</v>
      </c>
      <c r="F176" s="155" t="s">
        <v>9</v>
      </c>
      <c r="G176" s="155" t="s">
        <v>8</v>
      </c>
      <c r="H176" s="155" t="s">
        <v>1157</v>
      </c>
      <c r="I176" s="155" t="s">
        <v>52</v>
      </c>
      <c r="J176" s="82" t="str">
        <f t="shared" si="2"/>
        <v>A323_Lastname_0_175_len_p</v>
      </c>
    </row>
    <row r="177" spans="1:10" x14ac:dyDescent="0.2">
      <c r="A177" s="82" t="s">
        <v>6</v>
      </c>
      <c r="B177" s="155" t="s">
        <v>578</v>
      </c>
      <c r="C177" s="155" t="s">
        <v>33</v>
      </c>
      <c r="D177" s="155">
        <v>1</v>
      </c>
      <c r="E177" s="155">
        <v>176</v>
      </c>
      <c r="F177" s="155" t="s">
        <v>9</v>
      </c>
      <c r="G177" s="155" t="s">
        <v>8</v>
      </c>
      <c r="H177" s="155" t="s">
        <v>1157</v>
      </c>
      <c r="I177" s="155" t="s">
        <v>1304</v>
      </c>
      <c r="J177" s="82" t="str">
        <f t="shared" si="2"/>
        <v>A323_Lastname_1_176_len_p</v>
      </c>
    </row>
    <row r="178" spans="1:10" x14ac:dyDescent="0.2">
      <c r="A178" s="82" t="s">
        <v>6</v>
      </c>
      <c r="B178" s="155" t="s">
        <v>578</v>
      </c>
      <c r="C178" s="155" t="s">
        <v>33</v>
      </c>
      <c r="D178" s="155">
        <v>49</v>
      </c>
      <c r="E178" s="155">
        <v>177</v>
      </c>
      <c r="F178" s="155" t="s">
        <v>9</v>
      </c>
      <c r="G178" s="155" t="s">
        <v>8</v>
      </c>
      <c r="H178" s="155" t="s">
        <v>1157</v>
      </c>
      <c r="I178" s="155" t="s">
        <v>1305</v>
      </c>
      <c r="J178" s="82" t="str">
        <f t="shared" si="2"/>
        <v>A323_Lastname_49_177_len_p</v>
      </c>
    </row>
    <row r="179" spans="1:10" x14ac:dyDescent="0.2">
      <c r="A179" s="82" t="s">
        <v>6</v>
      </c>
      <c r="B179" s="155" t="s">
        <v>578</v>
      </c>
      <c r="C179" s="155" t="s">
        <v>33</v>
      </c>
      <c r="D179" s="155">
        <v>50</v>
      </c>
      <c r="E179" s="155">
        <v>178</v>
      </c>
      <c r="F179" s="155" t="s">
        <v>9</v>
      </c>
      <c r="G179" s="155" t="s">
        <v>8</v>
      </c>
      <c r="H179" s="155" t="s">
        <v>1157</v>
      </c>
      <c r="I179" s="155" t="s">
        <v>1306</v>
      </c>
      <c r="J179" s="82" t="str">
        <f t="shared" si="2"/>
        <v>A323_Lastname_50_178_len_p</v>
      </c>
    </row>
    <row r="180" spans="1:10" x14ac:dyDescent="0.2">
      <c r="A180" s="82" t="s">
        <v>6</v>
      </c>
      <c r="B180" s="155" t="s">
        <v>578</v>
      </c>
      <c r="C180" s="155" t="s">
        <v>33</v>
      </c>
      <c r="D180" s="155">
        <v>51</v>
      </c>
      <c r="E180" s="155">
        <v>179</v>
      </c>
      <c r="F180" s="155" t="s">
        <v>9</v>
      </c>
      <c r="G180" s="155" t="s">
        <v>11</v>
      </c>
      <c r="H180" s="155" t="s">
        <v>1157</v>
      </c>
      <c r="I180" s="155" t="s">
        <v>1307</v>
      </c>
      <c r="J180" s="82" t="str">
        <f t="shared" si="2"/>
        <v>A323_Lastname_51_179_len_n</v>
      </c>
    </row>
    <row r="181" spans="1:10" x14ac:dyDescent="0.2">
      <c r="A181" s="82" t="s">
        <v>6</v>
      </c>
      <c r="B181" s="155" t="s">
        <v>579</v>
      </c>
      <c r="C181" s="155" t="s">
        <v>35</v>
      </c>
      <c r="D181" s="155">
        <v>0</v>
      </c>
      <c r="E181" s="155">
        <v>180</v>
      </c>
      <c r="F181" s="155" t="s">
        <v>9</v>
      </c>
      <c r="G181" s="155" t="s">
        <v>8</v>
      </c>
      <c r="H181" s="155" t="s">
        <v>1157</v>
      </c>
      <c r="I181" s="155" t="s">
        <v>1308</v>
      </c>
      <c r="J181" s="82" t="str">
        <f t="shared" si="2"/>
        <v>A324_Telephone_0_180_len_p</v>
      </c>
    </row>
    <row r="182" spans="1:10" x14ac:dyDescent="0.2">
      <c r="A182" s="82" t="s">
        <v>6</v>
      </c>
      <c r="B182" s="155" t="s">
        <v>579</v>
      </c>
      <c r="C182" s="155" t="s">
        <v>35</v>
      </c>
      <c r="D182" s="155">
        <v>1</v>
      </c>
      <c r="E182" s="155">
        <v>181</v>
      </c>
      <c r="F182" s="155" t="s">
        <v>9</v>
      </c>
      <c r="G182" s="155" t="s">
        <v>8</v>
      </c>
      <c r="H182" s="155" t="s">
        <v>1157</v>
      </c>
      <c r="I182" s="155" t="s">
        <v>1309</v>
      </c>
      <c r="J182" s="82" t="str">
        <f t="shared" si="2"/>
        <v>A324_Telephone_1_181_len_p</v>
      </c>
    </row>
    <row r="183" spans="1:10" x14ac:dyDescent="0.2">
      <c r="A183" s="82" t="s">
        <v>6</v>
      </c>
      <c r="B183" s="155" t="s">
        <v>579</v>
      </c>
      <c r="C183" s="155" t="s">
        <v>35</v>
      </c>
      <c r="D183" s="155">
        <v>19</v>
      </c>
      <c r="E183" s="155">
        <v>182</v>
      </c>
      <c r="F183" s="155" t="s">
        <v>9</v>
      </c>
      <c r="G183" s="155" t="s">
        <v>8</v>
      </c>
      <c r="H183" s="155" t="s">
        <v>1157</v>
      </c>
      <c r="I183" s="155" t="s">
        <v>1310</v>
      </c>
      <c r="J183" s="82" t="str">
        <f t="shared" si="2"/>
        <v>A324_Telephone_19_182_len_p</v>
      </c>
    </row>
    <row r="184" spans="1:10" x14ac:dyDescent="0.2">
      <c r="A184" s="82" t="s">
        <v>6</v>
      </c>
      <c r="B184" s="155" t="s">
        <v>579</v>
      </c>
      <c r="C184" s="155" t="s">
        <v>35</v>
      </c>
      <c r="D184" s="155">
        <v>20</v>
      </c>
      <c r="E184" s="155">
        <v>183</v>
      </c>
      <c r="F184" s="155" t="s">
        <v>9</v>
      </c>
      <c r="G184" s="155" t="s">
        <v>8</v>
      </c>
      <c r="H184" s="155" t="s">
        <v>1157</v>
      </c>
      <c r="I184" s="155" t="s">
        <v>1311</v>
      </c>
      <c r="J184" s="82" t="str">
        <f t="shared" si="2"/>
        <v>A324_Telephone_20_183_len_p</v>
      </c>
    </row>
    <row r="185" spans="1:10" x14ac:dyDescent="0.2">
      <c r="A185" s="82" t="s">
        <v>6</v>
      </c>
      <c r="B185" s="155" t="s">
        <v>579</v>
      </c>
      <c r="C185" s="155" t="s">
        <v>35</v>
      </c>
      <c r="D185" s="155">
        <v>21</v>
      </c>
      <c r="E185" s="155">
        <v>184</v>
      </c>
      <c r="F185" s="155" t="s">
        <v>9</v>
      </c>
      <c r="G185" s="155" t="s">
        <v>11</v>
      </c>
      <c r="H185" s="155" t="s">
        <v>1157</v>
      </c>
      <c r="I185" s="155" t="s">
        <v>1312</v>
      </c>
      <c r="J185" s="82" t="str">
        <f t="shared" si="2"/>
        <v>A324_Telephone_21_184_len_n</v>
      </c>
    </row>
    <row r="186" spans="1:10" x14ac:dyDescent="0.2">
      <c r="A186" s="82" t="s">
        <v>6</v>
      </c>
      <c r="B186" s="155" t="s">
        <v>580</v>
      </c>
      <c r="C186" s="155" t="s">
        <v>36</v>
      </c>
      <c r="D186" s="155">
        <v>0</v>
      </c>
      <c r="E186" s="155">
        <v>185</v>
      </c>
      <c r="F186" s="155" t="s">
        <v>9</v>
      </c>
      <c r="G186" s="155" t="s">
        <v>8</v>
      </c>
      <c r="H186" s="155" t="s">
        <v>1157</v>
      </c>
      <c r="I186" s="155" t="s">
        <v>1313</v>
      </c>
      <c r="J186" s="82" t="str">
        <f t="shared" si="2"/>
        <v>A325_Fax_0_185_len_p</v>
      </c>
    </row>
    <row r="187" spans="1:10" x14ac:dyDescent="0.2">
      <c r="A187" s="82" t="s">
        <v>6</v>
      </c>
      <c r="B187" s="155" t="s">
        <v>580</v>
      </c>
      <c r="C187" s="155" t="s">
        <v>36</v>
      </c>
      <c r="D187" s="155">
        <v>1</v>
      </c>
      <c r="E187" s="155">
        <v>186</v>
      </c>
      <c r="F187" s="155" t="s">
        <v>9</v>
      </c>
      <c r="G187" s="155" t="s">
        <v>8</v>
      </c>
      <c r="H187" s="155" t="s">
        <v>1157</v>
      </c>
      <c r="I187" s="155" t="s">
        <v>1314</v>
      </c>
      <c r="J187" s="82" t="str">
        <f t="shared" si="2"/>
        <v>A325_Fax_1_186_len_p</v>
      </c>
    </row>
    <row r="188" spans="1:10" x14ac:dyDescent="0.2">
      <c r="A188" s="82" t="s">
        <v>6</v>
      </c>
      <c r="B188" s="155" t="s">
        <v>580</v>
      </c>
      <c r="C188" s="155" t="s">
        <v>36</v>
      </c>
      <c r="D188" s="155">
        <v>19</v>
      </c>
      <c r="E188" s="155">
        <v>187</v>
      </c>
      <c r="F188" s="155" t="s">
        <v>9</v>
      </c>
      <c r="G188" s="155" t="s">
        <v>8</v>
      </c>
      <c r="H188" s="155" t="s">
        <v>1157</v>
      </c>
      <c r="I188" s="155" t="s">
        <v>1315</v>
      </c>
      <c r="J188" s="82" t="str">
        <f t="shared" si="2"/>
        <v>A325_Fax_19_187_len_p</v>
      </c>
    </row>
    <row r="189" spans="1:10" x14ac:dyDescent="0.2">
      <c r="A189" s="82" t="s">
        <v>6</v>
      </c>
      <c r="B189" s="155" t="s">
        <v>580</v>
      </c>
      <c r="C189" s="155" t="s">
        <v>36</v>
      </c>
      <c r="D189" s="155">
        <v>20</v>
      </c>
      <c r="E189" s="155">
        <v>188</v>
      </c>
      <c r="F189" s="155" t="s">
        <v>9</v>
      </c>
      <c r="G189" s="155" t="s">
        <v>8</v>
      </c>
      <c r="H189" s="155" t="s">
        <v>1157</v>
      </c>
      <c r="I189" s="155" t="s">
        <v>1316</v>
      </c>
      <c r="J189" s="82" t="str">
        <f t="shared" si="2"/>
        <v>A325_Fax_20_188_len_p</v>
      </c>
    </row>
    <row r="190" spans="1:10" x14ac:dyDescent="0.2">
      <c r="A190" s="82" t="s">
        <v>6</v>
      </c>
      <c r="B190" s="155" t="s">
        <v>580</v>
      </c>
      <c r="C190" s="155" t="s">
        <v>36</v>
      </c>
      <c r="D190" s="155">
        <v>21</v>
      </c>
      <c r="E190" s="155">
        <v>189</v>
      </c>
      <c r="F190" s="155" t="s">
        <v>9</v>
      </c>
      <c r="G190" s="155" t="s">
        <v>11</v>
      </c>
      <c r="H190" s="155" t="s">
        <v>1157</v>
      </c>
      <c r="I190" s="155" t="s">
        <v>1317</v>
      </c>
      <c r="J190" s="82" t="str">
        <f t="shared" si="2"/>
        <v>A325_Fax_21_189_len_n</v>
      </c>
    </row>
    <row r="191" spans="1:10" x14ac:dyDescent="0.2">
      <c r="A191" s="82" t="s">
        <v>6</v>
      </c>
      <c r="B191" s="155" t="s">
        <v>581</v>
      </c>
      <c r="C191" s="155" t="s">
        <v>53</v>
      </c>
      <c r="D191" s="155">
        <v>0</v>
      </c>
      <c r="E191" s="155">
        <v>190</v>
      </c>
      <c r="F191" s="155" t="s">
        <v>9</v>
      </c>
      <c r="G191" s="155" t="s">
        <v>8</v>
      </c>
      <c r="H191" s="155" t="s">
        <v>1157</v>
      </c>
      <c r="I191" s="155" t="s">
        <v>1318</v>
      </c>
      <c r="J191" s="82" t="str">
        <f t="shared" si="2"/>
        <v>A326_e-mail_0_190_len_p</v>
      </c>
    </row>
    <row r="192" spans="1:10" x14ac:dyDescent="0.2">
      <c r="A192" s="82" t="s">
        <v>6</v>
      </c>
      <c r="B192" s="155" t="s">
        <v>581</v>
      </c>
      <c r="C192" s="155" t="s">
        <v>53</v>
      </c>
      <c r="D192" s="155">
        <v>1</v>
      </c>
      <c r="E192" s="155">
        <v>191</v>
      </c>
      <c r="F192" s="155" t="s">
        <v>9</v>
      </c>
      <c r="G192" s="155" t="s">
        <v>8</v>
      </c>
      <c r="H192" s="155" t="s">
        <v>1157</v>
      </c>
      <c r="I192" s="155" t="s">
        <v>1319</v>
      </c>
      <c r="J192" s="82" t="str">
        <f t="shared" si="2"/>
        <v>A326_e-mail_1_191_len_p</v>
      </c>
    </row>
    <row r="193" spans="1:10" x14ac:dyDescent="0.2">
      <c r="A193" s="82" t="s">
        <v>6</v>
      </c>
      <c r="B193" s="155" t="s">
        <v>581</v>
      </c>
      <c r="C193" s="155" t="s">
        <v>53</v>
      </c>
      <c r="D193" s="155">
        <v>99</v>
      </c>
      <c r="E193" s="155">
        <v>192</v>
      </c>
      <c r="F193" s="155" t="s">
        <v>9</v>
      </c>
      <c r="G193" s="155" t="s">
        <v>8</v>
      </c>
      <c r="H193" s="155" t="s">
        <v>1157</v>
      </c>
      <c r="I193" s="155" t="s">
        <v>1320</v>
      </c>
      <c r="J193" s="82" t="str">
        <f t="shared" si="2"/>
        <v>A326_e-mail_99_192_len_p</v>
      </c>
    </row>
    <row r="194" spans="1:10" x14ac:dyDescent="0.2">
      <c r="A194" s="82" t="s">
        <v>6</v>
      </c>
      <c r="B194" s="155" t="s">
        <v>581</v>
      </c>
      <c r="C194" s="155" t="s">
        <v>53</v>
      </c>
      <c r="D194" s="155">
        <v>100</v>
      </c>
      <c r="E194" s="155">
        <v>193</v>
      </c>
      <c r="F194" s="155" t="s">
        <v>9</v>
      </c>
      <c r="G194" s="155" t="s">
        <v>8</v>
      </c>
      <c r="H194" s="155" t="s">
        <v>1157</v>
      </c>
      <c r="I194" s="155" t="s">
        <v>1321</v>
      </c>
      <c r="J194" s="82" t="str">
        <f t="shared" ref="J194:J257" si="3">_xlfn.CONCAT(B194,"_",C194,"_",D194,"_",E194,"_",F194,"_",G194)</f>
        <v>A326_e-mail_100_193_len_p</v>
      </c>
    </row>
    <row r="195" spans="1:10" x14ac:dyDescent="0.2">
      <c r="A195" s="82" t="s">
        <v>6</v>
      </c>
      <c r="B195" s="155" t="s">
        <v>581</v>
      </c>
      <c r="C195" s="155" t="s">
        <v>53</v>
      </c>
      <c r="D195" s="155">
        <v>101</v>
      </c>
      <c r="E195" s="155">
        <v>194</v>
      </c>
      <c r="F195" s="155" t="s">
        <v>9</v>
      </c>
      <c r="G195" s="155" t="s">
        <v>11</v>
      </c>
      <c r="H195" s="155" t="s">
        <v>1157</v>
      </c>
      <c r="I195" s="155" t="s">
        <v>1322</v>
      </c>
      <c r="J195" s="82" t="str">
        <f t="shared" si="3"/>
        <v>A326_e-mail_101_194_len_n</v>
      </c>
    </row>
    <row r="196" spans="1:10" x14ac:dyDescent="0.2">
      <c r="A196" s="82" t="s">
        <v>6</v>
      </c>
      <c r="B196" s="155" t="s">
        <v>582</v>
      </c>
      <c r="C196" s="155" t="s">
        <v>20</v>
      </c>
      <c r="D196" s="155">
        <v>0</v>
      </c>
      <c r="E196" s="155">
        <v>195</v>
      </c>
      <c r="F196" s="155" t="s">
        <v>9</v>
      </c>
      <c r="G196" s="155" t="s">
        <v>8</v>
      </c>
      <c r="H196" s="155" t="s">
        <v>1157</v>
      </c>
      <c r="I196" s="155" t="s">
        <v>54</v>
      </c>
      <c r="J196" s="82" t="str">
        <f t="shared" si="3"/>
        <v>A327_Businessname_0_195_len_p</v>
      </c>
    </row>
    <row r="197" spans="1:10" x14ac:dyDescent="0.2">
      <c r="A197" s="82" t="s">
        <v>6</v>
      </c>
      <c r="B197" s="155" t="s">
        <v>582</v>
      </c>
      <c r="C197" s="155" t="s">
        <v>20</v>
      </c>
      <c r="D197" s="155">
        <v>1</v>
      </c>
      <c r="E197" s="155">
        <v>196</v>
      </c>
      <c r="F197" s="155" t="s">
        <v>9</v>
      </c>
      <c r="G197" s="155" t="s">
        <v>8</v>
      </c>
      <c r="H197" s="155" t="s">
        <v>1157</v>
      </c>
      <c r="I197" s="155" t="s">
        <v>1323</v>
      </c>
      <c r="J197" s="82" t="str">
        <f t="shared" si="3"/>
        <v>A327_Businessname_1_196_len_p</v>
      </c>
    </row>
    <row r="198" spans="1:10" x14ac:dyDescent="0.2">
      <c r="A198" s="82" t="s">
        <v>6</v>
      </c>
      <c r="B198" s="155" t="s">
        <v>582</v>
      </c>
      <c r="C198" s="155" t="s">
        <v>20</v>
      </c>
      <c r="D198" s="155">
        <v>99</v>
      </c>
      <c r="E198" s="155">
        <v>197</v>
      </c>
      <c r="F198" s="155" t="s">
        <v>9</v>
      </c>
      <c r="G198" s="155" t="s">
        <v>8</v>
      </c>
      <c r="H198" s="155" t="s">
        <v>1157</v>
      </c>
      <c r="I198" s="155" t="s">
        <v>1324</v>
      </c>
      <c r="J198" s="82" t="str">
        <f t="shared" si="3"/>
        <v>A327_Businessname_99_197_len_p</v>
      </c>
    </row>
    <row r="199" spans="1:10" x14ac:dyDescent="0.2">
      <c r="A199" s="82" t="s">
        <v>6</v>
      </c>
      <c r="B199" s="155" t="s">
        <v>582</v>
      </c>
      <c r="C199" s="155" t="s">
        <v>20</v>
      </c>
      <c r="D199" s="155">
        <v>100</v>
      </c>
      <c r="E199" s="155">
        <v>198</v>
      </c>
      <c r="F199" s="155" t="s">
        <v>9</v>
      </c>
      <c r="G199" s="155" t="s">
        <v>8</v>
      </c>
      <c r="H199" s="155" t="s">
        <v>1157</v>
      </c>
      <c r="I199" s="155" t="s">
        <v>1325</v>
      </c>
      <c r="J199" s="82" t="str">
        <f t="shared" si="3"/>
        <v>A327_Businessname_100_198_len_p</v>
      </c>
    </row>
    <row r="200" spans="1:10" x14ac:dyDescent="0.2">
      <c r="A200" s="82" t="s">
        <v>6</v>
      </c>
      <c r="B200" s="155" t="s">
        <v>582</v>
      </c>
      <c r="C200" s="155" t="s">
        <v>20</v>
      </c>
      <c r="D200" s="155">
        <v>101</v>
      </c>
      <c r="E200" s="155">
        <v>199</v>
      </c>
      <c r="F200" s="155" t="s">
        <v>9</v>
      </c>
      <c r="G200" s="155" t="s">
        <v>11</v>
      </c>
      <c r="H200" s="155" t="s">
        <v>1157</v>
      </c>
      <c r="I200" s="155" t="s">
        <v>1326</v>
      </c>
      <c r="J200" s="82" t="str">
        <f t="shared" si="3"/>
        <v>A327_Businessname_101_199_len_n</v>
      </c>
    </row>
    <row r="201" spans="1:10" x14ac:dyDescent="0.2">
      <c r="A201" s="82" t="s">
        <v>6</v>
      </c>
      <c r="B201" s="155" t="s">
        <v>583</v>
      </c>
      <c r="C201" s="155" t="s">
        <v>12</v>
      </c>
      <c r="D201" s="155">
        <v>0</v>
      </c>
      <c r="E201" s="155">
        <v>200</v>
      </c>
      <c r="F201" s="155" t="s">
        <v>9</v>
      </c>
      <c r="G201" s="155" t="s">
        <v>8</v>
      </c>
      <c r="H201" s="155" t="s">
        <v>1157</v>
      </c>
      <c r="I201" s="155" t="s">
        <v>55</v>
      </c>
      <c r="J201" s="82" t="str">
        <f t="shared" si="3"/>
        <v>A328_Streetaddress_0_200_len_p</v>
      </c>
    </row>
    <row r="202" spans="1:10" x14ac:dyDescent="0.2">
      <c r="A202" s="82" t="s">
        <v>6</v>
      </c>
      <c r="B202" s="155" t="s">
        <v>583</v>
      </c>
      <c r="C202" s="155" t="s">
        <v>12</v>
      </c>
      <c r="D202" s="155">
        <v>1</v>
      </c>
      <c r="E202" s="155">
        <v>201</v>
      </c>
      <c r="F202" s="155" t="s">
        <v>9</v>
      </c>
      <c r="G202" s="155" t="s">
        <v>8</v>
      </c>
      <c r="H202" s="155" t="s">
        <v>1157</v>
      </c>
      <c r="I202" s="155" t="s">
        <v>1327</v>
      </c>
      <c r="J202" s="82" t="str">
        <f t="shared" si="3"/>
        <v>A328_Streetaddress_1_201_len_p</v>
      </c>
    </row>
    <row r="203" spans="1:10" x14ac:dyDescent="0.2">
      <c r="A203" s="82" t="s">
        <v>6</v>
      </c>
      <c r="B203" s="155" t="s">
        <v>583</v>
      </c>
      <c r="C203" s="155" t="s">
        <v>12</v>
      </c>
      <c r="D203" s="155">
        <v>99</v>
      </c>
      <c r="E203" s="155">
        <v>202</v>
      </c>
      <c r="F203" s="155" t="s">
        <v>9</v>
      </c>
      <c r="G203" s="155" t="s">
        <v>8</v>
      </c>
      <c r="H203" s="155" t="s">
        <v>1157</v>
      </c>
      <c r="I203" s="155" t="s">
        <v>1328</v>
      </c>
      <c r="J203" s="82" t="str">
        <f t="shared" si="3"/>
        <v>A328_Streetaddress_99_202_len_p</v>
      </c>
    </row>
    <row r="204" spans="1:10" x14ac:dyDescent="0.2">
      <c r="A204" s="82" t="s">
        <v>6</v>
      </c>
      <c r="B204" s="155" t="s">
        <v>583</v>
      </c>
      <c r="C204" s="155" t="s">
        <v>12</v>
      </c>
      <c r="D204" s="155">
        <v>100</v>
      </c>
      <c r="E204" s="155">
        <v>203</v>
      </c>
      <c r="F204" s="155" t="s">
        <v>9</v>
      </c>
      <c r="G204" s="155" t="s">
        <v>8</v>
      </c>
      <c r="H204" s="155" t="s">
        <v>1157</v>
      </c>
      <c r="I204" s="155" t="s">
        <v>1329</v>
      </c>
      <c r="J204" s="82" t="str">
        <f t="shared" si="3"/>
        <v>A328_Streetaddress_100_203_len_p</v>
      </c>
    </row>
    <row r="205" spans="1:10" x14ac:dyDescent="0.2">
      <c r="A205" s="82" t="s">
        <v>6</v>
      </c>
      <c r="B205" s="155" t="s">
        <v>583</v>
      </c>
      <c r="C205" s="155" t="s">
        <v>12</v>
      </c>
      <c r="D205" s="155">
        <v>101</v>
      </c>
      <c r="E205" s="155">
        <v>204</v>
      </c>
      <c r="F205" s="155" t="s">
        <v>9</v>
      </c>
      <c r="G205" s="155" t="s">
        <v>11</v>
      </c>
      <c r="H205" s="155" t="s">
        <v>1157</v>
      </c>
      <c r="I205" s="155" t="s">
        <v>1330</v>
      </c>
      <c r="J205" s="82" t="str">
        <f t="shared" si="3"/>
        <v>A328_Streetaddress_101_204_len_n</v>
      </c>
    </row>
    <row r="206" spans="1:10" x14ac:dyDescent="0.2">
      <c r="A206" s="82" t="s">
        <v>6</v>
      </c>
      <c r="B206" s="155" t="s">
        <v>584</v>
      </c>
      <c r="C206" s="155" t="s">
        <v>23</v>
      </c>
      <c r="D206" s="155">
        <v>0</v>
      </c>
      <c r="E206" s="155">
        <v>205</v>
      </c>
      <c r="F206" s="155" t="s">
        <v>9</v>
      </c>
      <c r="G206" s="155" t="s">
        <v>8</v>
      </c>
      <c r="H206" s="155" t="s">
        <v>1157</v>
      </c>
      <c r="I206" s="155" t="s">
        <v>56</v>
      </c>
      <c r="J206" s="82" t="str">
        <f t="shared" si="3"/>
        <v>A329_City_0_205_len_p</v>
      </c>
    </row>
    <row r="207" spans="1:10" x14ac:dyDescent="0.2">
      <c r="A207" s="82" t="s">
        <v>6</v>
      </c>
      <c r="B207" s="155" t="s">
        <v>584</v>
      </c>
      <c r="C207" s="155" t="s">
        <v>23</v>
      </c>
      <c r="D207" s="155">
        <v>1</v>
      </c>
      <c r="E207" s="155">
        <v>206</v>
      </c>
      <c r="F207" s="155" t="s">
        <v>9</v>
      </c>
      <c r="G207" s="155" t="s">
        <v>8</v>
      </c>
      <c r="H207" s="155" t="s">
        <v>1157</v>
      </c>
      <c r="I207" s="155" t="s">
        <v>1331</v>
      </c>
      <c r="J207" s="82" t="str">
        <f t="shared" si="3"/>
        <v>A329_City_1_206_len_p</v>
      </c>
    </row>
    <row r="208" spans="1:10" x14ac:dyDescent="0.2">
      <c r="A208" s="82" t="s">
        <v>6</v>
      </c>
      <c r="B208" s="155" t="s">
        <v>584</v>
      </c>
      <c r="C208" s="155" t="s">
        <v>23</v>
      </c>
      <c r="D208" s="155">
        <v>49</v>
      </c>
      <c r="E208" s="155">
        <v>207</v>
      </c>
      <c r="F208" s="155" t="s">
        <v>9</v>
      </c>
      <c r="G208" s="155" t="s">
        <v>8</v>
      </c>
      <c r="H208" s="155" t="s">
        <v>1157</v>
      </c>
      <c r="I208" s="155" t="s">
        <v>1332</v>
      </c>
      <c r="J208" s="82" t="str">
        <f t="shared" si="3"/>
        <v>A329_City_49_207_len_p</v>
      </c>
    </row>
    <row r="209" spans="1:10" x14ac:dyDescent="0.2">
      <c r="A209" s="82" t="s">
        <v>6</v>
      </c>
      <c r="B209" s="155" t="s">
        <v>584</v>
      </c>
      <c r="C209" s="155" t="s">
        <v>23</v>
      </c>
      <c r="D209" s="155">
        <v>50</v>
      </c>
      <c r="E209" s="155">
        <v>208</v>
      </c>
      <c r="F209" s="155" t="s">
        <v>9</v>
      </c>
      <c r="G209" s="155" t="s">
        <v>8</v>
      </c>
      <c r="H209" s="155" t="s">
        <v>1157</v>
      </c>
      <c r="I209" s="155" t="s">
        <v>1333</v>
      </c>
      <c r="J209" s="82" t="str">
        <f t="shared" si="3"/>
        <v>A329_City_50_208_len_p</v>
      </c>
    </row>
    <row r="210" spans="1:10" x14ac:dyDescent="0.2">
      <c r="A210" s="82" t="s">
        <v>6</v>
      </c>
      <c r="B210" s="155" t="s">
        <v>584</v>
      </c>
      <c r="C210" s="155" t="s">
        <v>23</v>
      </c>
      <c r="D210" s="155">
        <v>51</v>
      </c>
      <c r="E210" s="155">
        <v>209</v>
      </c>
      <c r="F210" s="155" t="s">
        <v>9</v>
      </c>
      <c r="G210" s="155" t="s">
        <v>11</v>
      </c>
      <c r="H210" s="155" t="s">
        <v>1157</v>
      </c>
      <c r="I210" s="155" t="s">
        <v>1334</v>
      </c>
      <c r="J210" s="82" t="str">
        <f t="shared" si="3"/>
        <v>A329_City_51_209_len_n</v>
      </c>
    </row>
    <row r="211" spans="1:10" x14ac:dyDescent="0.2">
      <c r="A211" s="82" t="s">
        <v>6</v>
      </c>
      <c r="B211" s="155" t="s">
        <v>629</v>
      </c>
      <c r="C211" s="155" t="s">
        <v>159</v>
      </c>
      <c r="D211" s="155">
        <v>0</v>
      </c>
      <c r="E211" s="155">
        <v>210</v>
      </c>
      <c r="F211" s="155" t="s">
        <v>9</v>
      </c>
      <c r="G211" s="155" t="s">
        <v>8</v>
      </c>
      <c r="H211" s="155" t="s">
        <v>1157</v>
      </c>
      <c r="I211" s="155" t="s">
        <v>1152</v>
      </c>
      <c r="J211" s="82" t="str">
        <f t="shared" si="3"/>
        <v>A41_caseid_0_210_len_p</v>
      </c>
    </row>
    <row r="212" spans="1:10" x14ac:dyDescent="0.2">
      <c r="A212" s="82" t="s">
        <v>6</v>
      </c>
      <c r="B212" s="155" t="s">
        <v>629</v>
      </c>
      <c r="C212" s="155" t="s">
        <v>159</v>
      </c>
      <c r="D212" s="155">
        <v>1</v>
      </c>
      <c r="E212" s="155">
        <v>211</v>
      </c>
      <c r="F212" s="155" t="s">
        <v>9</v>
      </c>
      <c r="G212" s="155" t="s">
        <v>8</v>
      </c>
      <c r="H212" s="155" t="s">
        <v>1157</v>
      </c>
      <c r="I212" s="155" t="s">
        <v>1335</v>
      </c>
      <c r="J212" s="82" t="str">
        <f t="shared" si="3"/>
        <v>A41_caseid_1_211_len_p</v>
      </c>
    </row>
    <row r="213" spans="1:10" x14ac:dyDescent="0.2">
      <c r="A213" s="82" t="s">
        <v>6</v>
      </c>
      <c r="B213" s="155" t="s">
        <v>629</v>
      </c>
      <c r="C213" s="155" t="s">
        <v>159</v>
      </c>
      <c r="D213" s="155">
        <v>59</v>
      </c>
      <c r="E213" s="155">
        <v>212</v>
      </c>
      <c r="F213" s="155" t="s">
        <v>9</v>
      </c>
      <c r="G213" s="155" t="s">
        <v>8</v>
      </c>
      <c r="H213" s="155" t="s">
        <v>1157</v>
      </c>
      <c r="I213" s="155" t="s">
        <v>1336</v>
      </c>
      <c r="J213" s="82" t="str">
        <f t="shared" si="3"/>
        <v>A41_caseid_59_212_len_p</v>
      </c>
    </row>
    <row r="214" spans="1:10" x14ac:dyDescent="0.2">
      <c r="A214" s="82" t="s">
        <v>6</v>
      </c>
      <c r="B214" s="155" t="s">
        <v>629</v>
      </c>
      <c r="C214" s="155" t="s">
        <v>159</v>
      </c>
      <c r="D214" s="155">
        <v>60</v>
      </c>
      <c r="E214" s="155">
        <v>213</v>
      </c>
      <c r="F214" s="155" t="s">
        <v>9</v>
      </c>
      <c r="G214" s="155" t="s">
        <v>8</v>
      </c>
      <c r="H214" s="155" t="s">
        <v>1157</v>
      </c>
      <c r="I214" s="155" t="s">
        <v>1337</v>
      </c>
      <c r="J214" s="82" t="str">
        <f t="shared" si="3"/>
        <v>A41_caseid_60_213_len_p</v>
      </c>
    </row>
    <row r="215" spans="1:10" x14ac:dyDescent="0.2">
      <c r="A215" s="82" t="s">
        <v>6</v>
      </c>
      <c r="B215" s="155" t="s">
        <v>629</v>
      </c>
      <c r="C215" s="155" t="s">
        <v>159</v>
      </c>
      <c r="D215" s="155">
        <v>61</v>
      </c>
      <c r="E215" s="155">
        <v>214</v>
      </c>
      <c r="F215" s="155" t="s">
        <v>9</v>
      </c>
      <c r="G215" s="155" t="s">
        <v>11</v>
      </c>
      <c r="H215" s="155" t="s">
        <v>1157</v>
      </c>
      <c r="I215" s="155" t="s">
        <v>1338</v>
      </c>
      <c r="J215" s="82" t="str">
        <f t="shared" si="3"/>
        <v>A41_caseid_61_214_len_n</v>
      </c>
    </row>
    <row r="216" spans="1:10" x14ac:dyDescent="0.2">
      <c r="A216" s="82" t="s">
        <v>6</v>
      </c>
      <c r="B216" s="155" t="s">
        <v>630</v>
      </c>
      <c r="C216" s="155" t="s">
        <v>57</v>
      </c>
      <c r="D216" s="155">
        <v>0</v>
      </c>
      <c r="E216" s="155">
        <v>215</v>
      </c>
      <c r="F216" s="155" t="s">
        <v>9</v>
      </c>
      <c r="G216" s="155" t="s">
        <v>8</v>
      </c>
      <c r="H216" s="155" t="s">
        <v>1157</v>
      </c>
      <c r="I216" s="155" t="s">
        <v>1339</v>
      </c>
      <c r="J216" s="82" t="str">
        <f t="shared" si="3"/>
        <v>A42_OriginalReceiveDate_0_215_len_p</v>
      </c>
    </row>
    <row r="217" spans="1:10" x14ac:dyDescent="0.2">
      <c r="A217" s="82" t="s">
        <v>6</v>
      </c>
      <c r="B217" s="155" t="s">
        <v>630</v>
      </c>
      <c r="C217" s="155" t="s">
        <v>57</v>
      </c>
      <c r="D217" s="155">
        <v>1</v>
      </c>
      <c r="E217" s="155">
        <v>216</v>
      </c>
      <c r="F217" s="155" t="s">
        <v>9</v>
      </c>
      <c r="G217" s="155" t="s">
        <v>8</v>
      </c>
      <c r="H217" s="155" t="s">
        <v>1157</v>
      </c>
      <c r="I217" s="155" t="s">
        <v>1340</v>
      </c>
      <c r="J217" s="82" t="str">
        <f t="shared" si="3"/>
        <v>A42_OriginalReceiveDate_1_216_len_p</v>
      </c>
    </row>
    <row r="218" spans="1:10" x14ac:dyDescent="0.2">
      <c r="A218" s="82" t="s">
        <v>6</v>
      </c>
      <c r="B218" s="155" t="s">
        <v>630</v>
      </c>
      <c r="C218" s="155" t="s">
        <v>57</v>
      </c>
      <c r="D218" s="155">
        <v>18</v>
      </c>
      <c r="E218" s="155">
        <v>217</v>
      </c>
      <c r="F218" s="155" t="s">
        <v>9</v>
      </c>
      <c r="G218" s="155" t="s">
        <v>8</v>
      </c>
      <c r="H218" s="155" t="s">
        <v>1157</v>
      </c>
      <c r="I218" s="155" t="s">
        <v>1341</v>
      </c>
      <c r="J218" s="82" t="str">
        <f t="shared" si="3"/>
        <v>A42_OriginalReceiveDate_18_217_len_p</v>
      </c>
    </row>
    <row r="219" spans="1:10" x14ac:dyDescent="0.2">
      <c r="A219" s="82" t="s">
        <v>6</v>
      </c>
      <c r="B219" s="155" t="s">
        <v>630</v>
      </c>
      <c r="C219" s="155" t="s">
        <v>57</v>
      </c>
      <c r="D219" s="155">
        <v>19</v>
      </c>
      <c r="E219" s="155">
        <v>218</v>
      </c>
      <c r="F219" s="155" t="s">
        <v>9</v>
      </c>
      <c r="G219" s="155" t="s">
        <v>8</v>
      </c>
      <c r="H219" s="155" t="s">
        <v>1157</v>
      </c>
      <c r="I219" s="155" t="s">
        <v>1342</v>
      </c>
      <c r="J219" s="82" t="str">
        <f t="shared" si="3"/>
        <v>A42_OriginalReceiveDate_19_218_len_p</v>
      </c>
    </row>
    <row r="220" spans="1:10" x14ac:dyDescent="0.2">
      <c r="A220" s="82" t="s">
        <v>6</v>
      </c>
      <c r="B220" s="155" t="s">
        <v>630</v>
      </c>
      <c r="C220" s="155" t="s">
        <v>57</v>
      </c>
      <c r="D220" s="155">
        <v>20</v>
      </c>
      <c r="E220" s="155">
        <v>219</v>
      </c>
      <c r="F220" s="155" t="s">
        <v>9</v>
      </c>
      <c r="G220" s="155" t="s">
        <v>11</v>
      </c>
      <c r="H220" s="155" t="s">
        <v>1157</v>
      </c>
      <c r="I220" s="155" t="s">
        <v>1343</v>
      </c>
      <c r="J220" s="82" t="str">
        <f t="shared" si="3"/>
        <v>A42_OriginalReceiveDate_20_219_len_n</v>
      </c>
    </row>
    <row r="221" spans="1:10" x14ac:dyDescent="0.2">
      <c r="A221" s="82" t="s">
        <v>6</v>
      </c>
      <c r="B221" s="155" t="s">
        <v>631</v>
      </c>
      <c r="C221" s="155" t="s">
        <v>1153</v>
      </c>
      <c r="D221" s="155">
        <v>0</v>
      </c>
      <c r="E221" s="155">
        <v>220</v>
      </c>
      <c r="F221" s="155" t="s">
        <v>9</v>
      </c>
      <c r="G221" s="155" t="s">
        <v>8</v>
      </c>
      <c r="H221" s="155" t="s">
        <v>1157</v>
      </c>
      <c r="I221" s="155" t="s">
        <v>1154</v>
      </c>
      <c r="J221" s="82" t="str">
        <f t="shared" si="3"/>
        <v>A43_DateofCurrSubm_0_220_len_p</v>
      </c>
    </row>
    <row r="222" spans="1:10" x14ac:dyDescent="0.2">
      <c r="A222" s="82" t="s">
        <v>6</v>
      </c>
      <c r="B222" s="155" t="s">
        <v>631</v>
      </c>
      <c r="C222" s="155" t="s">
        <v>1153</v>
      </c>
      <c r="D222" s="155">
        <v>1</v>
      </c>
      <c r="E222" s="155">
        <v>221</v>
      </c>
      <c r="F222" s="155" t="s">
        <v>9</v>
      </c>
      <c r="G222" s="155" t="s">
        <v>8</v>
      </c>
      <c r="H222" s="155" t="s">
        <v>1157</v>
      </c>
      <c r="I222" s="155" t="s">
        <v>1155</v>
      </c>
      <c r="J222" s="82" t="str">
        <f t="shared" si="3"/>
        <v>A43_DateofCurrSubm_1_221_len_p</v>
      </c>
    </row>
    <row r="223" spans="1:10" x14ac:dyDescent="0.2">
      <c r="A223" s="82" t="s">
        <v>6</v>
      </c>
      <c r="B223" s="155" t="s">
        <v>631</v>
      </c>
      <c r="C223" s="155" t="s">
        <v>1153</v>
      </c>
      <c r="D223" s="155">
        <v>18</v>
      </c>
      <c r="E223" s="155">
        <v>222</v>
      </c>
      <c r="F223" s="155" t="s">
        <v>9</v>
      </c>
      <c r="G223" s="155" t="s">
        <v>8</v>
      </c>
      <c r="H223" s="155" t="s">
        <v>1157</v>
      </c>
      <c r="I223" s="155" t="s">
        <v>1344</v>
      </c>
      <c r="J223" s="82" t="str">
        <f t="shared" si="3"/>
        <v>A43_DateofCurrSubm_18_222_len_p</v>
      </c>
    </row>
    <row r="224" spans="1:10" x14ac:dyDescent="0.2">
      <c r="A224" s="82" t="s">
        <v>6</v>
      </c>
      <c r="B224" s="155" t="s">
        <v>631</v>
      </c>
      <c r="C224" s="155" t="s">
        <v>1153</v>
      </c>
      <c r="D224" s="155">
        <v>19</v>
      </c>
      <c r="E224" s="155">
        <v>223</v>
      </c>
      <c r="F224" s="155" t="s">
        <v>9</v>
      </c>
      <c r="G224" s="155" t="s">
        <v>8</v>
      </c>
      <c r="H224" s="155" t="s">
        <v>1157</v>
      </c>
      <c r="I224" s="155" t="s">
        <v>1345</v>
      </c>
      <c r="J224" s="82" t="str">
        <f t="shared" si="3"/>
        <v>A43_DateofCurrSubm_19_223_len_p</v>
      </c>
    </row>
    <row r="225" spans="1:10" x14ac:dyDescent="0.2">
      <c r="A225" s="82" t="s">
        <v>6</v>
      </c>
      <c r="B225" s="155" t="s">
        <v>631</v>
      </c>
      <c r="C225" s="155" t="s">
        <v>1153</v>
      </c>
      <c r="D225" s="155">
        <v>20</v>
      </c>
      <c r="E225" s="155">
        <v>224</v>
      </c>
      <c r="F225" s="155" t="s">
        <v>9</v>
      </c>
      <c r="G225" s="155" t="s">
        <v>11</v>
      </c>
      <c r="H225" s="155" t="s">
        <v>1157</v>
      </c>
      <c r="I225" s="155" t="s">
        <v>1346</v>
      </c>
      <c r="J225" s="82" t="str">
        <f t="shared" si="3"/>
        <v>A43_DateofCurrSubm_20_224_len_n</v>
      </c>
    </row>
    <row r="226" spans="1:10" x14ac:dyDescent="0.2">
      <c r="A226" s="82" t="s">
        <v>6</v>
      </c>
      <c r="B226" s="155" t="s">
        <v>557</v>
      </c>
      <c r="C226" s="155" t="s">
        <v>58</v>
      </c>
      <c r="D226" s="155">
        <v>0</v>
      </c>
      <c r="E226" s="155">
        <v>225</v>
      </c>
      <c r="F226" s="155" t="s">
        <v>9</v>
      </c>
      <c r="G226" s="155" t="s">
        <v>8</v>
      </c>
      <c r="H226" s="155" t="s">
        <v>1157</v>
      </c>
      <c r="I226" s="155" t="s">
        <v>1347</v>
      </c>
      <c r="J226" s="82" t="str">
        <f t="shared" si="3"/>
        <v>A441_TypeofSubmission_0_225_len_p</v>
      </c>
    </row>
    <row r="227" spans="1:10" x14ac:dyDescent="0.2">
      <c r="A227" s="82" t="s">
        <v>6</v>
      </c>
      <c r="B227" s="155" t="s">
        <v>557</v>
      </c>
      <c r="C227" s="155" t="s">
        <v>58</v>
      </c>
      <c r="D227" s="155">
        <v>1</v>
      </c>
      <c r="E227" s="155">
        <v>226</v>
      </c>
      <c r="F227" s="155" t="s">
        <v>9</v>
      </c>
      <c r="G227" s="155" t="s">
        <v>8</v>
      </c>
      <c r="H227" s="155" t="s">
        <v>1157</v>
      </c>
      <c r="I227" s="155" t="s">
        <v>1348</v>
      </c>
      <c r="J227" s="82" t="str">
        <f t="shared" si="3"/>
        <v>A441_TypeofSubmission_1_226_len_p</v>
      </c>
    </row>
    <row r="228" spans="1:10" x14ac:dyDescent="0.2">
      <c r="A228" s="82" t="s">
        <v>6</v>
      </c>
      <c r="B228" s="155" t="s">
        <v>557</v>
      </c>
      <c r="C228" s="155" t="s">
        <v>58</v>
      </c>
      <c r="D228" s="155">
        <v>14</v>
      </c>
      <c r="E228" s="155">
        <v>227</v>
      </c>
      <c r="F228" s="155" t="s">
        <v>9</v>
      </c>
      <c r="G228" s="155" t="s">
        <v>8</v>
      </c>
      <c r="H228" s="155" t="s">
        <v>1157</v>
      </c>
      <c r="I228" s="155" t="s">
        <v>1349</v>
      </c>
      <c r="J228" s="82" t="str">
        <f t="shared" si="3"/>
        <v>A441_TypeofSubmission_14_227_len_p</v>
      </c>
    </row>
    <row r="229" spans="1:10" x14ac:dyDescent="0.2">
      <c r="A229" s="82" t="s">
        <v>6</v>
      </c>
      <c r="B229" s="155" t="s">
        <v>557</v>
      </c>
      <c r="C229" s="155" t="s">
        <v>58</v>
      </c>
      <c r="D229" s="155">
        <v>15</v>
      </c>
      <c r="E229" s="155">
        <v>228</v>
      </c>
      <c r="F229" s="155" t="s">
        <v>9</v>
      </c>
      <c r="G229" s="155" t="s">
        <v>8</v>
      </c>
      <c r="H229" s="155" t="s">
        <v>1157</v>
      </c>
      <c r="I229" s="155" t="s">
        <v>1350</v>
      </c>
      <c r="J229" s="82" t="str">
        <f t="shared" si="3"/>
        <v>A441_TypeofSubmission_15_228_len_p</v>
      </c>
    </row>
    <row r="230" spans="1:10" x14ac:dyDescent="0.2">
      <c r="A230" s="82" t="s">
        <v>6</v>
      </c>
      <c r="B230" s="155" t="s">
        <v>557</v>
      </c>
      <c r="C230" s="155" t="s">
        <v>58</v>
      </c>
      <c r="D230" s="155">
        <v>16</v>
      </c>
      <c r="E230" s="155">
        <v>229</v>
      </c>
      <c r="F230" s="155" t="s">
        <v>9</v>
      </c>
      <c r="G230" s="155" t="s">
        <v>11</v>
      </c>
      <c r="H230" s="155" t="s">
        <v>1157</v>
      </c>
      <c r="I230" s="155" t="s">
        <v>1351</v>
      </c>
      <c r="J230" s="82" t="str">
        <f t="shared" si="3"/>
        <v>A441_TypeofSubmission_16_229_len_n</v>
      </c>
    </row>
    <row r="231" spans="1:10" x14ac:dyDescent="0.2">
      <c r="A231" s="82" t="s">
        <v>6</v>
      </c>
      <c r="B231" s="155" t="s">
        <v>715</v>
      </c>
      <c r="C231" s="155" t="s">
        <v>58</v>
      </c>
      <c r="D231" s="155">
        <v>0</v>
      </c>
      <c r="E231" s="155">
        <v>230</v>
      </c>
      <c r="F231" s="155" t="s">
        <v>9</v>
      </c>
      <c r="G231" s="155" t="s">
        <v>8</v>
      </c>
      <c r="H231" s="155" t="s">
        <v>1157</v>
      </c>
      <c r="I231" s="155" t="s">
        <v>1347</v>
      </c>
      <c r="J231" s="82" t="str">
        <f t="shared" si="3"/>
        <v>A4412_TypeofSubmission_0_230_len_p</v>
      </c>
    </row>
    <row r="232" spans="1:10" x14ac:dyDescent="0.2">
      <c r="A232" s="82" t="s">
        <v>6</v>
      </c>
      <c r="B232" s="155" t="s">
        <v>715</v>
      </c>
      <c r="C232" s="155" t="s">
        <v>58</v>
      </c>
      <c r="D232" s="155">
        <v>1</v>
      </c>
      <c r="E232" s="155">
        <v>231</v>
      </c>
      <c r="F232" s="155" t="s">
        <v>9</v>
      </c>
      <c r="G232" s="155" t="s">
        <v>8</v>
      </c>
      <c r="H232" s="155" t="s">
        <v>1157</v>
      </c>
      <c r="I232" s="155" t="s">
        <v>1162</v>
      </c>
      <c r="J232" s="82" t="str">
        <f t="shared" si="3"/>
        <v>A4412_TypeofSubmission_1_231_len_p</v>
      </c>
    </row>
    <row r="233" spans="1:10" x14ac:dyDescent="0.2">
      <c r="A233" s="82" t="s">
        <v>6</v>
      </c>
      <c r="B233" s="155" t="s">
        <v>715</v>
      </c>
      <c r="C233" s="155" t="s">
        <v>58</v>
      </c>
      <c r="D233" s="155">
        <v>79</v>
      </c>
      <c r="E233" s="155">
        <v>232</v>
      </c>
      <c r="F233" s="155" t="s">
        <v>9</v>
      </c>
      <c r="G233" s="155" t="s">
        <v>8</v>
      </c>
      <c r="H233" s="155" t="s">
        <v>1157</v>
      </c>
      <c r="I233" s="155" t="s">
        <v>1352</v>
      </c>
      <c r="J233" s="82" t="str">
        <f t="shared" si="3"/>
        <v>A4412_TypeofSubmission_79_232_len_p</v>
      </c>
    </row>
    <row r="234" spans="1:10" x14ac:dyDescent="0.2">
      <c r="A234" s="82" t="s">
        <v>6</v>
      </c>
      <c r="B234" s="155" t="s">
        <v>715</v>
      </c>
      <c r="C234" s="155" t="s">
        <v>58</v>
      </c>
      <c r="D234" s="155">
        <v>80</v>
      </c>
      <c r="E234" s="155">
        <v>233</v>
      </c>
      <c r="F234" s="155" t="s">
        <v>9</v>
      </c>
      <c r="G234" s="155" t="s">
        <v>8</v>
      </c>
      <c r="H234" s="155" t="s">
        <v>1157</v>
      </c>
      <c r="I234" s="155" t="s">
        <v>1353</v>
      </c>
      <c r="J234" s="82" t="str">
        <f t="shared" si="3"/>
        <v>A4412_TypeofSubmission_80_233_len_p</v>
      </c>
    </row>
    <row r="235" spans="1:10" x14ac:dyDescent="0.2">
      <c r="A235" s="82" t="s">
        <v>6</v>
      </c>
      <c r="B235" s="155" t="s">
        <v>715</v>
      </c>
      <c r="C235" s="155" t="s">
        <v>58</v>
      </c>
      <c r="D235" s="155">
        <v>81</v>
      </c>
      <c r="E235" s="155">
        <v>234</v>
      </c>
      <c r="F235" s="155" t="s">
        <v>9</v>
      </c>
      <c r="G235" s="155" t="s">
        <v>11</v>
      </c>
      <c r="H235" s="155" t="s">
        <v>1157</v>
      </c>
      <c r="I235" s="155" t="s">
        <v>1354</v>
      </c>
      <c r="J235" s="82" t="str">
        <f t="shared" si="3"/>
        <v>A4412_TypeofSubmission_81_234_len_n</v>
      </c>
    </row>
    <row r="236" spans="1:10" x14ac:dyDescent="0.2">
      <c r="A236" s="82" t="s">
        <v>6</v>
      </c>
      <c r="B236" s="155" t="s">
        <v>716</v>
      </c>
      <c r="C236" s="155" t="s">
        <v>1156</v>
      </c>
      <c r="D236" s="155">
        <v>0</v>
      </c>
      <c r="E236" s="155">
        <v>235</v>
      </c>
      <c r="F236" s="155" t="s">
        <v>9</v>
      </c>
      <c r="G236" s="155" t="s">
        <v>8</v>
      </c>
      <c r="H236" s="155" t="s">
        <v>1157</v>
      </c>
      <c r="I236" s="155" t="s">
        <v>60</v>
      </c>
      <c r="J236" s="82" t="str">
        <f t="shared" si="3"/>
        <v>A442_ReasonforNullif_0_235_len_p</v>
      </c>
    </row>
    <row r="237" spans="1:10" x14ac:dyDescent="0.2">
      <c r="A237" s="82" t="s">
        <v>6</v>
      </c>
      <c r="B237" s="155" t="s">
        <v>716</v>
      </c>
      <c r="C237" s="155" t="s">
        <v>1156</v>
      </c>
      <c r="D237" s="155">
        <v>1</v>
      </c>
      <c r="E237" s="155">
        <v>236</v>
      </c>
      <c r="F237" s="155" t="s">
        <v>9</v>
      </c>
      <c r="G237" s="155" t="s">
        <v>8</v>
      </c>
      <c r="H237" s="155" t="s">
        <v>1157</v>
      </c>
      <c r="I237" s="155" t="s">
        <v>1355</v>
      </c>
      <c r="J237" s="82" t="str">
        <f t="shared" si="3"/>
        <v>A442_ReasonforNullif_1_236_len_p</v>
      </c>
    </row>
    <row r="238" spans="1:10" x14ac:dyDescent="0.2">
      <c r="A238" s="82" t="s">
        <v>6</v>
      </c>
      <c r="B238" s="155" t="s">
        <v>716</v>
      </c>
      <c r="C238" s="155" t="s">
        <v>1156</v>
      </c>
      <c r="D238" s="155">
        <v>199</v>
      </c>
      <c r="E238" s="155">
        <v>237</v>
      </c>
      <c r="F238" s="155" t="s">
        <v>9</v>
      </c>
      <c r="G238" s="155" t="s">
        <v>8</v>
      </c>
      <c r="H238" s="155" t="s">
        <v>1157</v>
      </c>
      <c r="I238" s="155" t="s">
        <v>1356</v>
      </c>
      <c r="J238" s="82" t="str">
        <f t="shared" si="3"/>
        <v>A442_ReasonforNullif_199_237_len_p</v>
      </c>
    </row>
    <row r="239" spans="1:10" x14ac:dyDescent="0.2">
      <c r="A239" s="82" t="s">
        <v>6</v>
      </c>
      <c r="B239" s="155" t="s">
        <v>716</v>
      </c>
      <c r="C239" s="155" t="s">
        <v>1156</v>
      </c>
      <c r="D239" s="155">
        <v>200</v>
      </c>
      <c r="E239" s="155">
        <v>238</v>
      </c>
      <c r="F239" s="155" t="s">
        <v>9</v>
      </c>
      <c r="G239" s="155" t="s">
        <v>8</v>
      </c>
      <c r="H239" s="155" t="s">
        <v>1157</v>
      </c>
      <c r="I239" s="155" t="s">
        <v>1357</v>
      </c>
      <c r="J239" s="82" t="str">
        <f t="shared" si="3"/>
        <v>A442_ReasonforNullif_200_238_len_p</v>
      </c>
    </row>
    <row r="240" spans="1:10" x14ac:dyDescent="0.2">
      <c r="A240" s="82" t="s">
        <v>6</v>
      </c>
      <c r="B240" s="155" t="s">
        <v>716</v>
      </c>
      <c r="C240" s="155" t="s">
        <v>1156</v>
      </c>
      <c r="D240" s="155">
        <v>201</v>
      </c>
      <c r="E240" s="155">
        <v>239</v>
      </c>
      <c r="F240" s="155" t="s">
        <v>9</v>
      </c>
      <c r="G240" s="155" t="s">
        <v>11</v>
      </c>
      <c r="H240" s="155" t="s">
        <v>1157</v>
      </c>
      <c r="I240" s="155" t="s">
        <v>1358</v>
      </c>
      <c r="J240" s="82" t="str">
        <f t="shared" si="3"/>
        <v>A442_ReasonforNullif_201_239_len_n</v>
      </c>
    </row>
    <row r="241" spans="1:11" x14ac:dyDescent="0.2">
      <c r="A241" s="82" t="s">
        <v>6</v>
      </c>
      <c r="B241" s="155" t="s">
        <v>588</v>
      </c>
      <c r="C241" s="155" t="s">
        <v>61</v>
      </c>
      <c r="D241" s="155">
        <v>0</v>
      </c>
      <c r="E241" s="155">
        <v>240</v>
      </c>
      <c r="F241" s="155" t="s">
        <v>9</v>
      </c>
      <c r="G241" s="155" t="s">
        <v>8</v>
      </c>
      <c r="H241" s="155" t="s">
        <v>1157</v>
      </c>
      <c r="I241" s="155" t="s">
        <v>1359</v>
      </c>
      <c r="J241" s="82" t="str">
        <f t="shared" si="3"/>
        <v>A443_TypeOfInfoCode_0_240_len_p</v>
      </c>
    </row>
    <row r="242" spans="1:11" x14ac:dyDescent="0.2">
      <c r="A242" s="82" t="s">
        <v>6</v>
      </c>
      <c r="B242" s="155" t="s">
        <v>588</v>
      </c>
      <c r="C242" s="155" t="s">
        <v>61</v>
      </c>
      <c r="D242" s="155">
        <v>1</v>
      </c>
      <c r="E242" s="155">
        <v>241</v>
      </c>
      <c r="F242" s="155" t="s">
        <v>9</v>
      </c>
      <c r="G242" s="155" t="s">
        <v>8</v>
      </c>
      <c r="H242" s="155" t="s">
        <v>1157</v>
      </c>
      <c r="I242" s="155" t="s">
        <v>1360</v>
      </c>
      <c r="J242" s="82" t="str">
        <f t="shared" si="3"/>
        <v>A443_TypeOfInfoCode_1_241_len_p</v>
      </c>
    </row>
    <row r="243" spans="1:11" x14ac:dyDescent="0.2">
      <c r="A243" s="82" t="s">
        <v>6</v>
      </c>
      <c r="B243" s="155" t="s">
        <v>588</v>
      </c>
      <c r="C243" s="155" t="s">
        <v>61</v>
      </c>
      <c r="D243" s="155">
        <v>14</v>
      </c>
      <c r="E243" s="155">
        <v>242</v>
      </c>
      <c r="F243" s="155" t="s">
        <v>9</v>
      </c>
      <c r="G243" s="155" t="s">
        <v>8</v>
      </c>
      <c r="H243" s="155" t="s">
        <v>1157</v>
      </c>
      <c r="I243" s="155" t="s">
        <v>1361</v>
      </c>
      <c r="J243" s="82" t="str">
        <f t="shared" si="3"/>
        <v>A443_TypeOfInfoCode_14_242_len_p</v>
      </c>
    </row>
    <row r="244" spans="1:11" x14ac:dyDescent="0.2">
      <c r="A244" s="82" t="s">
        <v>6</v>
      </c>
      <c r="B244" s="155" t="s">
        <v>588</v>
      </c>
      <c r="C244" s="155" t="s">
        <v>61</v>
      </c>
      <c r="D244" s="155">
        <v>15</v>
      </c>
      <c r="E244" s="155">
        <v>243</v>
      </c>
      <c r="F244" s="155" t="s">
        <v>9</v>
      </c>
      <c r="G244" s="155" t="s">
        <v>8</v>
      </c>
      <c r="H244" s="155" t="s">
        <v>1157</v>
      </c>
      <c r="I244" s="155" t="s">
        <v>1362</v>
      </c>
      <c r="J244" s="82" t="str">
        <f t="shared" si="3"/>
        <v>A443_TypeOfInfoCode_15_243_len_p</v>
      </c>
    </row>
    <row r="245" spans="1:11" x14ac:dyDescent="0.2">
      <c r="A245" s="82" t="s">
        <v>6</v>
      </c>
      <c r="B245" s="155" t="s">
        <v>588</v>
      </c>
      <c r="C245" s="155" t="s">
        <v>61</v>
      </c>
      <c r="D245" s="155">
        <v>16</v>
      </c>
      <c r="E245" s="155">
        <v>244</v>
      </c>
      <c r="F245" s="155" t="s">
        <v>9</v>
      </c>
      <c r="G245" s="155" t="s">
        <v>11</v>
      </c>
      <c r="H245" s="155" t="s">
        <v>1157</v>
      </c>
      <c r="I245" s="155" t="s">
        <v>1363</v>
      </c>
      <c r="J245" s="82" t="str">
        <f t="shared" si="3"/>
        <v>A443_TypeOfInfoCode_16_244_len_n</v>
      </c>
    </row>
    <row r="246" spans="1:11" x14ac:dyDescent="0.2">
      <c r="A246" s="82" t="s">
        <v>6</v>
      </c>
      <c r="B246" s="155" t="s">
        <v>588</v>
      </c>
      <c r="C246" s="155" t="s">
        <v>62</v>
      </c>
      <c r="D246" s="155">
        <v>0</v>
      </c>
      <c r="E246" s="155">
        <v>245</v>
      </c>
      <c r="F246" s="155" t="s">
        <v>9</v>
      </c>
      <c r="G246" s="155" t="s">
        <v>8</v>
      </c>
      <c r="H246" s="155" t="s">
        <v>1157</v>
      </c>
      <c r="I246" s="155" t="s">
        <v>1359</v>
      </c>
      <c r="J246" s="82" t="str">
        <f t="shared" si="3"/>
        <v>A443_TypeOfInfoName_0_245_len_p</v>
      </c>
    </row>
    <row r="247" spans="1:11" x14ac:dyDescent="0.2">
      <c r="A247" s="82" t="s">
        <v>6</v>
      </c>
      <c r="B247" s="155" t="s">
        <v>588</v>
      </c>
      <c r="C247" s="155" t="s">
        <v>62</v>
      </c>
      <c r="D247" s="155">
        <v>1</v>
      </c>
      <c r="E247" s="155">
        <v>246</v>
      </c>
      <c r="F247" s="155" t="s">
        <v>9</v>
      </c>
      <c r="G247" s="155" t="s">
        <v>8</v>
      </c>
      <c r="H247" s="155" t="s">
        <v>1157</v>
      </c>
      <c r="I247" s="155" t="s">
        <v>1364</v>
      </c>
      <c r="J247" s="82" t="str">
        <f t="shared" si="3"/>
        <v>A443_TypeOfInfoName_1_246_len_p</v>
      </c>
    </row>
    <row r="248" spans="1:11" x14ac:dyDescent="0.2">
      <c r="A248" s="82" t="s">
        <v>6</v>
      </c>
      <c r="B248" s="155" t="s">
        <v>588</v>
      </c>
      <c r="C248" s="155" t="s">
        <v>62</v>
      </c>
      <c r="D248" s="155">
        <v>79</v>
      </c>
      <c r="E248" s="155">
        <v>247</v>
      </c>
      <c r="F248" s="155" t="s">
        <v>9</v>
      </c>
      <c r="G248" s="155" t="s">
        <v>8</v>
      </c>
      <c r="H248" s="155" t="s">
        <v>1157</v>
      </c>
      <c r="I248" s="155" t="s">
        <v>1365</v>
      </c>
      <c r="J248" s="82" t="str">
        <f t="shared" si="3"/>
        <v>A443_TypeOfInfoName_79_247_len_p</v>
      </c>
    </row>
    <row r="249" spans="1:11" x14ac:dyDescent="0.2">
      <c r="A249" s="82" t="s">
        <v>6</v>
      </c>
      <c r="B249" s="155" t="s">
        <v>588</v>
      </c>
      <c r="C249" s="155" t="s">
        <v>62</v>
      </c>
      <c r="D249" s="155">
        <v>80</v>
      </c>
      <c r="E249" s="155">
        <v>248</v>
      </c>
      <c r="F249" s="155" t="s">
        <v>9</v>
      </c>
      <c r="G249" s="155" t="s">
        <v>8</v>
      </c>
      <c r="H249" s="155" t="s">
        <v>1157</v>
      </c>
      <c r="I249" s="155" t="s">
        <v>1366</v>
      </c>
      <c r="J249" s="82" t="str">
        <f t="shared" si="3"/>
        <v>A443_TypeOfInfoName_80_248_len_p</v>
      </c>
    </row>
    <row r="250" spans="1:11" x14ac:dyDescent="0.2">
      <c r="A250" s="82" t="s">
        <v>6</v>
      </c>
      <c r="B250" s="155" t="s">
        <v>588</v>
      </c>
      <c r="C250" s="155" t="s">
        <v>62</v>
      </c>
      <c r="D250" s="155">
        <v>81</v>
      </c>
      <c r="E250" s="155">
        <v>249</v>
      </c>
      <c r="F250" s="155" t="s">
        <v>9</v>
      </c>
      <c r="G250" s="155" t="s">
        <v>8</v>
      </c>
      <c r="H250" s="155" t="s">
        <v>1157</v>
      </c>
      <c r="I250" s="155" t="s">
        <v>1367</v>
      </c>
      <c r="J250" s="82" t="str">
        <f t="shared" si="3"/>
        <v>A443_TypeOfInfoName_81_249_len_p</v>
      </c>
    </row>
    <row r="251" spans="1:11" x14ac:dyDescent="0.2">
      <c r="A251" s="82" t="s">
        <v>6</v>
      </c>
      <c r="B251" s="157" t="s">
        <v>717</v>
      </c>
      <c r="C251" s="157" t="s">
        <v>889</v>
      </c>
      <c r="D251" s="155">
        <v>0</v>
      </c>
      <c r="E251" s="155">
        <v>250</v>
      </c>
      <c r="F251" s="155" t="s">
        <v>9</v>
      </c>
      <c r="G251" s="155" t="s">
        <v>8</v>
      </c>
      <c r="H251" s="155" t="s">
        <v>1157</v>
      </c>
      <c r="I251" s="155" t="s">
        <v>1872</v>
      </c>
      <c r="J251" s="82" t="str">
        <f t="shared" si="3"/>
        <v>B11_NoofAnimalsTreated_0_250_len_p</v>
      </c>
      <c r="K251" s="82"/>
    </row>
    <row r="252" spans="1:11" x14ac:dyDescent="0.2">
      <c r="A252" s="82" t="s">
        <v>6</v>
      </c>
      <c r="B252" s="157" t="s">
        <v>717</v>
      </c>
      <c r="C252" s="157" t="s">
        <v>889</v>
      </c>
      <c r="D252" s="155">
        <v>1</v>
      </c>
      <c r="E252" s="155">
        <v>251</v>
      </c>
      <c r="F252" s="155" t="s">
        <v>9</v>
      </c>
      <c r="G252" s="155" t="s">
        <v>8</v>
      </c>
      <c r="H252" s="155" t="s">
        <v>1157</v>
      </c>
      <c r="I252" s="155" t="s">
        <v>1873</v>
      </c>
      <c r="J252" s="82" t="str">
        <f t="shared" si="3"/>
        <v>B11_NoofAnimalsTreated_1_251_len_p</v>
      </c>
    </row>
    <row r="253" spans="1:11" x14ac:dyDescent="0.2">
      <c r="A253" s="82" t="s">
        <v>6</v>
      </c>
      <c r="B253" s="157" t="s">
        <v>717</v>
      </c>
      <c r="C253" s="157" t="s">
        <v>889</v>
      </c>
      <c r="D253" s="155">
        <v>11</v>
      </c>
      <c r="E253" s="155">
        <v>252</v>
      </c>
      <c r="F253" s="155" t="s">
        <v>9</v>
      </c>
      <c r="G253" s="155" t="s">
        <v>8</v>
      </c>
      <c r="H253" s="155" t="s">
        <v>1157</v>
      </c>
      <c r="I253" s="155" t="s">
        <v>1874</v>
      </c>
      <c r="J253" s="82" t="str">
        <f t="shared" si="3"/>
        <v>B11_NoofAnimalsTreated_11_252_len_p</v>
      </c>
    </row>
    <row r="254" spans="1:11" x14ac:dyDescent="0.2">
      <c r="A254" s="82" t="s">
        <v>6</v>
      </c>
      <c r="B254" s="157" t="s">
        <v>717</v>
      </c>
      <c r="C254" s="157" t="s">
        <v>889</v>
      </c>
      <c r="D254" s="155">
        <v>12</v>
      </c>
      <c r="E254" s="155">
        <v>253</v>
      </c>
      <c r="F254" s="155" t="s">
        <v>9</v>
      </c>
      <c r="G254" s="155" t="s">
        <v>8</v>
      </c>
      <c r="H254" s="155" t="s">
        <v>1157</v>
      </c>
      <c r="I254" s="155" t="s">
        <v>1875</v>
      </c>
      <c r="J254" s="82" t="str">
        <f t="shared" si="3"/>
        <v>B11_NoofAnimalsTreated_12_253_len_p</v>
      </c>
    </row>
    <row r="255" spans="1:11" x14ac:dyDescent="0.2">
      <c r="A255" s="82" t="s">
        <v>6</v>
      </c>
      <c r="B255" s="157" t="s">
        <v>717</v>
      </c>
      <c r="C255" s="157" t="s">
        <v>889</v>
      </c>
      <c r="D255" s="155">
        <v>13</v>
      </c>
      <c r="E255" s="155">
        <v>254</v>
      </c>
      <c r="F255" s="155" t="s">
        <v>9</v>
      </c>
      <c r="G255" s="155" t="s">
        <v>11</v>
      </c>
      <c r="H255" s="155" t="s">
        <v>1157</v>
      </c>
      <c r="I255" s="155" t="s">
        <v>1876</v>
      </c>
      <c r="J255" s="82" t="str">
        <f t="shared" si="3"/>
        <v>B11_NoofAnimalsTreated_13_254_len_n</v>
      </c>
    </row>
    <row r="256" spans="1:11" x14ac:dyDescent="0.2">
      <c r="A256" s="82" t="s">
        <v>6</v>
      </c>
      <c r="B256" s="157" t="s">
        <v>686</v>
      </c>
      <c r="C256" s="157" t="s">
        <v>891</v>
      </c>
      <c r="D256" s="157">
        <v>0</v>
      </c>
      <c r="E256" s="155">
        <v>255</v>
      </c>
      <c r="F256" s="155" t="s">
        <v>9</v>
      </c>
      <c r="G256" s="157" t="s">
        <v>8</v>
      </c>
      <c r="H256" s="155" t="s">
        <v>1157</v>
      </c>
      <c r="I256" s="155" t="s">
        <v>1877</v>
      </c>
      <c r="J256" s="82" t="str">
        <f t="shared" si="3"/>
        <v>B12_NoofAnimalsAffected_0_255_len_p</v>
      </c>
    </row>
    <row r="257" spans="1:10" x14ac:dyDescent="0.2">
      <c r="A257" s="82" t="s">
        <v>6</v>
      </c>
      <c r="B257" s="157" t="s">
        <v>686</v>
      </c>
      <c r="C257" s="157" t="s">
        <v>891</v>
      </c>
      <c r="D257" s="157">
        <v>1</v>
      </c>
      <c r="E257" s="155">
        <v>256</v>
      </c>
      <c r="F257" s="155" t="s">
        <v>9</v>
      </c>
      <c r="G257" s="157" t="s">
        <v>8</v>
      </c>
      <c r="H257" s="155" t="s">
        <v>1157</v>
      </c>
      <c r="I257" s="155" t="s">
        <v>1878</v>
      </c>
      <c r="J257" s="82" t="str">
        <f t="shared" si="3"/>
        <v>B12_NoofAnimalsAffected_1_256_len_p</v>
      </c>
    </row>
    <row r="258" spans="1:10" x14ac:dyDescent="0.2">
      <c r="A258" s="82" t="s">
        <v>6</v>
      </c>
      <c r="B258" s="157" t="s">
        <v>686</v>
      </c>
      <c r="C258" s="157" t="s">
        <v>891</v>
      </c>
      <c r="D258" s="157">
        <v>11</v>
      </c>
      <c r="E258" s="155">
        <v>257</v>
      </c>
      <c r="F258" s="155" t="s">
        <v>9</v>
      </c>
      <c r="G258" s="157" t="s">
        <v>8</v>
      </c>
      <c r="H258" s="155" t="s">
        <v>1157</v>
      </c>
      <c r="I258" s="155" t="s">
        <v>1879</v>
      </c>
      <c r="J258" s="82" t="str">
        <f t="shared" ref="J258:J321" si="4">_xlfn.CONCAT(B258,"_",C258,"_",D258,"_",E258,"_",F258,"_",G258)</f>
        <v>B12_NoofAnimalsAffected_11_257_len_p</v>
      </c>
    </row>
    <row r="259" spans="1:10" x14ac:dyDescent="0.2">
      <c r="A259" s="82" t="s">
        <v>6</v>
      </c>
      <c r="B259" s="157" t="s">
        <v>686</v>
      </c>
      <c r="C259" s="157" t="s">
        <v>891</v>
      </c>
      <c r="D259" s="157">
        <v>12</v>
      </c>
      <c r="E259" s="155">
        <v>258</v>
      </c>
      <c r="F259" s="155" t="s">
        <v>9</v>
      </c>
      <c r="G259" s="157" t="s">
        <v>8</v>
      </c>
      <c r="H259" s="155" t="s">
        <v>1157</v>
      </c>
      <c r="I259" s="155" t="s">
        <v>1880</v>
      </c>
      <c r="J259" s="82" t="str">
        <f t="shared" si="4"/>
        <v>B12_NoofAnimalsAffected_12_258_len_p</v>
      </c>
    </row>
    <row r="260" spans="1:10" x14ac:dyDescent="0.2">
      <c r="A260" s="82" t="s">
        <v>6</v>
      </c>
      <c r="B260" s="157" t="s">
        <v>686</v>
      </c>
      <c r="C260" s="157" t="s">
        <v>891</v>
      </c>
      <c r="D260" s="157">
        <v>13</v>
      </c>
      <c r="E260" s="155">
        <v>259</v>
      </c>
      <c r="F260" s="155" t="s">
        <v>9</v>
      </c>
      <c r="G260" s="157" t="s">
        <v>11</v>
      </c>
      <c r="H260" s="155" t="s">
        <v>1157</v>
      </c>
      <c r="I260" s="155" t="s">
        <v>1881</v>
      </c>
      <c r="J260" s="82" t="str">
        <f t="shared" si="4"/>
        <v>B12_NoofAnimalsAffected_13_259_len_n</v>
      </c>
    </row>
    <row r="261" spans="1:10" x14ac:dyDescent="0.2">
      <c r="A261" s="82" t="s">
        <v>6</v>
      </c>
      <c r="B261" s="157" t="s">
        <v>718</v>
      </c>
      <c r="C261" s="157" t="s">
        <v>1882</v>
      </c>
      <c r="D261" s="157">
        <v>0</v>
      </c>
      <c r="E261" s="155">
        <v>260</v>
      </c>
      <c r="F261" s="155" t="s">
        <v>9</v>
      </c>
      <c r="G261" s="157" t="s">
        <v>8</v>
      </c>
      <c r="H261" s="155" t="s">
        <v>1157</v>
      </c>
      <c r="I261" s="155" t="s">
        <v>1883</v>
      </c>
      <c r="J261" s="82" t="str">
        <f t="shared" si="4"/>
        <v>B121_HealthStatuscode_0_260_len_p</v>
      </c>
    </row>
    <row r="262" spans="1:10" x14ac:dyDescent="0.2">
      <c r="A262" s="82" t="s">
        <v>6</v>
      </c>
      <c r="B262" s="157" t="s">
        <v>718</v>
      </c>
      <c r="C262" s="157" t="s">
        <v>1882</v>
      </c>
      <c r="D262" s="155">
        <v>1</v>
      </c>
      <c r="E262" s="155">
        <v>261</v>
      </c>
      <c r="F262" s="155" t="s">
        <v>9</v>
      </c>
      <c r="G262" s="158" t="s">
        <v>8</v>
      </c>
      <c r="H262" s="155" t="s">
        <v>1157</v>
      </c>
      <c r="I262" s="155" t="s">
        <v>1884</v>
      </c>
      <c r="J262" s="82" t="str">
        <f t="shared" si="4"/>
        <v>B121_HealthStatuscode_1_261_len_p</v>
      </c>
    </row>
    <row r="263" spans="1:10" x14ac:dyDescent="0.2">
      <c r="A263" s="82" t="s">
        <v>6</v>
      </c>
      <c r="B263" s="157" t="s">
        <v>718</v>
      </c>
      <c r="C263" s="157" t="s">
        <v>1882</v>
      </c>
      <c r="D263" s="155">
        <v>14</v>
      </c>
      <c r="E263" s="155">
        <v>262</v>
      </c>
      <c r="F263" s="155" t="s">
        <v>9</v>
      </c>
      <c r="G263" s="158" t="s">
        <v>8</v>
      </c>
      <c r="H263" s="155" t="s">
        <v>1157</v>
      </c>
      <c r="I263" s="155" t="s">
        <v>1885</v>
      </c>
      <c r="J263" s="82" t="str">
        <f t="shared" si="4"/>
        <v>B121_HealthStatuscode_14_262_len_p</v>
      </c>
    </row>
    <row r="264" spans="1:10" x14ac:dyDescent="0.2">
      <c r="A264" s="82" t="s">
        <v>6</v>
      </c>
      <c r="B264" s="157" t="s">
        <v>718</v>
      </c>
      <c r="C264" s="157" t="s">
        <v>1882</v>
      </c>
      <c r="D264" s="155">
        <v>15</v>
      </c>
      <c r="E264" s="155">
        <v>263</v>
      </c>
      <c r="F264" s="155" t="s">
        <v>9</v>
      </c>
      <c r="G264" s="158" t="s">
        <v>8</v>
      </c>
      <c r="H264" s="155" t="s">
        <v>1157</v>
      </c>
      <c r="I264" s="155" t="s">
        <v>1886</v>
      </c>
      <c r="J264" s="82" t="str">
        <f t="shared" si="4"/>
        <v>B121_HealthStatuscode_15_263_len_p</v>
      </c>
    </row>
    <row r="265" spans="1:10" x14ac:dyDescent="0.2">
      <c r="A265" s="82" t="s">
        <v>6</v>
      </c>
      <c r="B265" s="157" t="s">
        <v>718</v>
      </c>
      <c r="C265" s="157" t="s">
        <v>1882</v>
      </c>
      <c r="D265" s="155">
        <v>16</v>
      </c>
      <c r="E265" s="155">
        <v>264</v>
      </c>
      <c r="F265" s="155" t="s">
        <v>9</v>
      </c>
      <c r="G265" s="158" t="s">
        <v>11</v>
      </c>
      <c r="H265" s="155" t="s">
        <v>1157</v>
      </c>
      <c r="I265" s="155" t="s">
        <v>1887</v>
      </c>
      <c r="J265" s="82" t="str">
        <f t="shared" si="4"/>
        <v>B121_HealthStatuscode_16_264_len_n</v>
      </c>
    </row>
    <row r="266" spans="1:10" x14ac:dyDescent="0.2">
      <c r="A266" s="82" t="s">
        <v>6</v>
      </c>
      <c r="B266" s="157" t="s">
        <v>718</v>
      </c>
      <c r="C266" s="157" t="s">
        <v>63</v>
      </c>
      <c r="D266" s="155">
        <v>0</v>
      </c>
      <c r="E266" s="155">
        <v>265</v>
      </c>
      <c r="F266" s="155" t="s">
        <v>9</v>
      </c>
      <c r="G266" s="158" t="s">
        <v>8</v>
      </c>
      <c r="H266" s="155" t="s">
        <v>1157</v>
      </c>
      <c r="I266" s="155" t="s">
        <v>1888</v>
      </c>
      <c r="J266" s="82" t="str">
        <f t="shared" si="4"/>
        <v>B121_HealthStatusterm_0_265_len_p</v>
      </c>
    </row>
    <row r="267" spans="1:10" x14ac:dyDescent="0.2">
      <c r="A267" s="82" t="s">
        <v>6</v>
      </c>
      <c r="B267" s="157" t="s">
        <v>718</v>
      </c>
      <c r="C267" s="157" t="s">
        <v>63</v>
      </c>
      <c r="D267" s="155">
        <v>1</v>
      </c>
      <c r="E267" s="155">
        <v>266</v>
      </c>
      <c r="F267" s="155" t="s">
        <v>9</v>
      </c>
      <c r="G267" s="158" t="s">
        <v>8</v>
      </c>
      <c r="H267" s="155" t="s">
        <v>1157</v>
      </c>
      <c r="I267" s="155" t="s">
        <v>1889</v>
      </c>
      <c r="J267" s="82" t="str">
        <f t="shared" si="4"/>
        <v>B121_HealthStatusterm_1_266_len_p</v>
      </c>
    </row>
    <row r="268" spans="1:10" x14ac:dyDescent="0.2">
      <c r="A268" s="82" t="s">
        <v>6</v>
      </c>
      <c r="B268" s="157" t="s">
        <v>718</v>
      </c>
      <c r="C268" s="157" t="s">
        <v>63</v>
      </c>
      <c r="D268" s="155">
        <v>79</v>
      </c>
      <c r="E268" s="155">
        <v>267</v>
      </c>
      <c r="F268" s="155" t="s">
        <v>9</v>
      </c>
      <c r="G268" s="158" t="s">
        <v>8</v>
      </c>
      <c r="H268" s="155" t="s">
        <v>1157</v>
      </c>
      <c r="I268" s="155" t="s">
        <v>1890</v>
      </c>
      <c r="J268" s="82" t="str">
        <f t="shared" si="4"/>
        <v>B121_HealthStatusterm_79_267_len_p</v>
      </c>
    </row>
    <row r="269" spans="1:10" x14ac:dyDescent="0.2">
      <c r="A269" s="82" t="s">
        <v>6</v>
      </c>
      <c r="B269" s="155" t="s">
        <v>718</v>
      </c>
      <c r="C269" s="155" t="s">
        <v>63</v>
      </c>
      <c r="D269" s="155">
        <v>80</v>
      </c>
      <c r="E269" s="155">
        <v>268</v>
      </c>
      <c r="F269" s="155" t="s">
        <v>9</v>
      </c>
      <c r="G269" s="155" t="s">
        <v>8</v>
      </c>
      <c r="H269" s="155" t="s">
        <v>1157</v>
      </c>
      <c r="I269" s="155" t="s">
        <v>1891</v>
      </c>
      <c r="J269" s="82" t="str">
        <f t="shared" si="4"/>
        <v>B121_HealthStatusterm_80_268_len_p</v>
      </c>
    </row>
    <row r="270" spans="1:10" x14ac:dyDescent="0.2">
      <c r="A270" s="82" t="s">
        <v>6</v>
      </c>
      <c r="B270" s="155" t="s">
        <v>718</v>
      </c>
      <c r="C270" s="155" t="s">
        <v>63</v>
      </c>
      <c r="D270" s="155">
        <v>81</v>
      </c>
      <c r="E270" s="155">
        <v>269</v>
      </c>
      <c r="F270" s="155" t="s">
        <v>9</v>
      </c>
      <c r="G270" s="155" t="s">
        <v>11</v>
      </c>
      <c r="H270" s="155" t="s">
        <v>1157</v>
      </c>
      <c r="I270" s="155" t="s">
        <v>1892</v>
      </c>
      <c r="J270" s="82" t="str">
        <f t="shared" si="4"/>
        <v>B121_HealthStatusterm_81_269_len_n</v>
      </c>
    </row>
    <row r="271" spans="1:10" x14ac:dyDescent="0.2">
      <c r="A271" s="82" t="s">
        <v>6</v>
      </c>
      <c r="B271" s="155" t="s">
        <v>687</v>
      </c>
      <c r="C271" s="155" t="s">
        <v>1893</v>
      </c>
      <c r="D271" s="155">
        <v>0</v>
      </c>
      <c r="E271" s="155">
        <v>270</v>
      </c>
      <c r="F271" s="155" t="s">
        <v>9</v>
      </c>
      <c r="G271" s="155" t="s">
        <v>8</v>
      </c>
      <c r="H271" s="155" t="s">
        <v>1157</v>
      </c>
      <c r="I271" s="155" t="s">
        <v>1894</v>
      </c>
      <c r="J271" s="82" t="str">
        <f t="shared" si="4"/>
        <v>B13_speciescode_0_270_len_p</v>
      </c>
    </row>
    <row r="272" spans="1:10" x14ac:dyDescent="0.2">
      <c r="A272" s="82" t="s">
        <v>6</v>
      </c>
      <c r="B272" s="155" t="s">
        <v>687</v>
      </c>
      <c r="C272" s="155" t="s">
        <v>1893</v>
      </c>
      <c r="D272" s="155">
        <v>1</v>
      </c>
      <c r="E272" s="155">
        <v>271</v>
      </c>
      <c r="F272" s="155" t="s">
        <v>9</v>
      </c>
      <c r="G272" s="155" t="s">
        <v>8</v>
      </c>
      <c r="H272" s="155" t="s">
        <v>1157</v>
      </c>
      <c r="I272" s="155" t="s">
        <v>1895</v>
      </c>
      <c r="J272" s="82" t="str">
        <f t="shared" si="4"/>
        <v>B13_speciescode_1_271_len_p</v>
      </c>
    </row>
    <row r="273" spans="1:10" x14ac:dyDescent="0.2">
      <c r="A273" s="82" t="s">
        <v>6</v>
      </c>
      <c r="B273" s="155" t="s">
        <v>687</v>
      </c>
      <c r="C273" s="155" t="s">
        <v>1893</v>
      </c>
      <c r="D273" s="155">
        <v>14</v>
      </c>
      <c r="E273" s="155">
        <v>272</v>
      </c>
      <c r="F273" s="155" t="s">
        <v>9</v>
      </c>
      <c r="G273" s="155" t="s">
        <v>8</v>
      </c>
      <c r="H273" s="155" t="s">
        <v>1157</v>
      </c>
      <c r="I273" s="155" t="s">
        <v>1896</v>
      </c>
      <c r="J273" s="82" t="str">
        <f t="shared" si="4"/>
        <v>B13_speciescode_14_272_len_p</v>
      </c>
    </row>
    <row r="274" spans="1:10" x14ac:dyDescent="0.2">
      <c r="A274" s="82" t="s">
        <v>6</v>
      </c>
      <c r="B274" s="155" t="s">
        <v>687</v>
      </c>
      <c r="C274" s="155" t="s">
        <v>1893</v>
      </c>
      <c r="D274" s="155">
        <v>15</v>
      </c>
      <c r="E274" s="155">
        <v>273</v>
      </c>
      <c r="F274" s="155" t="s">
        <v>9</v>
      </c>
      <c r="G274" s="155" t="s">
        <v>8</v>
      </c>
      <c r="H274" s="155" t="s">
        <v>1157</v>
      </c>
      <c r="I274" s="155" t="s">
        <v>1897</v>
      </c>
      <c r="J274" s="82" t="str">
        <f t="shared" si="4"/>
        <v>B13_speciescode_15_273_len_p</v>
      </c>
    </row>
    <row r="275" spans="1:10" x14ac:dyDescent="0.2">
      <c r="A275" s="82" t="s">
        <v>6</v>
      </c>
      <c r="B275" s="155" t="s">
        <v>687</v>
      </c>
      <c r="C275" s="155" t="s">
        <v>1893</v>
      </c>
      <c r="D275" s="155">
        <v>16</v>
      </c>
      <c r="E275" s="155">
        <v>274</v>
      </c>
      <c r="F275" s="155" t="s">
        <v>9</v>
      </c>
      <c r="G275" s="155" t="s">
        <v>11</v>
      </c>
      <c r="H275" s="155" t="s">
        <v>1157</v>
      </c>
      <c r="I275" s="155" t="s">
        <v>1898</v>
      </c>
      <c r="J275" s="82" t="str">
        <f t="shared" si="4"/>
        <v>B13_speciescode_16_274_len_n</v>
      </c>
    </row>
    <row r="276" spans="1:10" x14ac:dyDescent="0.2">
      <c r="A276" s="82" t="s">
        <v>6</v>
      </c>
      <c r="B276" s="155" t="s">
        <v>687</v>
      </c>
      <c r="C276" s="155" t="s">
        <v>64</v>
      </c>
      <c r="D276" s="155">
        <v>0</v>
      </c>
      <c r="E276" s="155">
        <v>275</v>
      </c>
      <c r="F276" s="155" t="s">
        <v>9</v>
      </c>
      <c r="G276" s="155" t="s">
        <v>8</v>
      </c>
      <c r="H276" s="155" t="s">
        <v>1157</v>
      </c>
      <c r="I276" s="155" t="s">
        <v>1899</v>
      </c>
      <c r="J276" s="82" t="str">
        <f t="shared" si="4"/>
        <v>B13_speciescodeterm_0_275_len_p</v>
      </c>
    </row>
    <row r="277" spans="1:10" x14ac:dyDescent="0.2">
      <c r="A277" s="82" t="s">
        <v>6</v>
      </c>
      <c r="B277" s="155" t="s">
        <v>687</v>
      </c>
      <c r="C277" s="155" t="s">
        <v>64</v>
      </c>
      <c r="D277" s="155">
        <v>1</v>
      </c>
      <c r="E277" s="155">
        <v>276</v>
      </c>
      <c r="F277" s="155" t="s">
        <v>9</v>
      </c>
      <c r="G277" s="155" t="s">
        <v>8</v>
      </c>
      <c r="H277" s="155" t="s">
        <v>1157</v>
      </c>
      <c r="I277" s="155" t="s">
        <v>1900</v>
      </c>
      <c r="J277" s="82" t="str">
        <f t="shared" si="4"/>
        <v>B13_speciescodeterm_1_276_len_p</v>
      </c>
    </row>
    <row r="278" spans="1:10" x14ac:dyDescent="0.2">
      <c r="A278" s="82" t="s">
        <v>6</v>
      </c>
      <c r="B278" s="155" t="s">
        <v>687</v>
      </c>
      <c r="C278" s="155" t="s">
        <v>64</v>
      </c>
      <c r="D278" s="155">
        <v>159</v>
      </c>
      <c r="E278" s="155">
        <v>277</v>
      </c>
      <c r="F278" s="155" t="s">
        <v>9</v>
      </c>
      <c r="G278" s="155" t="s">
        <v>8</v>
      </c>
      <c r="H278" s="155" t="s">
        <v>1157</v>
      </c>
      <c r="I278" s="155" t="s">
        <v>1901</v>
      </c>
      <c r="J278" s="82" t="str">
        <f t="shared" si="4"/>
        <v>B13_speciescodeterm_159_277_len_p</v>
      </c>
    </row>
    <row r="279" spans="1:10" x14ac:dyDescent="0.2">
      <c r="A279" s="82" t="s">
        <v>6</v>
      </c>
      <c r="B279" s="155" t="s">
        <v>687</v>
      </c>
      <c r="C279" s="155" t="s">
        <v>64</v>
      </c>
      <c r="D279" s="155">
        <v>160</v>
      </c>
      <c r="E279" s="155">
        <v>278</v>
      </c>
      <c r="F279" s="155" t="s">
        <v>9</v>
      </c>
      <c r="G279" s="155" t="s">
        <v>8</v>
      </c>
      <c r="H279" s="155" t="s">
        <v>1157</v>
      </c>
      <c r="I279" s="155" t="s">
        <v>1902</v>
      </c>
      <c r="J279" s="82" t="str">
        <f t="shared" si="4"/>
        <v>B13_speciescodeterm_160_278_len_p</v>
      </c>
    </row>
    <row r="280" spans="1:10" x14ac:dyDescent="0.2">
      <c r="A280" s="82" t="s">
        <v>6</v>
      </c>
      <c r="B280" s="155" t="s">
        <v>687</v>
      </c>
      <c r="C280" s="155" t="s">
        <v>64</v>
      </c>
      <c r="D280" s="155">
        <v>161</v>
      </c>
      <c r="E280" s="155">
        <v>279</v>
      </c>
      <c r="F280" s="155" t="s">
        <v>9</v>
      </c>
      <c r="G280" s="155" t="s">
        <v>11</v>
      </c>
      <c r="H280" s="155" t="s">
        <v>1157</v>
      </c>
      <c r="I280" s="155" t="s">
        <v>1903</v>
      </c>
      <c r="J280" s="82" t="str">
        <f t="shared" si="4"/>
        <v>B13_speciescodeterm_161_279_len_n</v>
      </c>
    </row>
    <row r="281" spans="1:10" x14ac:dyDescent="0.2">
      <c r="A281" s="82" t="s">
        <v>6</v>
      </c>
      <c r="B281" s="155" t="s">
        <v>719</v>
      </c>
      <c r="C281" s="155" t="s">
        <v>1904</v>
      </c>
      <c r="D281" s="155">
        <v>0</v>
      </c>
      <c r="E281" s="155">
        <v>280</v>
      </c>
      <c r="F281" s="155" t="s">
        <v>9</v>
      </c>
      <c r="G281" s="155" t="s">
        <v>8</v>
      </c>
      <c r="H281" s="155" t="s">
        <v>1157</v>
      </c>
      <c r="I281" s="155" t="s">
        <v>1905</v>
      </c>
      <c r="J281" s="82" t="str">
        <f t="shared" si="4"/>
        <v>B1411_Breed&amp;Code_0_280_len_p</v>
      </c>
    </row>
    <row r="282" spans="1:10" x14ac:dyDescent="0.2">
      <c r="A282" s="82" t="s">
        <v>6</v>
      </c>
      <c r="B282" s="155" t="s">
        <v>719</v>
      </c>
      <c r="C282" s="155" t="s">
        <v>1904</v>
      </c>
      <c r="D282" s="155">
        <v>1</v>
      </c>
      <c r="E282" s="155">
        <v>281</v>
      </c>
      <c r="F282" s="155" t="s">
        <v>9</v>
      </c>
      <c r="G282" s="155" t="s">
        <v>8</v>
      </c>
      <c r="H282" s="155" t="s">
        <v>1157</v>
      </c>
      <c r="I282" s="155" t="s">
        <v>1906</v>
      </c>
      <c r="J282" s="82" t="str">
        <f t="shared" si="4"/>
        <v>B1411_Breed&amp;Code_1_281_len_p</v>
      </c>
    </row>
    <row r="283" spans="1:10" x14ac:dyDescent="0.2">
      <c r="A283" s="82" t="s">
        <v>6</v>
      </c>
      <c r="B283" s="155" t="s">
        <v>719</v>
      </c>
      <c r="C283" s="155" t="s">
        <v>1904</v>
      </c>
      <c r="D283" s="155">
        <v>14</v>
      </c>
      <c r="E283" s="155">
        <v>282</v>
      </c>
      <c r="F283" s="155" t="s">
        <v>9</v>
      </c>
      <c r="G283" s="155" t="s">
        <v>8</v>
      </c>
      <c r="H283" s="155" t="s">
        <v>1157</v>
      </c>
      <c r="I283" s="155" t="s">
        <v>1907</v>
      </c>
      <c r="J283" s="82" t="str">
        <f t="shared" si="4"/>
        <v>B1411_Breed&amp;Code_14_282_len_p</v>
      </c>
    </row>
    <row r="284" spans="1:10" x14ac:dyDescent="0.2">
      <c r="A284" s="82" t="s">
        <v>6</v>
      </c>
      <c r="B284" s="155" t="s">
        <v>719</v>
      </c>
      <c r="C284" s="155" t="s">
        <v>1904</v>
      </c>
      <c r="D284" s="155">
        <v>15</v>
      </c>
      <c r="E284" s="155">
        <v>283</v>
      </c>
      <c r="F284" s="155" t="s">
        <v>9</v>
      </c>
      <c r="G284" s="155" t="s">
        <v>8</v>
      </c>
      <c r="H284" s="155" t="s">
        <v>1157</v>
      </c>
      <c r="I284" s="155" t="s">
        <v>1908</v>
      </c>
      <c r="J284" s="82" t="str">
        <f t="shared" si="4"/>
        <v>B1411_Breed&amp;Code_15_283_len_p</v>
      </c>
    </row>
    <row r="285" spans="1:10" x14ac:dyDescent="0.2">
      <c r="A285" s="82" t="s">
        <v>6</v>
      </c>
      <c r="B285" s="155" t="s">
        <v>719</v>
      </c>
      <c r="C285" s="155" t="s">
        <v>1904</v>
      </c>
      <c r="D285" s="155">
        <v>16</v>
      </c>
      <c r="E285" s="155">
        <v>284</v>
      </c>
      <c r="F285" s="155" t="s">
        <v>9</v>
      </c>
      <c r="G285" s="155" t="s">
        <v>11</v>
      </c>
      <c r="H285" s="155" t="s">
        <v>1157</v>
      </c>
      <c r="I285" s="155" t="s">
        <v>1909</v>
      </c>
      <c r="J285" s="82" t="str">
        <f t="shared" si="4"/>
        <v>B1411_Breed&amp;Code_16_284_len_n</v>
      </c>
    </row>
    <row r="286" spans="1:10" x14ac:dyDescent="0.2">
      <c r="A286" s="82" t="s">
        <v>6</v>
      </c>
      <c r="B286" s="155" t="s">
        <v>719</v>
      </c>
      <c r="C286" s="155" t="s">
        <v>65</v>
      </c>
      <c r="D286" s="155">
        <v>0</v>
      </c>
      <c r="E286" s="155">
        <v>285</v>
      </c>
      <c r="F286" s="155" t="s">
        <v>9</v>
      </c>
      <c r="G286" s="155" t="s">
        <v>8</v>
      </c>
      <c r="H286" s="155" t="s">
        <v>1157</v>
      </c>
      <c r="I286" s="155" t="s">
        <v>1910</v>
      </c>
      <c r="J286" s="82" t="str">
        <f t="shared" si="4"/>
        <v>B1411_Breed&amp;CodeDesc_0_285_len_p</v>
      </c>
    </row>
    <row r="287" spans="1:10" x14ac:dyDescent="0.2">
      <c r="A287" s="82" t="s">
        <v>6</v>
      </c>
      <c r="B287" s="155" t="s">
        <v>719</v>
      </c>
      <c r="C287" s="155" t="s">
        <v>65</v>
      </c>
      <c r="D287" s="155">
        <v>1</v>
      </c>
      <c r="E287" s="155">
        <v>286</v>
      </c>
      <c r="F287" s="155" t="s">
        <v>9</v>
      </c>
      <c r="G287" s="155" t="s">
        <v>8</v>
      </c>
      <c r="H287" s="155" t="s">
        <v>1157</v>
      </c>
      <c r="I287" s="155" t="s">
        <v>1911</v>
      </c>
      <c r="J287" s="82" t="str">
        <f t="shared" si="4"/>
        <v>B1411_Breed&amp;CodeDesc_1_286_len_p</v>
      </c>
    </row>
    <row r="288" spans="1:10" x14ac:dyDescent="0.2">
      <c r="A288" s="82" t="s">
        <v>6</v>
      </c>
      <c r="B288" s="155" t="s">
        <v>719</v>
      </c>
      <c r="C288" s="155" t="s">
        <v>65</v>
      </c>
      <c r="D288" s="155">
        <v>249</v>
      </c>
      <c r="E288" s="155">
        <v>287</v>
      </c>
      <c r="F288" s="155" t="s">
        <v>9</v>
      </c>
      <c r="G288" s="155" t="s">
        <v>8</v>
      </c>
      <c r="H288" s="155" t="s">
        <v>1157</v>
      </c>
      <c r="I288" s="155" t="s">
        <v>1912</v>
      </c>
      <c r="J288" s="82" t="str">
        <f t="shared" si="4"/>
        <v>B1411_Breed&amp;CodeDesc_249_287_len_p</v>
      </c>
    </row>
    <row r="289" spans="1:10" x14ac:dyDescent="0.2">
      <c r="A289" s="82" t="s">
        <v>6</v>
      </c>
      <c r="B289" s="155" t="s">
        <v>719</v>
      </c>
      <c r="C289" s="155" t="s">
        <v>65</v>
      </c>
      <c r="D289" s="155">
        <v>250</v>
      </c>
      <c r="E289" s="155">
        <v>288</v>
      </c>
      <c r="F289" s="155" t="s">
        <v>9</v>
      </c>
      <c r="G289" s="155" t="s">
        <v>8</v>
      </c>
      <c r="H289" s="155" t="s">
        <v>1157</v>
      </c>
      <c r="I289" s="155" t="s">
        <v>1913</v>
      </c>
      <c r="J289" s="82" t="str">
        <f t="shared" si="4"/>
        <v>B1411_Breed&amp;CodeDesc_250_288_len_p</v>
      </c>
    </row>
    <row r="290" spans="1:10" x14ac:dyDescent="0.2">
      <c r="A290" s="82" t="s">
        <v>6</v>
      </c>
      <c r="B290" s="155" t="s">
        <v>719</v>
      </c>
      <c r="C290" s="155" t="s">
        <v>65</v>
      </c>
      <c r="D290" s="155">
        <v>251</v>
      </c>
      <c r="E290" s="155">
        <v>289</v>
      </c>
      <c r="F290" s="155" t="s">
        <v>9</v>
      </c>
      <c r="G290" s="155" t="s">
        <v>11</v>
      </c>
      <c r="H290" s="155" t="s">
        <v>1157</v>
      </c>
      <c r="I290" s="155" t="s">
        <v>1914</v>
      </c>
      <c r="J290" s="82" t="str">
        <f t="shared" si="4"/>
        <v>B1411_Breed&amp;CodeDesc_251_289_len_n</v>
      </c>
    </row>
    <row r="291" spans="1:10" x14ac:dyDescent="0.2">
      <c r="A291" s="82" t="s">
        <v>6</v>
      </c>
      <c r="B291" s="155" t="s">
        <v>719</v>
      </c>
      <c r="C291" s="155" t="s">
        <v>66</v>
      </c>
      <c r="D291" s="155">
        <v>0</v>
      </c>
      <c r="E291" s="155">
        <v>290</v>
      </c>
      <c r="F291" s="155" t="s">
        <v>9</v>
      </c>
      <c r="G291" s="155" t="s">
        <v>8</v>
      </c>
      <c r="H291" s="155" t="s">
        <v>1157</v>
      </c>
      <c r="I291" s="155" t="s">
        <v>1915</v>
      </c>
      <c r="J291" s="82" t="str">
        <f t="shared" si="4"/>
        <v>B1411_CrossBreedCode_0_290_len_p</v>
      </c>
    </row>
    <row r="292" spans="1:10" x14ac:dyDescent="0.2">
      <c r="A292" s="82" t="s">
        <v>6</v>
      </c>
      <c r="B292" s="155" t="s">
        <v>719</v>
      </c>
      <c r="C292" s="155" t="s">
        <v>66</v>
      </c>
      <c r="D292" s="155">
        <v>1</v>
      </c>
      <c r="E292" s="155">
        <v>291</v>
      </c>
      <c r="F292" s="155" t="s">
        <v>9</v>
      </c>
      <c r="G292" s="155" t="s">
        <v>8</v>
      </c>
      <c r="H292" s="155" t="s">
        <v>1157</v>
      </c>
      <c r="I292" s="155" t="s">
        <v>1916</v>
      </c>
      <c r="J292" s="82" t="str">
        <f t="shared" si="4"/>
        <v>B1411_CrossBreedCode_1_291_len_p</v>
      </c>
    </row>
    <row r="293" spans="1:10" x14ac:dyDescent="0.2">
      <c r="A293" s="82" t="s">
        <v>6</v>
      </c>
      <c r="B293" s="155" t="s">
        <v>719</v>
      </c>
      <c r="C293" s="155" t="s">
        <v>66</v>
      </c>
      <c r="D293" s="155">
        <v>14</v>
      </c>
      <c r="E293" s="155">
        <v>292</v>
      </c>
      <c r="F293" s="155" t="s">
        <v>9</v>
      </c>
      <c r="G293" s="155" t="s">
        <v>8</v>
      </c>
      <c r="H293" s="155" t="s">
        <v>1157</v>
      </c>
      <c r="I293" s="155" t="s">
        <v>1917</v>
      </c>
      <c r="J293" s="82" t="str">
        <f t="shared" si="4"/>
        <v>B1411_CrossBreedCode_14_292_len_p</v>
      </c>
    </row>
    <row r="294" spans="1:10" x14ac:dyDescent="0.2">
      <c r="A294" s="82" t="s">
        <v>6</v>
      </c>
      <c r="B294" s="155" t="s">
        <v>719</v>
      </c>
      <c r="C294" s="155" t="s">
        <v>66</v>
      </c>
      <c r="D294" s="155">
        <v>15</v>
      </c>
      <c r="E294" s="155">
        <v>293</v>
      </c>
      <c r="F294" s="155" t="s">
        <v>9</v>
      </c>
      <c r="G294" s="155" t="s">
        <v>8</v>
      </c>
      <c r="H294" s="155" t="s">
        <v>1157</v>
      </c>
      <c r="I294" s="155" t="s">
        <v>1918</v>
      </c>
      <c r="J294" s="82" t="str">
        <f t="shared" si="4"/>
        <v>B1411_CrossBreedCode_15_293_len_p</v>
      </c>
    </row>
    <row r="295" spans="1:10" x14ac:dyDescent="0.2">
      <c r="A295" s="82" t="s">
        <v>6</v>
      </c>
      <c r="B295" s="155" t="s">
        <v>719</v>
      </c>
      <c r="C295" s="155" t="s">
        <v>66</v>
      </c>
      <c r="D295" s="155">
        <v>16</v>
      </c>
      <c r="E295" s="155">
        <v>294</v>
      </c>
      <c r="F295" s="155" t="s">
        <v>9</v>
      </c>
      <c r="G295" s="155" t="s">
        <v>11</v>
      </c>
      <c r="H295" s="155" t="s">
        <v>1157</v>
      </c>
      <c r="I295" s="155" t="s">
        <v>1919</v>
      </c>
      <c r="J295" s="82" t="str">
        <f t="shared" si="4"/>
        <v>B1411_CrossBreedCode_16_294_len_n</v>
      </c>
    </row>
    <row r="296" spans="1:10" x14ac:dyDescent="0.2">
      <c r="A296" s="82" t="s">
        <v>6</v>
      </c>
      <c r="B296" s="155" t="s">
        <v>719</v>
      </c>
      <c r="C296" s="155" t="s">
        <v>1920</v>
      </c>
      <c r="D296" s="155">
        <v>0</v>
      </c>
      <c r="E296" s="155">
        <v>295</v>
      </c>
      <c r="F296" s="155" t="s">
        <v>9</v>
      </c>
      <c r="G296" s="155" t="s">
        <v>8</v>
      </c>
      <c r="H296" s="155" t="s">
        <v>1157</v>
      </c>
      <c r="I296" s="155" t="s">
        <v>1921</v>
      </c>
      <c r="J296" s="82" t="str">
        <f t="shared" si="4"/>
        <v>B1411_CrossBreedDesc_0_295_len_p</v>
      </c>
    </row>
    <row r="297" spans="1:10" x14ac:dyDescent="0.2">
      <c r="A297" s="82" t="s">
        <v>6</v>
      </c>
      <c r="B297" s="155" t="s">
        <v>719</v>
      </c>
      <c r="C297" s="155" t="s">
        <v>1920</v>
      </c>
      <c r="D297" s="155">
        <v>1</v>
      </c>
      <c r="E297" s="155">
        <v>296</v>
      </c>
      <c r="F297" s="155" t="s">
        <v>9</v>
      </c>
      <c r="G297" s="155" t="s">
        <v>8</v>
      </c>
      <c r="H297" s="155" t="s">
        <v>1157</v>
      </c>
      <c r="I297" s="155" t="s">
        <v>1922</v>
      </c>
      <c r="J297" s="82" t="str">
        <f t="shared" si="4"/>
        <v>B1411_CrossBreedDesc_1_296_len_p</v>
      </c>
    </row>
    <row r="298" spans="1:10" x14ac:dyDescent="0.2">
      <c r="A298" s="82" t="s">
        <v>6</v>
      </c>
      <c r="B298" s="155" t="s">
        <v>719</v>
      </c>
      <c r="C298" s="155" t="s">
        <v>1920</v>
      </c>
      <c r="D298" s="155">
        <v>249</v>
      </c>
      <c r="E298" s="155">
        <v>297</v>
      </c>
      <c r="F298" s="155" t="s">
        <v>9</v>
      </c>
      <c r="G298" s="155" t="s">
        <v>8</v>
      </c>
      <c r="H298" s="155" t="s">
        <v>1157</v>
      </c>
      <c r="I298" s="155" t="s">
        <v>1923</v>
      </c>
      <c r="J298" s="82" t="str">
        <f t="shared" si="4"/>
        <v>B1411_CrossBreedDesc_249_297_len_p</v>
      </c>
    </row>
    <row r="299" spans="1:10" x14ac:dyDescent="0.2">
      <c r="A299" s="82" t="s">
        <v>6</v>
      </c>
      <c r="B299" s="155" t="s">
        <v>719</v>
      </c>
      <c r="C299" s="155" t="s">
        <v>1920</v>
      </c>
      <c r="D299" s="155">
        <v>250</v>
      </c>
      <c r="E299" s="155">
        <v>298</v>
      </c>
      <c r="F299" s="155" t="s">
        <v>9</v>
      </c>
      <c r="G299" s="155" t="s">
        <v>8</v>
      </c>
      <c r="H299" s="155" t="s">
        <v>1157</v>
      </c>
      <c r="I299" s="155" t="s">
        <v>1924</v>
      </c>
      <c r="J299" s="82" t="str">
        <f t="shared" si="4"/>
        <v>B1411_CrossBreedDesc_250_298_len_p</v>
      </c>
    </row>
    <row r="300" spans="1:10" x14ac:dyDescent="0.2">
      <c r="A300" s="82" t="s">
        <v>6</v>
      </c>
      <c r="B300" s="155" t="s">
        <v>719</v>
      </c>
      <c r="C300" s="155" t="s">
        <v>1920</v>
      </c>
      <c r="D300" s="155">
        <v>251</v>
      </c>
      <c r="E300" s="155">
        <v>299</v>
      </c>
      <c r="F300" s="155" t="s">
        <v>9</v>
      </c>
      <c r="G300" s="155" t="s">
        <v>11</v>
      </c>
      <c r="H300" s="155" t="s">
        <v>1157</v>
      </c>
      <c r="I300" s="155" t="s">
        <v>1925</v>
      </c>
      <c r="J300" s="82" t="str">
        <f t="shared" si="4"/>
        <v>B1411_CrossBreedDesc_251_299_len_n</v>
      </c>
    </row>
    <row r="301" spans="1:10" x14ac:dyDescent="0.2">
      <c r="A301" s="82" t="s">
        <v>6</v>
      </c>
      <c r="B301" s="155" t="s">
        <v>720</v>
      </c>
      <c r="C301" s="155" t="s">
        <v>67</v>
      </c>
      <c r="D301" s="155">
        <v>0</v>
      </c>
      <c r="E301" s="155">
        <v>300</v>
      </c>
      <c r="F301" s="155" t="s">
        <v>9</v>
      </c>
      <c r="G301" s="155" t="s">
        <v>8</v>
      </c>
      <c r="H301" s="155" t="s">
        <v>1157</v>
      </c>
      <c r="I301" s="155" t="s">
        <v>1926</v>
      </c>
      <c r="J301" s="82" t="str">
        <f t="shared" si="4"/>
        <v>B15_Gender&amp;Code_0_300_len_p</v>
      </c>
    </row>
    <row r="302" spans="1:10" x14ac:dyDescent="0.2">
      <c r="A302" s="82" t="s">
        <v>6</v>
      </c>
      <c r="B302" s="155" t="s">
        <v>720</v>
      </c>
      <c r="C302" s="155" t="s">
        <v>67</v>
      </c>
      <c r="D302" s="155">
        <v>1</v>
      </c>
      <c r="E302" s="155">
        <v>301</v>
      </c>
      <c r="F302" s="155" t="s">
        <v>9</v>
      </c>
      <c r="G302" s="155" t="s">
        <v>8</v>
      </c>
      <c r="H302" s="155" t="s">
        <v>1157</v>
      </c>
      <c r="I302" s="155" t="s">
        <v>1927</v>
      </c>
      <c r="J302" s="82" t="str">
        <f t="shared" si="4"/>
        <v>B15_Gender&amp;Code_1_301_len_p</v>
      </c>
    </row>
    <row r="303" spans="1:10" x14ac:dyDescent="0.2">
      <c r="A303" s="82" t="s">
        <v>6</v>
      </c>
      <c r="B303" s="155" t="s">
        <v>720</v>
      </c>
      <c r="C303" s="155" t="s">
        <v>67</v>
      </c>
      <c r="D303" s="155">
        <v>14</v>
      </c>
      <c r="E303" s="155">
        <v>302</v>
      </c>
      <c r="F303" s="155" t="s">
        <v>9</v>
      </c>
      <c r="G303" s="155" t="s">
        <v>8</v>
      </c>
      <c r="H303" s="155" t="s">
        <v>1157</v>
      </c>
      <c r="I303" s="155" t="s">
        <v>1928</v>
      </c>
      <c r="J303" s="82" t="str">
        <f t="shared" si="4"/>
        <v>B15_Gender&amp;Code_14_302_len_p</v>
      </c>
    </row>
    <row r="304" spans="1:10" x14ac:dyDescent="0.2">
      <c r="A304" s="82" t="s">
        <v>6</v>
      </c>
      <c r="B304" s="155" t="s">
        <v>720</v>
      </c>
      <c r="C304" s="155" t="s">
        <v>67</v>
      </c>
      <c r="D304" s="155">
        <v>15</v>
      </c>
      <c r="E304" s="155">
        <v>303</v>
      </c>
      <c r="F304" s="155" t="s">
        <v>9</v>
      </c>
      <c r="G304" s="155" t="s">
        <v>8</v>
      </c>
      <c r="H304" s="155" t="s">
        <v>1157</v>
      </c>
      <c r="I304" s="155" t="s">
        <v>1929</v>
      </c>
      <c r="J304" s="82" t="str">
        <f t="shared" si="4"/>
        <v>B15_Gender&amp;Code_15_303_len_p</v>
      </c>
    </row>
    <row r="305" spans="1:10" x14ac:dyDescent="0.2">
      <c r="A305" s="82" t="s">
        <v>6</v>
      </c>
      <c r="B305" s="155" t="s">
        <v>720</v>
      </c>
      <c r="C305" s="155" t="s">
        <v>67</v>
      </c>
      <c r="D305" s="155">
        <v>16</v>
      </c>
      <c r="E305" s="155">
        <v>304</v>
      </c>
      <c r="F305" s="155" t="s">
        <v>9</v>
      </c>
      <c r="G305" s="155" t="s">
        <v>11</v>
      </c>
      <c r="H305" s="155" t="s">
        <v>1157</v>
      </c>
      <c r="I305" s="155" t="s">
        <v>1930</v>
      </c>
      <c r="J305" s="82" t="str">
        <f t="shared" si="4"/>
        <v>B15_Gender&amp;Code_16_304_len_n</v>
      </c>
    </row>
    <row r="306" spans="1:10" x14ac:dyDescent="0.2">
      <c r="A306" s="82" t="s">
        <v>6</v>
      </c>
      <c r="B306" s="155" t="s">
        <v>720</v>
      </c>
      <c r="C306" s="155" t="s">
        <v>1931</v>
      </c>
      <c r="D306" s="155">
        <v>0</v>
      </c>
      <c r="E306" s="155">
        <v>305</v>
      </c>
      <c r="F306" s="155" t="s">
        <v>9</v>
      </c>
      <c r="G306" s="155" t="s">
        <v>8</v>
      </c>
      <c r="H306" s="155" t="s">
        <v>1157</v>
      </c>
      <c r="I306" s="155" t="s">
        <v>1932</v>
      </c>
      <c r="J306" s="82" t="str">
        <f t="shared" si="4"/>
        <v>B15_Gender&amp;CodeDesc_0_305_len_p</v>
      </c>
    </row>
    <row r="307" spans="1:10" x14ac:dyDescent="0.2">
      <c r="A307" s="82" t="s">
        <v>6</v>
      </c>
      <c r="B307" s="155" t="s">
        <v>720</v>
      </c>
      <c r="C307" s="155" t="s">
        <v>1931</v>
      </c>
      <c r="D307" s="155">
        <v>1</v>
      </c>
      <c r="E307" s="155">
        <v>306</v>
      </c>
      <c r="F307" s="155" t="s">
        <v>9</v>
      </c>
      <c r="G307" s="155" t="s">
        <v>8</v>
      </c>
      <c r="H307" s="155" t="s">
        <v>1157</v>
      </c>
      <c r="I307" s="155" t="s">
        <v>1933</v>
      </c>
      <c r="J307" s="82" t="str">
        <f t="shared" si="4"/>
        <v>B15_Gender&amp;CodeDesc_1_306_len_p</v>
      </c>
    </row>
    <row r="308" spans="1:10" x14ac:dyDescent="0.2">
      <c r="A308" s="82" t="s">
        <v>6</v>
      </c>
      <c r="B308" s="155" t="s">
        <v>720</v>
      </c>
      <c r="C308" s="155" t="s">
        <v>1931</v>
      </c>
      <c r="D308" s="155">
        <v>79</v>
      </c>
      <c r="E308" s="155">
        <v>307</v>
      </c>
      <c r="F308" s="155" t="s">
        <v>9</v>
      </c>
      <c r="G308" s="155" t="s">
        <v>8</v>
      </c>
      <c r="H308" s="155" t="s">
        <v>1157</v>
      </c>
      <c r="I308" s="155" t="s">
        <v>1934</v>
      </c>
      <c r="J308" s="82" t="str">
        <f t="shared" si="4"/>
        <v>B15_Gender&amp;CodeDesc_79_307_len_p</v>
      </c>
    </row>
    <row r="309" spans="1:10" x14ac:dyDescent="0.2">
      <c r="A309" s="82" t="s">
        <v>6</v>
      </c>
      <c r="B309" s="155" t="s">
        <v>720</v>
      </c>
      <c r="C309" s="155" t="s">
        <v>1931</v>
      </c>
      <c r="D309" s="155">
        <v>80</v>
      </c>
      <c r="E309" s="155">
        <v>308</v>
      </c>
      <c r="F309" s="155" t="s">
        <v>9</v>
      </c>
      <c r="G309" s="155" t="s">
        <v>8</v>
      </c>
      <c r="H309" s="155" t="s">
        <v>1157</v>
      </c>
      <c r="I309" s="155" t="s">
        <v>1935</v>
      </c>
      <c r="J309" s="82" t="str">
        <f t="shared" si="4"/>
        <v>B15_Gender&amp;CodeDesc_80_308_len_p</v>
      </c>
    </row>
    <row r="310" spans="1:10" x14ac:dyDescent="0.2">
      <c r="A310" s="82" t="s">
        <v>6</v>
      </c>
      <c r="B310" s="155" t="s">
        <v>720</v>
      </c>
      <c r="C310" s="155" t="s">
        <v>1931</v>
      </c>
      <c r="D310" s="155">
        <v>81</v>
      </c>
      <c r="E310" s="155">
        <v>309</v>
      </c>
      <c r="F310" s="155" t="s">
        <v>9</v>
      </c>
      <c r="G310" s="155" t="s">
        <v>11</v>
      </c>
      <c r="H310" s="155" t="s">
        <v>1157</v>
      </c>
      <c r="I310" s="155" t="s">
        <v>1936</v>
      </c>
      <c r="J310" s="82" t="str">
        <f t="shared" si="4"/>
        <v>B15_Gender&amp;CodeDesc_81_309_len_n</v>
      </c>
    </row>
    <row r="311" spans="1:10" x14ac:dyDescent="0.2">
      <c r="A311" s="82" t="s">
        <v>6</v>
      </c>
      <c r="B311" s="155" t="s">
        <v>721</v>
      </c>
      <c r="C311" s="155" t="s">
        <v>1937</v>
      </c>
      <c r="D311" s="155">
        <v>0</v>
      </c>
      <c r="E311" s="155">
        <v>310</v>
      </c>
      <c r="F311" s="155" t="s">
        <v>9</v>
      </c>
      <c r="G311" s="155" t="s">
        <v>8</v>
      </c>
      <c r="H311" s="155" t="s">
        <v>1157</v>
      </c>
      <c r="I311" s="155" t="s">
        <v>1938</v>
      </c>
      <c r="J311" s="82" t="str">
        <f t="shared" si="4"/>
        <v>B16_ReproductiveStatus&amp;Code_0_310_len_p</v>
      </c>
    </row>
    <row r="312" spans="1:10" x14ac:dyDescent="0.2">
      <c r="A312" s="82" t="s">
        <v>6</v>
      </c>
      <c r="B312" s="155" t="s">
        <v>721</v>
      </c>
      <c r="C312" s="155" t="s">
        <v>1937</v>
      </c>
      <c r="D312" s="155">
        <v>1</v>
      </c>
      <c r="E312" s="155">
        <v>311</v>
      </c>
      <c r="F312" s="155" t="s">
        <v>9</v>
      </c>
      <c r="G312" s="155" t="s">
        <v>8</v>
      </c>
      <c r="H312" s="155" t="s">
        <v>1157</v>
      </c>
      <c r="I312" s="155" t="s">
        <v>1939</v>
      </c>
      <c r="J312" s="82" t="str">
        <f t="shared" si="4"/>
        <v>B16_ReproductiveStatus&amp;Code_1_311_len_p</v>
      </c>
    </row>
    <row r="313" spans="1:10" x14ac:dyDescent="0.2">
      <c r="A313" s="82" t="s">
        <v>6</v>
      </c>
      <c r="B313" s="155" t="s">
        <v>721</v>
      </c>
      <c r="C313" s="155" t="s">
        <v>1937</v>
      </c>
      <c r="D313" s="155">
        <v>14</v>
      </c>
      <c r="E313" s="155">
        <v>312</v>
      </c>
      <c r="F313" s="155" t="s">
        <v>9</v>
      </c>
      <c r="G313" s="155" t="s">
        <v>8</v>
      </c>
      <c r="H313" s="155" t="s">
        <v>1157</v>
      </c>
      <c r="I313" s="155" t="s">
        <v>1940</v>
      </c>
      <c r="J313" s="82" t="str">
        <f t="shared" si="4"/>
        <v>B16_ReproductiveStatus&amp;Code_14_312_len_p</v>
      </c>
    </row>
    <row r="314" spans="1:10" x14ac:dyDescent="0.2">
      <c r="A314" s="82" t="s">
        <v>6</v>
      </c>
      <c r="B314" s="155" t="s">
        <v>721</v>
      </c>
      <c r="C314" s="155" t="s">
        <v>1937</v>
      </c>
      <c r="D314" s="155">
        <v>15</v>
      </c>
      <c r="E314" s="155">
        <v>313</v>
      </c>
      <c r="F314" s="155" t="s">
        <v>9</v>
      </c>
      <c r="G314" s="155" t="s">
        <v>8</v>
      </c>
      <c r="H314" s="155" t="s">
        <v>1157</v>
      </c>
      <c r="I314" s="155" t="s">
        <v>1941</v>
      </c>
      <c r="J314" s="82" t="str">
        <f t="shared" si="4"/>
        <v>B16_ReproductiveStatus&amp;Code_15_313_len_p</v>
      </c>
    </row>
    <row r="315" spans="1:10" x14ac:dyDescent="0.2">
      <c r="A315" s="82" t="s">
        <v>6</v>
      </c>
      <c r="B315" s="155" t="s">
        <v>721</v>
      </c>
      <c r="C315" s="155" t="s">
        <v>1937</v>
      </c>
      <c r="D315" s="155">
        <v>16</v>
      </c>
      <c r="E315" s="155">
        <v>314</v>
      </c>
      <c r="F315" s="155" t="s">
        <v>9</v>
      </c>
      <c r="G315" s="155" t="s">
        <v>11</v>
      </c>
      <c r="H315" s="155" t="s">
        <v>1157</v>
      </c>
      <c r="I315" s="155" t="s">
        <v>1942</v>
      </c>
      <c r="J315" s="82" t="str">
        <f t="shared" si="4"/>
        <v>B16_ReproductiveStatus&amp;Code_16_314_len_n</v>
      </c>
    </row>
    <row r="316" spans="1:10" x14ac:dyDescent="0.2">
      <c r="A316" s="82" t="s">
        <v>6</v>
      </c>
      <c r="B316" s="155" t="s">
        <v>721</v>
      </c>
      <c r="C316" s="155" t="s">
        <v>68</v>
      </c>
      <c r="D316" s="155">
        <v>0</v>
      </c>
      <c r="E316" s="155">
        <v>315</v>
      </c>
      <c r="F316" s="155" t="s">
        <v>9</v>
      </c>
      <c r="G316" s="155" t="s">
        <v>8</v>
      </c>
      <c r="H316" s="155" t="s">
        <v>1157</v>
      </c>
      <c r="I316" s="155" t="s">
        <v>1943</v>
      </c>
      <c r="J316" s="82" t="str">
        <f t="shared" si="4"/>
        <v>B16_ReproductiveStatusDesc_0_315_len_p</v>
      </c>
    </row>
    <row r="317" spans="1:10" x14ac:dyDescent="0.2">
      <c r="A317" s="82" t="s">
        <v>6</v>
      </c>
      <c r="B317" s="155" t="s">
        <v>721</v>
      </c>
      <c r="C317" s="155" t="s">
        <v>68</v>
      </c>
      <c r="D317" s="155">
        <v>1</v>
      </c>
      <c r="E317" s="155">
        <v>316</v>
      </c>
      <c r="F317" s="155" t="s">
        <v>9</v>
      </c>
      <c r="G317" s="155" t="s">
        <v>8</v>
      </c>
      <c r="H317" s="155" t="s">
        <v>1157</v>
      </c>
      <c r="I317" s="155" t="s">
        <v>1944</v>
      </c>
      <c r="J317" s="82" t="str">
        <f t="shared" si="4"/>
        <v>B16_ReproductiveStatusDesc_1_316_len_p</v>
      </c>
    </row>
    <row r="318" spans="1:10" x14ac:dyDescent="0.2">
      <c r="A318" s="82" t="s">
        <v>6</v>
      </c>
      <c r="B318" s="155" t="s">
        <v>721</v>
      </c>
      <c r="C318" s="155" t="s">
        <v>68</v>
      </c>
      <c r="D318" s="155">
        <v>79</v>
      </c>
      <c r="E318" s="155">
        <v>317</v>
      </c>
      <c r="F318" s="155" t="s">
        <v>9</v>
      </c>
      <c r="G318" s="155" t="s">
        <v>8</v>
      </c>
      <c r="H318" s="155" t="s">
        <v>1157</v>
      </c>
      <c r="I318" s="155" t="s">
        <v>1945</v>
      </c>
      <c r="J318" s="82" t="str">
        <f t="shared" si="4"/>
        <v>B16_ReproductiveStatusDesc_79_317_len_p</v>
      </c>
    </row>
    <row r="319" spans="1:10" x14ac:dyDescent="0.2">
      <c r="A319" s="82" t="s">
        <v>6</v>
      </c>
      <c r="B319" s="155" t="s">
        <v>721</v>
      </c>
      <c r="C319" s="155" t="s">
        <v>68</v>
      </c>
      <c r="D319" s="155">
        <v>80</v>
      </c>
      <c r="E319" s="155">
        <v>318</v>
      </c>
      <c r="F319" s="155" t="s">
        <v>9</v>
      </c>
      <c r="G319" s="155" t="s">
        <v>8</v>
      </c>
      <c r="H319" s="155" t="s">
        <v>1157</v>
      </c>
      <c r="I319" s="155" t="s">
        <v>1946</v>
      </c>
      <c r="J319" s="82" t="str">
        <f t="shared" si="4"/>
        <v>B16_ReproductiveStatusDesc_80_318_len_p</v>
      </c>
    </row>
    <row r="320" spans="1:10" x14ac:dyDescent="0.2">
      <c r="A320" s="82" t="s">
        <v>6</v>
      </c>
      <c r="B320" s="155" t="s">
        <v>721</v>
      </c>
      <c r="C320" s="155" t="s">
        <v>68</v>
      </c>
      <c r="D320" s="155">
        <v>81</v>
      </c>
      <c r="E320" s="155">
        <v>319</v>
      </c>
      <c r="F320" s="155" t="s">
        <v>9</v>
      </c>
      <c r="G320" s="155" t="s">
        <v>11</v>
      </c>
      <c r="H320" s="155" t="s">
        <v>1157</v>
      </c>
      <c r="I320" s="155" t="s">
        <v>1947</v>
      </c>
      <c r="J320" s="82" t="str">
        <f t="shared" si="4"/>
        <v>B16_ReproductiveStatusDesc_81_319_len_n</v>
      </c>
    </row>
    <row r="321" spans="1:10" x14ac:dyDescent="0.2">
      <c r="A321" s="82" t="s">
        <v>6</v>
      </c>
      <c r="B321" s="155" t="s">
        <v>722</v>
      </c>
      <c r="C321" s="155" t="s">
        <v>1948</v>
      </c>
      <c r="D321" s="155">
        <v>0</v>
      </c>
      <c r="E321" s="155">
        <v>320</v>
      </c>
      <c r="F321" s="155" t="s">
        <v>9</v>
      </c>
      <c r="G321" s="155" t="s">
        <v>8</v>
      </c>
      <c r="H321" s="155" t="s">
        <v>1157</v>
      </c>
      <c r="I321" s="155" t="s">
        <v>1949</v>
      </c>
      <c r="J321" s="82" t="str">
        <f t="shared" si="4"/>
        <v>B17_FemalePhysiologclStatCod_0_320_len_p</v>
      </c>
    </row>
    <row r="322" spans="1:10" x14ac:dyDescent="0.2">
      <c r="A322" s="82" t="s">
        <v>6</v>
      </c>
      <c r="B322" s="155" t="s">
        <v>722</v>
      </c>
      <c r="C322" s="155" t="s">
        <v>1948</v>
      </c>
      <c r="D322" s="155">
        <v>1</v>
      </c>
      <c r="E322" s="155">
        <v>321</v>
      </c>
      <c r="F322" s="155" t="s">
        <v>9</v>
      </c>
      <c r="G322" s="155" t="s">
        <v>8</v>
      </c>
      <c r="H322" s="155" t="s">
        <v>1157</v>
      </c>
      <c r="I322" s="155" t="s">
        <v>1950</v>
      </c>
      <c r="J322" s="82" t="str">
        <f t="shared" ref="J322:J385" si="5">_xlfn.CONCAT(B322,"_",C322,"_",D322,"_",E322,"_",F322,"_",G322)</f>
        <v>B17_FemalePhysiologclStatCod_1_321_len_p</v>
      </c>
    </row>
    <row r="323" spans="1:10" x14ac:dyDescent="0.2">
      <c r="A323" s="82" t="s">
        <v>6</v>
      </c>
      <c r="B323" s="155" t="s">
        <v>722</v>
      </c>
      <c r="C323" s="155" t="s">
        <v>1948</v>
      </c>
      <c r="D323" s="155">
        <v>14</v>
      </c>
      <c r="E323" s="155">
        <v>322</v>
      </c>
      <c r="F323" s="155" t="s">
        <v>9</v>
      </c>
      <c r="G323" s="155" t="s">
        <v>8</v>
      </c>
      <c r="H323" s="155" t="s">
        <v>1157</v>
      </c>
      <c r="I323" s="155" t="s">
        <v>1951</v>
      </c>
      <c r="J323" s="82" t="str">
        <f t="shared" si="5"/>
        <v>B17_FemalePhysiologclStatCod_14_322_len_p</v>
      </c>
    </row>
    <row r="324" spans="1:10" x14ac:dyDescent="0.2">
      <c r="A324" s="82" t="s">
        <v>6</v>
      </c>
      <c r="B324" s="155" t="s">
        <v>722</v>
      </c>
      <c r="C324" s="155" t="s">
        <v>1948</v>
      </c>
      <c r="D324" s="155">
        <v>15</v>
      </c>
      <c r="E324" s="155">
        <v>323</v>
      </c>
      <c r="F324" s="155" t="s">
        <v>9</v>
      </c>
      <c r="G324" s="155" t="s">
        <v>8</v>
      </c>
      <c r="H324" s="155" t="s">
        <v>1157</v>
      </c>
      <c r="I324" s="155" t="s">
        <v>1952</v>
      </c>
      <c r="J324" s="82" t="str">
        <f t="shared" si="5"/>
        <v>B17_FemalePhysiologclStatCod_15_323_len_p</v>
      </c>
    </row>
    <row r="325" spans="1:10" x14ac:dyDescent="0.2">
      <c r="A325" s="82" t="s">
        <v>6</v>
      </c>
      <c r="B325" s="155" t="s">
        <v>722</v>
      </c>
      <c r="C325" s="155" t="s">
        <v>1948</v>
      </c>
      <c r="D325" s="155">
        <v>16</v>
      </c>
      <c r="E325" s="155">
        <v>324</v>
      </c>
      <c r="F325" s="155" t="s">
        <v>9</v>
      </c>
      <c r="G325" s="155" t="s">
        <v>11</v>
      </c>
      <c r="H325" s="155" t="s">
        <v>1157</v>
      </c>
      <c r="I325" s="155" t="s">
        <v>1953</v>
      </c>
      <c r="J325" s="82" t="str">
        <f t="shared" si="5"/>
        <v>B17_FemalePhysiologclStatCod_16_324_len_n</v>
      </c>
    </row>
    <row r="326" spans="1:10" x14ac:dyDescent="0.2">
      <c r="A326" s="82" t="s">
        <v>6</v>
      </c>
      <c r="B326" s="155" t="s">
        <v>722</v>
      </c>
      <c r="C326" s="155" t="s">
        <v>1954</v>
      </c>
      <c r="D326" s="155">
        <v>0</v>
      </c>
      <c r="E326" s="155">
        <v>325</v>
      </c>
      <c r="F326" s="155" t="s">
        <v>9</v>
      </c>
      <c r="G326" s="155" t="s">
        <v>8</v>
      </c>
      <c r="H326" s="155" t="s">
        <v>1157</v>
      </c>
      <c r="I326" s="155" t="s">
        <v>1955</v>
      </c>
      <c r="J326" s="82" t="str">
        <f t="shared" si="5"/>
        <v>B17_FemalePhysiologclStatDes_0_325_len_p</v>
      </c>
    </row>
    <row r="327" spans="1:10" x14ac:dyDescent="0.2">
      <c r="A327" s="82" t="s">
        <v>6</v>
      </c>
      <c r="B327" s="155" t="s">
        <v>722</v>
      </c>
      <c r="C327" s="155" t="s">
        <v>1954</v>
      </c>
      <c r="D327" s="155">
        <v>1</v>
      </c>
      <c r="E327" s="155">
        <v>326</v>
      </c>
      <c r="F327" s="155" t="s">
        <v>9</v>
      </c>
      <c r="G327" s="155" t="s">
        <v>8</v>
      </c>
      <c r="H327" s="155" t="s">
        <v>1157</v>
      </c>
      <c r="I327" s="155" t="s">
        <v>1956</v>
      </c>
      <c r="J327" s="82" t="str">
        <f t="shared" si="5"/>
        <v>B17_FemalePhysiologclStatDes_1_326_len_p</v>
      </c>
    </row>
    <row r="328" spans="1:10" x14ac:dyDescent="0.2">
      <c r="A328" s="82" t="s">
        <v>6</v>
      </c>
      <c r="B328" s="155" t="s">
        <v>722</v>
      </c>
      <c r="C328" s="155" t="s">
        <v>1954</v>
      </c>
      <c r="D328" s="155">
        <v>79</v>
      </c>
      <c r="E328" s="155">
        <v>327</v>
      </c>
      <c r="F328" s="155" t="s">
        <v>9</v>
      </c>
      <c r="G328" s="155" t="s">
        <v>8</v>
      </c>
      <c r="H328" s="155" t="s">
        <v>1157</v>
      </c>
      <c r="I328" s="155" t="s">
        <v>1957</v>
      </c>
      <c r="J328" s="82" t="str">
        <f t="shared" si="5"/>
        <v>B17_FemalePhysiologclStatDes_79_327_len_p</v>
      </c>
    </row>
    <row r="329" spans="1:10" x14ac:dyDescent="0.2">
      <c r="A329" s="82" t="s">
        <v>6</v>
      </c>
      <c r="B329" s="155" t="s">
        <v>722</v>
      </c>
      <c r="C329" s="155" t="s">
        <v>1954</v>
      </c>
      <c r="D329" s="155">
        <v>80</v>
      </c>
      <c r="E329" s="155">
        <v>328</v>
      </c>
      <c r="F329" s="155" t="s">
        <v>9</v>
      </c>
      <c r="G329" s="155" t="s">
        <v>8</v>
      </c>
      <c r="H329" s="155" t="s">
        <v>1157</v>
      </c>
      <c r="I329" s="155" t="s">
        <v>1958</v>
      </c>
      <c r="J329" s="82" t="str">
        <f t="shared" si="5"/>
        <v>B17_FemalePhysiologclStatDes_80_328_len_p</v>
      </c>
    </row>
    <row r="330" spans="1:10" x14ac:dyDescent="0.2">
      <c r="A330" s="82" t="s">
        <v>6</v>
      </c>
      <c r="B330" s="155" t="s">
        <v>722</v>
      </c>
      <c r="C330" s="155" t="s">
        <v>1954</v>
      </c>
      <c r="D330" s="155">
        <v>81</v>
      </c>
      <c r="E330" s="155">
        <v>329</v>
      </c>
      <c r="F330" s="155" t="s">
        <v>9</v>
      </c>
      <c r="G330" s="155" t="s">
        <v>11</v>
      </c>
      <c r="H330" s="155" t="s">
        <v>1157</v>
      </c>
      <c r="I330" s="155" t="s">
        <v>1959</v>
      </c>
      <c r="J330" s="82" t="str">
        <f t="shared" si="5"/>
        <v>B17_FemalePhysiologclStatDes_81_329_len_n</v>
      </c>
    </row>
    <row r="331" spans="1:10" x14ac:dyDescent="0.2">
      <c r="A331" s="82" t="s">
        <v>6</v>
      </c>
      <c r="B331" s="155" t="s">
        <v>723</v>
      </c>
      <c r="C331" s="155" t="s">
        <v>1960</v>
      </c>
      <c r="D331" s="155">
        <v>0</v>
      </c>
      <c r="E331" s="155">
        <v>330</v>
      </c>
      <c r="F331" s="155" t="s">
        <v>9</v>
      </c>
      <c r="G331" s="155" t="s">
        <v>8</v>
      </c>
      <c r="H331" s="155" t="s">
        <v>1157</v>
      </c>
      <c r="I331" s="155" t="s">
        <v>1961</v>
      </c>
      <c r="J331" s="82" t="str">
        <f t="shared" si="5"/>
        <v>B181_WeightCode_0_330_len_p</v>
      </c>
    </row>
    <row r="332" spans="1:10" x14ac:dyDescent="0.2">
      <c r="A332" s="82" t="s">
        <v>6</v>
      </c>
      <c r="B332" s="155" t="s">
        <v>723</v>
      </c>
      <c r="C332" s="155" t="s">
        <v>1960</v>
      </c>
      <c r="D332" s="155">
        <v>1</v>
      </c>
      <c r="E332" s="155">
        <v>331</v>
      </c>
      <c r="F332" s="155" t="s">
        <v>9</v>
      </c>
      <c r="G332" s="155" t="s">
        <v>8</v>
      </c>
      <c r="H332" s="155" t="s">
        <v>1157</v>
      </c>
      <c r="I332" s="155" t="s">
        <v>1962</v>
      </c>
      <c r="J332" s="82" t="str">
        <f t="shared" si="5"/>
        <v>B181_WeightCode_1_331_len_p</v>
      </c>
    </row>
    <row r="333" spans="1:10" x14ac:dyDescent="0.2">
      <c r="A333" s="82" t="s">
        <v>6</v>
      </c>
      <c r="B333" s="155" t="s">
        <v>723</v>
      </c>
      <c r="C333" s="155" t="s">
        <v>1960</v>
      </c>
      <c r="D333" s="155">
        <v>14</v>
      </c>
      <c r="E333" s="155">
        <v>332</v>
      </c>
      <c r="F333" s="155" t="s">
        <v>9</v>
      </c>
      <c r="G333" s="155" t="s">
        <v>8</v>
      </c>
      <c r="H333" s="155" t="s">
        <v>1157</v>
      </c>
      <c r="I333" s="155" t="s">
        <v>1963</v>
      </c>
      <c r="J333" s="82" t="str">
        <f t="shared" si="5"/>
        <v>B181_WeightCode_14_332_len_p</v>
      </c>
    </row>
    <row r="334" spans="1:10" x14ac:dyDescent="0.2">
      <c r="A334" s="82" t="s">
        <v>6</v>
      </c>
      <c r="B334" s="155" t="s">
        <v>723</v>
      </c>
      <c r="C334" s="155" t="s">
        <v>1960</v>
      </c>
      <c r="D334" s="155">
        <v>15</v>
      </c>
      <c r="E334" s="155">
        <v>333</v>
      </c>
      <c r="F334" s="155" t="s">
        <v>9</v>
      </c>
      <c r="G334" s="155" t="s">
        <v>8</v>
      </c>
      <c r="H334" s="155" t="s">
        <v>1157</v>
      </c>
      <c r="I334" s="155" t="s">
        <v>1964</v>
      </c>
      <c r="J334" s="82" t="str">
        <f t="shared" si="5"/>
        <v>B181_WeightCode_15_333_len_p</v>
      </c>
    </row>
    <row r="335" spans="1:10" x14ac:dyDescent="0.2">
      <c r="A335" s="82" t="s">
        <v>6</v>
      </c>
      <c r="B335" s="155" t="s">
        <v>723</v>
      </c>
      <c r="C335" s="155" t="s">
        <v>1960</v>
      </c>
      <c r="D335" s="155">
        <v>16</v>
      </c>
      <c r="E335" s="155">
        <v>334</v>
      </c>
      <c r="F335" s="155" t="s">
        <v>9</v>
      </c>
      <c r="G335" s="155" t="s">
        <v>11</v>
      </c>
      <c r="H335" s="155" t="s">
        <v>1157</v>
      </c>
      <c r="I335" s="155" t="s">
        <v>1965</v>
      </c>
      <c r="J335" s="82" t="str">
        <f t="shared" si="5"/>
        <v>B181_WeightCode_16_334_len_n</v>
      </c>
    </row>
    <row r="336" spans="1:10" x14ac:dyDescent="0.2">
      <c r="A336" s="82" t="s">
        <v>6</v>
      </c>
      <c r="B336" s="155" t="s">
        <v>723</v>
      </c>
      <c r="C336" s="155" t="s">
        <v>69</v>
      </c>
      <c r="D336" s="155">
        <v>0</v>
      </c>
      <c r="E336" s="155">
        <v>335</v>
      </c>
      <c r="F336" s="155" t="s">
        <v>9</v>
      </c>
      <c r="G336" s="155" t="s">
        <v>8</v>
      </c>
      <c r="H336" s="155" t="s">
        <v>1157</v>
      </c>
      <c r="I336" s="155" t="s">
        <v>1966</v>
      </c>
      <c r="J336" s="82" t="str">
        <f t="shared" si="5"/>
        <v>B181_WeightDesc_0_335_len_p</v>
      </c>
    </row>
    <row r="337" spans="1:10" x14ac:dyDescent="0.2">
      <c r="A337" s="82" t="s">
        <v>6</v>
      </c>
      <c r="B337" s="155" t="s">
        <v>723</v>
      </c>
      <c r="C337" s="155" t="s">
        <v>69</v>
      </c>
      <c r="D337" s="155">
        <v>1</v>
      </c>
      <c r="E337" s="155">
        <v>336</v>
      </c>
      <c r="F337" s="155" t="s">
        <v>9</v>
      </c>
      <c r="G337" s="155" t="s">
        <v>8</v>
      </c>
      <c r="H337" s="155" t="s">
        <v>1157</v>
      </c>
      <c r="I337" s="155" t="s">
        <v>1967</v>
      </c>
      <c r="J337" s="82" t="str">
        <f t="shared" si="5"/>
        <v>B181_WeightDesc_1_336_len_p</v>
      </c>
    </row>
    <row r="338" spans="1:10" x14ac:dyDescent="0.2">
      <c r="A338" s="82" t="s">
        <v>6</v>
      </c>
      <c r="B338" s="155" t="s">
        <v>723</v>
      </c>
      <c r="C338" s="155" t="s">
        <v>69</v>
      </c>
      <c r="D338" s="155">
        <v>79</v>
      </c>
      <c r="E338" s="155">
        <v>337</v>
      </c>
      <c r="F338" s="155" t="s">
        <v>9</v>
      </c>
      <c r="G338" s="155" t="s">
        <v>8</v>
      </c>
      <c r="H338" s="155" t="s">
        <v>1157</v>
      </c>
      <c r="I338" s="155" t="s">
        <v>1968</v>
      </c>
      <c r="J338" s="82" t="str">
        <f t="shared" si="5"/>
        <v>B181_WeightDesc_79_337_len_p</v>
      </c>
    </row>
    <row r="339" spans="1:10" x14ac:dyDescent="0.2">
      <c r="A339" s="82" t="s">
        <v>6</v>
      </c>
      <c r="B339" s="155" t="s">
        <v>723</v>
      </c>
      <c r="C339" s="155" t="s">
        <v>69</v>
      </c>
      <c r="D339" s="155">
        <v>80</v>
      </c>
      <c r="E339" s="155">
        <v>338</v>
      </c>
      <c r="F339" s="155" t="s">
        <v>9</v>
      </c>
      <c r="G339" s="155" t="s">
        <v>8</v>
      </c>
      <c r="H339" s="155" t="s">
        <v>1157</v>
      </c>
      <c r="I339" s="155" t="s">
        <v>1969</v>
      </c>
      <c r="J339" s="82" t="str">
        <f t="shared" si="5"/>
        <v>B181_WeightDesc_80_338_len_p</v>
      </c>
    </row>
    <row r="340" spans="1:10" x14ac:dyDescent="0.2">
      <c r="A340" s="82" t="s">
        <v>6</v>
      </c>
      <c r="B340" s="155" t="s">
        <v>723</v>
      </c>
      <c r="C340" s="155" t="s">
        <v>69</v>
      </c>
      <c r="D340" s="155">
        <v>81</v>
      </c>
      <c r="E340" s="155">
        <v>339</v>
      </c>
      <c r="F340" s="155" t="s">
        <v>9</v>
      </c>
      <c r="G340" s="155" t="s">
        <v>11</v>
      </c>
      <c r="H340" s="155" t="s">
        <v>1157</v>
      </c>
      <c r="I340" s="155" t="s">
        <v>1970</v>
      </c>
      <c r="J340" s="82" t="str">
        <f t="shared" si="5"/>
        <v>B181_WeightDesc_81_339_len_n</v>
      </c>
    </row>
    <row r="341" spans="1:10" x14ac:dyDescent="0.2">
      <c r="A341" s="82" t="s">
        <v>6</v>
      </c>
      <c r="B341" s="155" t="s">
        <v>724</v>
      </c>
      <c r="C341" s="155" t="s">
        <v>1971</v>
      </c>
      <c r="D341" s="155">
        <v>0</v>
      </c>
      <c r="E341" s="155">
        <v>340</v>
      </c>
      <c r="F341" s="155" t="s">
        <v>9</v>
      </c>
      <c r="G341" s="155" t="s">
        <v>8</v>
      </c>
      <c r="H341" s="155" t="s">
        <v>1157</v>
      </c>
      <c r="I341" s="155" t="s">
        <v>1972</v>
      </c>
      <c r="J341" s="82" t="str">
        <f t="shared" si="5"/>
        <v>B182_MinimumWeight_0_340_len_p</v>
      </c>
    </row>
    <row r="342" spans="1:10" x14ac:dyDescent="0.2">
      <c r="A342" s="82" t="s">
        <v>6</v>
      </c>
      <c r="B342" s="155" t="s">
        <v>724</v>
      </c>
      <c r="C342" s="155" t="s">
        <v>1971</v>
      </c>
      <c r="D342" s="155">
        <v>1</v>
      </c>
      <c r="E342" s="155">
        <v>341</v>
      </c>
      <c r="F342" s="155" t="s">
        <v>9</v>
      </c>
      <c r="G342" s="155" t="s">
        <v>8</v>
      </c>
      <c r="H342" s="155" t="s">
        <v>1157</v>
      </c>
      <c r="I342" s="155" t="s">
        <v>1973</v>
      </c>
      <c r="J342" s="82" t="str">
        <f t="shared" si="5"/>
        <v>B182_MinimumWeight_1_341_len_p</v>
      </c>
    </row>
    <row r="343" spans="1:10" x14ac:dyDescent="0.2">
      <c r="A343" s="82" t="s">
        <v>6</v>
      </c>
      <c r="B343" s="155" t="s">
        <v>724</v>
      </c>
      <c r="C343" s="155" t="s">
        <v>1971</v>
      </c>
      <c r="D343" s="155">
        <v>11</v>
      </c>
      <c r="E343" s="155">
        <v>342</v>
      </c>
      <c r="F343" s="155" t="s">
        <v>9</v>
      </c>
      <c r="G343" s="155" t="s">
        <v>8</v>
      </c>
      <c r="H343" s="155" t="s">
        <v>1157</v>
      </c>
      <c r="I343" s="155" t="s">
        <v>1974</v>
      </c>
      <c r="J343" s="82" t="str">
        <f t="shared" si="5"/>
        <v>B182_MinimumWeight_11_342_len_p</v>
      </c>
    </row>
    <row r="344" spans="1:10" x14ac:dyDescent="0.2">
      <c r="A344" s="82" t="s">
        <v>6</v>
      </c>
      <c r="B344" s="155" t="s">
        <v>724</v>
      </c>
      <c r="C344" s="155" t="s">
        <v>1971</v>
      </c>
      <c r="D344" s="155">
        <v>12</v>
      </c>
      <c r="E344" s="155">
        <v>343</v>
      </c>
      <c r="F344" s="155" t="s">
        <v>9</v>
      </c>
      <c r="G344" s="155" t="s">
        <v>8</v>
      </c>
      <c r="H344" s="155" t="s">
        <v>1157</v>
      </c>
      <c r="I344" s="155" t="s">
        <v>1975</v>
      </c>
      <c r="J344" s="82" t="str">
        <f t="shared" si="5"/>
        <v>B182_MinimumWeight_12_343_len_p</v>
      </c>
    </row>
    <row r="345" spans="1:10" x14ac:dyDescent="0.2">
      <c r="A345" s="82" t="s">
        <v>6</v>
      </c>
      <c r="B345" s="155" t="s">
        <v>724</v>
      </c>
      <c r="C345" s="155" t="s">
        <v>1971</v>
      </c>
      <c r="D345" s="155">
        <v>13</v>
      </c>
      <c r="E345" s="155">
        <v>344</v>
      </c>
      <c r="F345" s="155" t="s">
        <v>9</v>
      </c>
      <c r="G345" s="155" t="s">
        <v>11</v>
      </c>
      <c r="H345" s="155" t="s">
        <v>1157</v>
      </c>
      <c r="I345" s="155" t="s">
        <v>1976</v>
      </c>
      <c r="J345" s="82" t="str">
        <f t="shared" si="5"/>
        <v>B182_MinimumWeight_13_344_len_n</v>
      </c>
    </row>
    <row r="346" spans="1:10" x14ac:dyDescent="0.2">
      <c r="A346" s="82" t="s">
        <v>6</v>
      </c>
      <c r="B346" s="155" t="s">
        <v>724</v>
      </c>
      <c r="C346" s="155" t="s">
        <v>70</v>
      </c>
      <c r="D346" s="155">
        <v>0</v>
      </c>
      <c r="E346" s="155">
        <v>345</v>
      </c>
      <c r="F346" s="155" t="s">
        <v>9</v>
      </c>
      <c r="G346" s="155" t="s">
        <v>8</v>
      </c>
      <c r="H346" s="155" t="s">
        <v>1157</v>
      </c>
      <c r="I346" s="155" t="s">
        <v>1977</v>
      </c>
      <c r="J346" s="82" t="str">
        <f t="shared" si="5"/>
        <v>B182_MinimumWeightUnit_0_345_len_p</v>
      </c>
    </row>
    <row r="347" spans="1:10" x14ac:dyDescent="0.2">
      <c r="A347" s="82" t="s">
        <v>6</v>
      </c>
      <c r="B347" s="155" t="s">
        <v>724</v>
      </c>
      <c r="C347" s="155" t="s">
        <v>70</v>
      </c>
      <c r="D347" s="155">
        <v>1</v>
      </c>
      <c r="E347" s="155">
        <v>346</v>
      </c>
      <c r="F347" s="155" t="s">
        <v>9</v>
      </c>
      <c r="G347" s="155" t="s">
        <v>8</v>
      </c>
      <c r="H347" s="155" t="s">
        <v>1157</v>
      </c>
      <c r="I347" s="155" t="s">
        <v>1978</v>
      </c>
      <c r="J347" s="82" t="str">
        <f t="shared" si="5"/>
        <v>B182_MinimumWeightUnit_1_346_len_p</v>
      </c>
    </row>
    <row r="348" spans="1:10" x14ac:dyDescent="0.2">
      <c r="A348" s="82" t="s">
        <v>6</v>
      </c>
      <c r="B348" s="155" t="s">
        <v>724</v>
      </c>
      <c r="C348" s="155" t="s">
        <v>70</v>
      </c>
      <c r="D348" s="155">
        <v>1</v>
      </c>
      <c r="E348" s="155">
        <v>347</v>
      </c>
      <c r="F348" s="155" t="s">
        <v>9</v>
      </c>
      <c r="G348" s="155" t="s">
        <v>8</v>
      </c>
      <c r="H348" s="155" t="s">
        <v>1157</v>
      </c>
      <c r="I348" s="155" t="s">
        <v>1979</v>
      </c>
      <c r="J348" s="82" t="str">
        <f t="shared" si="5"/>
        <v>B182_MinimumWeightUnit_1_347_len_p</v>
      </c>
    </row>
    <row r="349" spans="1:10" x14ac:dyDescent="0.2">
      <c r="A349" s="82" t="s">
        <v>6</v>
      </c>
      <c r="B349" s="155" t="s">
        <v>724</v>
      </c>
      <c r="C349" s="155" t="s">
        <v>70</v>
      </c>
      <c r="D349" s="155">
        <v>2</v>
      </c>
      <c r="E349" s="155">
        <v>348</v>
      </c>
      <c r="F349" s="155" t="s">
        <v>9</v>
      </c>
      <c r="G349" s="155" t="s">
        <v>8</v>
      </c>
      <c r="H349" s="155" t="s">
        <v>1157</v>
      </c>
      <c r="I349" s="155" t="s">
        <v>1980</v>
      </c>
      <c r="J349" s="82" t="str">
        <f t="shared" si="5"/>
        <v>B182_MinimumWeightUnit_2_348_len_p</v>
      </c>
    </row>
    <row r="350" spans="1:10" x14ac:dyDescent="0.2">
      <c r="A350" s="82" t="s">
        <v>6</v>
      </c>
      <c r="B350" s="155" t="s">
        <v>724</v>
      </c>
      <c r="C350" s="155" t="s">
        <v>70</v>
      </c>
      <c r="D350" s="155">
        <v>3</v>
      </c>
      <c r="E350" s="155">
        <v>349</v>
      </c>
      <c r="F350" s="155" t="s">
        <v>9</v>
      </c>
      <c r="G350" s="155" t="s">
        <v>11</v>
      </c>
      <c r="H350" s="155" t="s">
        <v>1157</v>
      </c>
      <c r="I350" s="155" t="s">
        <v>1981</v>
      </c>
      <c r="J350" s="82" t="str">
        <f t="shared" si="5"/>
        <v>B182_MinimumWeightUnit_3_349_len_n</v>
      </c>
    </row>
    <row r="351" spans="1:10" x14ac:dyDescent="0.2">
      <c r="A351" s="82" t="s">
        <v>6</v>
      </c>
      <c r="B351" s="155" t="s">
        <v>725</v>
      </c>
      <c r="C351" s="155" t="s">
        <v>71</v>
      </c>
      <c r="D351" s="155">
        <v>0</v>
      </c>
      <c r="E351" s="155">
        <v>350</v>
      </c>
      <c r="F351" s="155" t="s">
        <v>9</v>
      </c>
      <c r="G351" s="155" t="s">
        <v>8</v>
      </c>
      <c r="H351" s="155" t="s">
        <v>1157</v>
      </c>
      <c r="I351" s="155" t="s">
        <v>1982</v>
      </c>
      <c r="J351" s="82" t="str">
        <f t="shared" si="5"/>
        <v>B183_MaximumWeight_0_350_len_p</v>
      </c>
    </row>
    <row r="352" spans="1:10" x14ac:dyDescent="0.2">
      <c r="A352" s="82" t="s">
        <v>6</v>
      </c>
      <c r="B352" s="155" t="s">
        <v>725</v>
      </c>
      <c r="C352" s="155" t="s">
        <v>71</v>
      </c>
      <c r="D352" s="155">
        <v>1</v>
      </c>
      <c r="E352" s="155">
        <v>351</v>
      </c>
      <c r="F352" s="155" t="s">
        <v>9</v>
      </c>
      <c r="G352" s="155" t="s">
        <v>8</v>
      </c>
      <c r="H352" s="155" t="s">
        <v>1157</v>
      </c>
      <c r="I352" s="155" t="s">
        <v>1983</v>
      </c>
      <c r="J352" s="82" t="str">
        <f t="shared" si="5"/>
        <v>B183_MaximumWeight_1_351_len_p</v>
      </c>
    </row>
    <row r="353" spans="1:10" x14ac:dyDescent="0.2">
      <c r="A353" s="82" t="s">
        <v>6</v>
      </c>
      <c r="B353" s="155" t="s">
        <v>725</v>
      </c>
      <c r="C353" s="155" t="s">
        <v>71</v>
      </c>
      <c r="D353" s="155">
        <v>11</v>
      </c>
      <c r="E353" s="155">
        <v>352</v>
      </c>
      <c r="F353" s="155" t="s">
        <v>9</v>
      </c>
      <c r="G353" s="155" t="s">
        <v>8</v>
      </c>
      <c r="H353" s="155" t="s">
        <v>1157</v>
      </c>
      <c r="I353" s="155" t="s">
        <v>1984</v>
      </c>
      <c r="J353" s="82" t="str">
        <f t="shared" si="5"/>
        <v>B183_MaximumWeight_11_352_len_p</v>
      </c>
    </row>
    <row r="354" spans="1:10" x14ac:dyDescent="0.2">
      <c r="A354" s="82" t="s">
        <v>6</v>
      </c>
      <c r="B354" s="155" t="s">
        <v>725</v>
      </c>
      <c r="C354" s="155" t="s">
        <v>71</v>
      </c>
      <c r="D354" s="155">
        <v>12</v>
      </c>
      <c r="E354" s="155">
        <v>353</v>
      </c>
      <c r="F354" s="155" t="s">
        <v>9</v>
      </c>
      <c r="G354" s="155" t="s">
        <v>8</v>
      </c>
      <c r="H354" s="155" t="s">
        <v>1157</v>
      </c>
      <c r="I354" s="155" t="s">
        <v>1985</v>
      </c>
      <c r="J354" s="82" t="str">
        <f t="shared" si="5"/>
        <v>B183_MaximumWeight_12_353_len_p</v>
      </c>
    </row>
    <row r="355" spans="1:10" x14ac:dyDescent="0.2">
      <c r="A355" s="82" t="s">
        <v>6</v>
      </c>
      <c r="B355" s="155" t="s">
        <v>725</v>
      </c>
      <c r="C355" s="155" t="s">
        <v>71</v>
      </c>
      <c r="D355" s="155">
        <v>13</v>
      </c>
      <c r="E355" s="155">
        <v>354</v>
      </c>
      <c r="F355" s="155" t="s">
        <v>9</v>
      </c>
      <c r="G355" s="155" t="s">
        <v>11</v>
      </c>
      <c r="H355" s="155" t="s">
        <v>1157</v>
      </c>
      <c r="I355" s="155" t="s">
        <v>1986</v>
      </c>
      <c r="J355" s="82" t="str">
        <f t="shared" si="5"/>
        <v>B183_MaximumWeight_13_354_len_n</v>
      </c>
    </row>
    <row r="356" spans="1:10" x14ac:dyDescent="0.2">
      <c r="A356" s="82" t="s">
        <v>6</v>
      </c>
      <c r="B356" s="155" t="s">
        <v>725</v>
      </c>
      <c r="C356" s="155" t="s">
        <v>1987</v>
      </c>
      <c r="D356" s="155">
        <v>0</v>
      </c>
      <c r="E356" s="155">
        <v>355</v>
      </c>
      <c r="F356" s="155" t="s">
        <v>9</v>
      </c>
      <c r="G356" s="155" t="s">
        <v>8</v>
      </c>
      <c r="H356" s="155" t="s">
        <v>1157</v>
      </c>
      <c r="I356" s="155" t="s">
        <v>1988</v>
      </c>
      <c r="J356" s="82" t="str">
        <f t="shared" si="5"/>
        <v>B183_MaximumWeightUnit_0_355_len_p</v>
      </c>
    </row>
    <row r="357" spans="1:10" x14ac:dyDescent="0.2">
      <c r="A357" s="82" t="s">
        <v>6</v>
      </c>
      <c r="B357" s="155" t="s">
        <v>725</v>
      </c>
      <c r="C357" s="155" t="s">
        <v>1987</v>
      </c>
      <c r="D357" s="155">
        <v>1</v>
      </c>
      <c r="E357" s="155">
        <v>356</v>
      </c>
      <c r="F357" s="155" t="s">
        <v>9</v>
      </c>
      <c r="G357" s="155" t="s">
        <v>8</v>
      </c>
      <c r="H357" s="155" t="s">
        <v>1157</v>
      </c>
      <c r="I357" s="155" t="s">
        <v>1989</v>
      </c>
      <c r="J357" s="82" t="str">
        <f t="shared" si="5"/>
        <v>B183_MaximumWeightUnit_1_356_len_p</v>
      </c>
    </row>
    <row r="358" spans="1:10" x14ac:dyDescent="0.2">
      <c r="A358" s="82" t="s">
        <v>6</v>
      </c>
      <c r="B358" s="155" t="s">
        <v>725</v>
      </c>
      <c r="C358" s="155" t="s">
        <v>1987</v>
      </c>
      <c r="D358" s="155">
        <v>1</v>
      </c>
      <c r="E358" s="155">
        <v>357</v>
      </c>
      <c r="F358" s="155" t="s">
        <v>9</v>
      </c>
      <c r="G358" s="155" t="s">
        <v>8</v>
      </c>
      <c r="H358" s="155" t="s">
        <v>1157</v>
      </c>
      <c r="I358" s="155" t="s">
        <v>1990</v>
      </c>
      <c r="J358" s="82" t="str">
        <f t="shared" si="5"/>
        <v>B183_MaximumWeightUnit_1_357_len_p</v>
      </c>
    </row>
    <row r="359" spans="1:10" x14ac:dyDescent="0.2">
      <c r="A359" s="82" t="s">
        <v>6</v>
      </c>
      <c r="B359" s="155" t="s">
        <v>725</v>
      </c>
      <c r="C359" s="155" t="s">
        <v>1987</v>
      </c>
      <c r="D359" s="155">
        <v>2</v>
      </c>
      <c r="E359" s="155">
        <v>358</v>
      </c>
      <c r="F359" s="155" t="s">
        <v>9</v>
      </c>
      <c r="G359" s="155" t="s">
        <v>8</v>
      </c>
      <c r="H359" s="155" t="s">
        <v>1157</v>
      </c>
      <c r="I359" s="155" t="s">
        <v>1991</v>
      </c>
      <c r="J359" s="82" t="str">
        <f t="shared" si="5"/>
        <v>B183_MaximumWeightUnit_2_358_len_p</v>
      </c>
    </row>
    <row r="360" spans="1:10" x14ac:dyDescent="0.2">
      <c r="A360" s="82" t="s">
        <v>6</v>
      </c>
      <c r="B360" s="155" t="s">
        <v>725</v>
      </c>
      <c r="C360" s="155" t="s">
        <v>1987</v>
      </c>
      <c r="D360" s="155">
        <v>3</v>
      </c>
      <c r="E360" s="155">
        <v>359</v>
      </c>
      <c r="F360" s="155" t="s">
        <v>9</v>
      </c>
      <c r="G360" s="155" t="s">
        <v>11</v>
      </c>
      <c r="H360" s="155" t="s">
        <v>1157</v>
      </c>
      <c r="I360" s="155" t="s">
        <v>1992</v>
      </c>
      <c r="J360" s="82" t="str">
        <f t="shared" si="5"/>
        <v>B183_MaximumWeightUnit_3_359_len_n</v>
      </c>
    </row>
    <row r="361" spans="1:10" x14ac:dyDescent="0.2">
      <c r="A361" s="82" t="s">
        <v>6</v>
      </c>
      <c r="B361" s="155" t="s">
        <v>726</v>
      </c>
      <c r="C361" s="155" t="s">
        <v>1993</v>
      </c>
      <c r="D361" s="155">
        <v>0</v>
      </c>
      <c r="E361" s="155">
        <v>360</v>
      </c>
      <c r="F361" s="155" t="s">
        <v>9</v>
      </c>
      <c r="G361" s="155" t="s">
        <v>8</v>
      </c>
      <c r="H361" s="155" t="s">
        <v>1157</v>
      </c>
      <c r="I361" s="155" t="s">
        <v>1994</v>
      </c>
      <c r="J361" s="82" t="str">
        <f t="shared" si="5"/>
        <v>B191_AgeCode_0_360_len_p</v>
      </c>
    </row>
    <row r="362" spans="1:10" x14ac:dyDescent="0.2">
      <c r="A362" s="82" t="s">
        <v>6</v>
      </c>
      <c r="B362" s="155" t="s">
        <v>726</v>
      </c>
      <c r="C362" s="155" t="s">
        <v>1993</v>
      </c>
      <c r="D362" s="155">
        <v>1</v>
      </c>
      <c r="E362" s="155">
        <v>361</v>
      </c>
      <c r="F362" s="155" t="s">
        <v>9</v>
      </c>
      <c r="G362" s="155" t="s">
        <v>8</v>
      </c>
      <c r="H362" s="155" t="s">
        <v>1157</v>
      </c>
      <c r="I362" s="155" t="s">
        <v>1995</v>
      </c>
      <c r="J362" s="82" t="str">
        <f t="shared" si="5"/>
        <v>B191_AgeCode_1_361_len_p</v>
      </c>
    </row>
    <row r="363" spans="1:10" x14ac:dyDescent="0.2">
      <c r="A363" s="82" t="s">
        <v>6</v>
      </c>
      <c r="B363" s="155" t="s">
        <v>726</v>
      </c>
      <c r="C363" s="155" t="s">
        <v>1993</v>
      </c>
      <c r="D363" s="155">
        <v>14</v>
      </c>
      <c r="E363" s="155">
        <v>362</v>
      </c>
      <c r="F363" s="155" t="s">
        <v>9</v>
      </c>
      <c r="G363" s="155" t="s">
        <v>8</v>
      </c>
      <c r="H363" s="155" t="s">
        <v>1157</v>
      </c>
      <c r="I363" s="155" t="s">
        <v>1996</v>
      </c>
      <c r="J363" s="82" t="str">
        <f t="shared" si="5"/>
        <v>B191_AgeCode_14_362_len_p</v>
      </c>
    </row>
    <row r="364" spans="1:10" x14ac:dyDescent="0.2">
      <c r="A364" s="82" t="s">
        <v>6</v>
      </c>
      <c r="B364" s="155" t="s">
        <v>726</v>
      </c>
      <c r="C364" s="155" t="s">
        <v>1993</v>
      </c>
      <c r="D364" s="155">
        <v>15</v>
      </c>
      <c r="E364" s="155">
        <v>363</v>
      </c>
      <c r="F364" s="155" t="s">
        <v>9</v>
      </c>
      <c r="G364" s="155" t="s">
        <v>8</v>
      </c>
      <c r="H364" s="155" t="s">
        <v>1157</v>
      </c>
      <c r="I364" s="155" t="s">
        <v>1997</v>
      </c>
      <c r="J364" s="82" t="str">
        <f t="shared" si="5"/>
        <v>B191_AgeCode_15_363_len_p</v>
      </c>
    </row>
    <row r="365" spans="1:10" x14ac:dyDescent="0.2">
      <c r="A365" s="82" t="s">
        <v>6</v>
      </c>
      <c r="B365" s="155" t="s">
        <v>726</v>
      </c>
      <c r="C365" s="155" t="s">
        <v>1993</v>
      </c>
      <c r="D365" s="155">
        <v>16</v>
      </c>
      <c r="E365" s="155">
        <v>364</v>
      </c>
      <c r="F365" s="155" t="s">
        <v>9</v>
      </c>
      <c r="G365" s="155" t="s">
        <v>11</v>
      </c>
      <c r="H365" s="155" t="s">
        <v>1157</v>
      </c>
      <c r="I365" s="155" t="s">
        <v>1998</v>
      </c>
      <c r="J365" s="82" t="str">
        <f t="shared" si="5"/>
        <v>B191_AgeCode_16_364_len_n</v>
      </c>
    </row>
    <row r="366" spans="1:10" x14ac:dyDescent="0.2">
      <c r="A366" s="82" t="s">
        <v>6</v>
      </c>
      <c r="B366" s="155" t="s">
        <v>726</v>
      </c>
      <c r="C366" s="155" t="s">
        <v>72</v>
      </c>
      <c r="D366" s="155">
        <v>0</v>
      </c>
      <c r="E366" s="155">
        <v>365</v>
      </c>
      <c r="F366" s="155" t="s">
        <v>9</v>
      </c>
      <c r="G366" s="155" t="s">
        <v>8</v>
      </c>
      <c r="H366" s="155" t="s">
        <v>1157</v>
      </c>
      <c r="I366" s="155" t="s">
        <v>1999</v>
      </c>
      <c r="J366" s="82" t="str">
        <f t="shared" si="5"/>
        <v>B191_Agedesc_0_365_len_p</v>
      </c>
    </row>
    <row r="367" spans="1:10" x14ac:dyDescent="0.2">
      <c r="A367" s="82" t="s">
        <v>6</v>
      </c>
      <c r="B367" s="155" t="s">
        <v>726</v>
      </c>
      <c r="C367" s="155" t="s">
        <v>72</v>
      </c>
      <c r="D367" s="155">
        <v>1</v>
      </c>
      <c r="E367" s="155">
        <v>366</v>
      </c>
      <c r="F367" s="155" t="s">
        <v>9</v>
      </c>
      <c r="G367" s="155" t="s">
        <v>8</v>
      </c>
      <c r="H367" s="155" t="s">
        <v>1157</v>
      </c>
      <c r="I367" s="155" t="s">
        <v>2000</v>
      </c>
      <c r="J367" s="82" t="str">
        <f t="shared" si="5"/>
        <v>B191_Agedesc_1_366_len_p</v>
      </c>
    </row>
    <row r="368" spans="1:10" x14ac:dyDescent="0.2">
      <c r="A368" s="82" t="s">
        <v>6</v>
      </c>
      <c r="B368" s="155" t="s">
        <v>726</v>
      </c>
      <c r="C368" s="155" t="s">
        <v>72</v>
      </c>
      <c r="D368" s="155">
        <v>79</v>
      </c>
      <c r="E368" s="155">
        <v>367</v>
      </c>
      <c r="F368" s="155" t="s">
        <v>9</v>
      </c>
      <c r="G368" s="155" t="s">
        <v>8</v>
      </c>
      <c r="H368" s="155" t="s">
        <v>1157</v>
      </c>
      <c r="I368" s="155" t="s">
        <v>2001</v>
      </c>
      <c r="J368" s="82" t="str">
        <f t="shared" si="5"/>
        <v>B191_Agedesc_79_367_len_p</v>
      </c>
    </row>
    <row r="369" spans="1:10" x14ac:dyDescent="0.2">
      <c r="A369" s="82" t="s">
        <v>6</v>
      </c>
      <c r="B369" s="155" t="s">
        <v>726</v>
      </c>
      <c r="C369" s="155" t="s">
        <v>72</v>
      </c>
      <c r="D369" s="155">
        <v>80</v>
      </c>
      <c r="E369" s="155">
        <v>368</v>
      </c>
      <c r="F369" s="155" t="s">
        <v>9</v>
      </c>
      <c r="G369" s="155" t="s">
        <v>8</v>
      </c>
      <c r="H369" s="155" t="s">
        <v>1157</v>
      </c>
      <c r="I369" s="155" t="s">
        <v>2002</v>
      </c>
      <c r="J369" s="82" t="str">
        <f t="shared" si="5"/>
        <v>B191_Agedesc_80_368_len_p</v>
      </c>
    </row>
    <row r="370" spans="1:10" x14ac:dyDescent="0.2">
      <c r="A370" s="82" t="s">
        <v>6</v>
      </c>
      <c r="B370" s="155" t="s">
        <v>726</v>
      </c>
      <c r="C370" s="155" t="s">
        <v>72</v>
      </c>
      <c r="D370" s="155">
        <v>81</v>
      </c>
      <c r="E370" s="155">
        <v>369</v>
      </c>
      <c r="F370" s="155" t="s">
        <v>9</v>
      </c>
      <c r="G370" s="155" t="s">
        <v>11</v>
      </c>
      <c r="H370" s="155" t="s">
        <v>1157</v>
      </c>
      <c r="I370" s="155" t="s">
        <v>2003</v>
      </c>
      <c r="J370" s="82" t="str">
        <f t="shared" si="5"/>
        <v>B191_Agedesc_81_369_len_n</v>
      </c>
    </row>
    <row r="371" spans="1:10" x14ac:dyDescent="0.2">
      <c r="A371" s="82" t="s">
        <v>6</v>
      </c>
      <c r="B371" s="155" t="s">
        <v>727</v>
      </c>
      <c r="C371" s="155" t="s">
        <v>73</v>
      </c>
      <c r="D371" s="155">
        <v>0</v>
      </c>
      <c r="E371" s="155">
        <v>370</v>
      </c>
      <c r="F371" s="155" t="s">
        <v>9</v>
      </c>
      <c r="G371" s="155" t="s">
        <v>8</v>
      </c>
      <c r="H371" s="155" t="s">
        <v>1157</v>
      </c>
      <c r="I371" s="155" t="s">
        <v>2004</v>
      </c>
      <c r="J371" s="82" t="str">
        <f t="shared" si="5"/>
        <v>B192_MinimumAge_0_370_len_p</v>
      </c>
    </row>
    <row r="372" spans="1:10" x14ac:dyDescent="0.2">
      <c r="A372" s="82" t="s">
        <v>6</v>
      </c>
      <c r="B372" s="155" t="s">
        <v>727</v>
      </c>
      <c r="C372" s="155" t="s">
        <v>73</v>
      </c>
      <c r="D372" s="155">
        <v>1</v>
      </c>
      <c r="E372" s="155">
        <v>371</v>
      </c>
      <c r="F372" s="155" t="s">
        <v>9</v>
      </c>
      <c r="G372" s="155" t="s">
        <v>8</v>
      </c>
      <c r="H372" s="155" t="s">
        <v>1157</v>
      </c>
      <c r="I372" s="155" t="s">
        <v>2005</v>
      </c>
      <c r="J372" s="82" t="str">
        <f t="shared" si="5"/>
        <v>B192_MinimumAge_1_371_len_p</v>
      </c>
    </row>
    <row r="373" spans="1:10" x14ac:dyDescent="0.2">
      <c r="A373" s="82" t="s">
        <v>6</v>
      </c>
      <c r="B373" s="155" t="s">
        <v>727</v>
      </c>
      <c r="C373" s="155" t="s">
        <v>73</v>
      </c>
      <c r="D373" s="155">
        <v>11</v>
      </c>
      <c r="E373" s="155">
        <v>372</v>
      </c>
      <c r="F373" s="155" t="s">
        <v>9</v>
      </c>
      <c r="G373" s="155" t="s">
        <v>8</v>
      </c>
      <c r="H373" s="155" t="s">
        <v>1157</v>
      </c>
      <c r="I373" s="155" t="s">
        <v>2006</v>
      </c>
      <c r="J373" s="82" t="str">
        <f t="shared" si="5"/>
        <v>B192_MinimumAge_11_372_len_p</v>
      </c>
    </row>
    <row r="374" spans="1:10" x14ac:dyDescent="0.2">
      <c r="A374" s="82" t="s">
        <v>6</v>
      </c>
      <c r="B374" s="155" t="s">
        <v>727</v>
      </c>
      <c r="C374" s="155" t="s">
        <v>73</v>
      </c>
      <c r="D374" s="155">
        <v>12</v>
      </c>
      <c r="E374" s="155">
        <v>373</v>
      </c>
      <c r="F374" s="155" t="s">
        <v>9</v>
      </c>
      <c r="G374" s="155" t="s">
        <v>8</v>
      </c>
      <c r="H374" s="155" t="s">
        <v>1157</v>
      </c>
      <c r="I374" s="155" t="s">
        <v>2007</v>
      </c>
      <c r="J374" s="82" t="str">
        <f t="shared" si="5"/>
        <v>B192_MinimumAge_12_373_len_p</v>
      </c>
    </row>
    <row r="375" spans="1:10" x14ac:dyDescent="0.2">
      <c r="A375" s="82" t="s">
        <v>6</v>
      </c>
      <c r="B375" s="155" t="s">
        <v>727</v>
      </c>
      <c r="C375" s="155" t="s">
        <v>73</v>
      </c>
      <c r="D375" s="155">
        <v>13</v>
      </c>
      <c r="E375" s="155">
        <v>374</v>
      </c>
      <c r="F375" s="155" t="s">
        <v>9</v>
      </c>
      <c r="G375" s="155" t="s">
        <v>11</v>
      </c>
      <c r="H375" s="155" t="s">
        <v>1157</v>
      </c>
      <c r="I375" s="155" t="s">
        <v>2008</v>
      </c>
      <c r="J375" s="82" t="str">
        <f t="shared" si="5"/>
        <v>B192_MinimumAge_13_374_len_n</v>
      </c>
    </row>
    <row r="376" spans="1:10" x14ac:dyDescent="0.2">
      <c r="A376" s="82" t="s">
        <v>6</v>
      </c>
      <c r="B376" s="155" t="s">
        <v>690</v>
      </c>
      <c r="C376" s="155" t="s">
        <v>2009</v>
      </c>
      <c r="D376" s="155">
        <v>0</v>
      </c>
      <c r="E376" s="155">
        <v>375</v>
      </c>
      <c r="F376" s="155" t="s">
        <v>9</v>
      </c>
      <c r="G376" s="155" t="s">
        <v>8</v>
      </c>
      <c r="H376" s="155" t="s">
        <v>1157</v>
      </c>
      <c r="I376" s="155" t="s">
        <v>2010</v>
      </c>
      <c r="J376" s="82" t="str">
        <f t="shared" si="5"/>
        <v>B1921_MinimumAgeUnitscode_0_375_len_p</v>
      </c>
    </row>
    <row r="377" spans="1:10" x14ac:dyDescent="0.2">
      <c r="A377" s="82" t="s">
        <v>6</v>
      </c>
      <c r="B377" s="155" t="s">
        <v>690</v>
      </c>
      <c r="C377" s="155" t="s">
        <v>2009</v>
      </c>
      <c r="D377" s="155">
        <v>1</v>
      </c>
      <c r="E377" s="155">
        <v>376</v>
      </c>
      <c r="F377" s="155" t="s">
        <v>9</v>
      </c>
      <c r="G377" s="155" t="s">
        <v>8</v>
      </c>
      <c r="H377" s="155" t="s">
        <v>1157</v>
      </c>
      <c r="I377" s="155" t="s">
        <v>2011</v>
      </c>
      <c r="J377" s="82" t="str">
        <f t="shared" si="5"/>
        <v>B1921_MinimumAgeUnitscode_1_376_len_p</v>
      </c>
    </row>
    <row r="378" spans="1:10" x14ac:dyDescent="0.2">
      <c r="A378" s="82" t="s">
        <v>6</v>
      </c>
      <c r="B378" s="155" t="s">
        <v>690</v>
      </c>
      <c r="C378" s="155" t="s">
        <v>2009</v>
      </c>
      <c r="D378" s="155">
        <v>14</v>
      </c>
      <c r="E378" s="155">
        <v>377</v>
      </c>
      <c r="F378" s="155" t="s">
        <v>9</v>
      </c>
      <c r="G378" s="155" t="s">
        <v>8</v>
      </c>
      <c r="H378" s="155" t="s">
        <v>1157</v>
      </c>
      <c r="I378" s="155" t="s">
        <v>2012</v>
      </c>
      <c r="J378" s="82" t="str">
        <f t="shared" si="5"/>
        <v>B1921_MinimumAgeUnitscode_14_377_len_p</v>
      </c>
    </row>
    <row r="379" spans="1:10" x14ac:dyDescent="0.2">
      <c r="A379" s="82" t="s">
        <v>6</v>
      </c>
      <c r="B379" s="155" t="s">
        <v>690</v>
      </c>
      <c r="C379" s="155" t="s">
        <v>2009</v>
      </c>
      <c r="D379" s="155">
        <v>15</v>
      </c>
      <c r="E379" s="155">
        <v>378</v>
      </c>
      <c r="F379" s="155" t="s">
        <v>9</v>
      </c>
      <c r="G379" s="155" t="s">
        <v>8</v>
      </c>
      <c r="H379" s="155" t="s">
        <v>1157</v>
      </c>
      <c r="I379" s="155" t="s">
        <v>2013</v>
      </c>
      <c r="J379" s="82" t="str">
        <f t="shared" si="5"/>
        <v>B1921_MinimumAgeUnitscode_15_378_len_p</v>
      </c>
    </row>
    <row r="380" spans="1:10" x14ac:dyDescent="0.2">
      <c r="A380" s="82" t="s">
        <v>6</v>
      </c>
      <c r="B380" s="155" t="s">
        <v>690</v>
      </c>
      <c r="C380" s="155" t="s">
        <v>2009</v>
      </c>
      <c r="D380" s="155">
        <v>16</v>
      </c>
      <c r="E380" s="155">
        <v>379</v>
      </c>
      <c r="F380" s="155" t="s">
        <v>9</v>
      </c>
      <c r="G380" s="155" t="s">
        <v>11</v>
      </c>
      <c r="H380" s="155" t="s">
        <v>1157</v>
      </c>
      <c r="I380" s="155" t="s">
        <v>2014</v>
      </c>
      <c r="J380" s="82" t="str">
        <f t="shared" si="5"/>
        <v>B1921_MinimumAgeUnitscode_16_379_len_n</v>
      </c>
    </row>
    <row r="381" spans="1:10" x14ac:dyDescent="0.2">
      <c r="A381" s="82" t="s">
        <v>6</v>
      </c>
      <c r="B381" s="155" t="s">
        <v>728</v>
      </c>
      <c r="C381" s="155" t="s">
        <v>74</v>
      </c>
      <c r="D381" s="155">
        <v>0</v>
      </c>
      <c r="E381" s="155">
        <v>380</v>
      </c>
      <c r="F381" s="155" t="s">
        <v>9</v>
      </c>
      <c r="G381" s="155" t="s">
        <v>8</v>
      </c>
      <c r="H381" s="155" t="s">
        <v>1157</v>
      </c>
      <c r="I381" s="155" t="s">
        <v>2015</v>
      </c>
      <c r="J381" s="82" t="str">
        <f t="shared" si="5"/>
        <v>B193_MaximumAge_0_380_len_p</v>
      </c>
    </row>
    <row r="382" spans="1:10" x14ac:dyDescent="0.2">
      <c r="A382" s="82" t="s">
        <v>6</v>
      </c>
      <c r="B382" s="155" t="s">
        <v>728</v>
      </c>
      <c r="C382" s="155" t="s">
        <v>74</v>
      </c>
      <c r="D382" s="155">
        <v>1</v>
      </c>
      <c r="E382" s="155">
        <v>381</v>
      </c>
      <c r="F382" s="155" t="s">
        <v>9</v>
      </c>
      <c r="G382" s="155" t="s">
        <v>8</v>
      </c>
      <c r="H382" s="155" t="s">
        <v>1157</v>
      </c>
      <c r="I382" s="155" t="s">
        <v>2016</v>
      </c>
      <c r="J382" s="82" t="str">
        <f t="shared" si="5"/>
        <v>B193_MaximumAge_1_381_len_p</v>
      </c>
    </row>
    <row r="383" spans="1:10" x14ac:dyDescent="0.2">
      <c r="A383" s="82" t="s">
        <v>6</v>
      </c>
      <c r="B383" s="155" t="s">
        <v>728</v>
      </c>
      <c r="C383" s="155" t="s">
        <v>74</v>
      </c>
      <c r="D383" s="155">
        <v>11</v>
      </c>
      <c r="E383" s="155">
        <v>382</v>
      </c>
      <c r="F383" s="155" t="s">
        <v>9</v>
      </c>
      <c r="G383" s="155" t="s">
        <v>8</v>
      </c>
      <c r="H383" s="155" t="s">
        <v>1157</v>
      </c>
      <c r="I383" s="155" t="s">
        <v>2017</v>
      </c>
      <c r="J383" s="82" t="str">
        <f t="shared" si="5"/>
        <v>B193_MaximumAge_11_382_len_p</v>
      </c>
    </row>
    <row r="384" spans="1:10" x14ac:dyDescent="0.2">
      <c r="A384" s="82" t="s">
        <v>6</v>
      </c>
      <c r="B384" s="155" t="s">
        <v>728</v>
      </c>
      <c r="C384" s="155" t="s">
        <v>74</v>
      </c>
      <c r="D384" s="155">
        <v>12</v>
      </c>
      <c r="E384" s="155">
        <v>383</v>
      </c>
      <c r="F384" s="155" t="s">
        <v>9</v>
      </c>
      <c r="G384" s="155" t="s">
        <v>8</v>
      </c>
      <c r="H384" s="155" t="s">
        <v>1157</v>
      </c>
      <c r="I384" s="155" t="s">
        <v>2018</v>
      </c>
      <c r="J384" s="82" t="str">
        <f t="shared" si="5"/>
        <v>B193_MaximumAge_12_383_len_p</v>
      </c>
    </row>
    <row r="385" spans="1:10" x14ac:dyDescent="0.2">
      <c r="A385" s="82" t="s">
        <v>6</v>
      </c>
      <c r="B385" s="155" t="s">
        <v>728</v>
      </c>
      <c r="C385" s="155" t="s">
        <v>74</v>
      </c>
      <c r="D385" s="155">
        <v>13</v>
      </c>
      <c r="E385" s="155">
        <v>384</v>
      </c>
      <c r="F385" s="155" t="s">
        <v>9</v>
      </c>
      <c r="G385" s="155" t="s">
        <v>11</v>
      </c>
      <c r="H385" s="155" t="s">
        <v>1157</v>
      </c>
      <c r="I385" s="155" t="s">
        <v>2019</v>
      </c>
      <c r="J385" s="82" t="str">
        <f t="shared" si="5"/>
        <v>B193_MaximumAge_13_384_len_n</v>
      </c>
    </row>
    <row r="386" spans="1:10" x14ac:dyDescent="0.2">
      <c r="A386" s="82" t="s">
        <v>6</v>
      </c>
      <c r="B386" s="155" t="s">
        <v>2020</v>
      </c>
      <c r="C386" s="155" t="s">
        <v>2021</v>
      </c>
      <c r="D386" s="155">
        <v>0</v>
      </c>
      <c r="E386" s="155">
        <v>385</v>
      </c>
      <c r="F386" s="155" t="s">
        <v>9</v>
      </c>
      <c r="G386" s="155" t="s">
        <v>8</v>
      </c>
      <c r="H386" s="155" t="s">
        <v>1157</v>
      </c>
      <c r="I386" s="155" t="s">
        <v>2022</v>
      </c>
      <c r="J386" s="82" t="str">
        <f t="shared" ref="J386:J449" si="6">_xlfn.CONCAT(B386,"_",C386,"_",D386,"_",E386,"_",F386,"_",G386)</f>
        <v>B1931_MaximumAgeUnits(code)_0_385_len_p</v>
      </c>
    </row>
    <row r="387" spans="1:10" x14ac:dyDescent="0.2">
      <c r="A387" s="82" t="s">
        <v>6</v>
      </c>
      <c r="B387" s="155" t="s">
        <v>2020</v>
      </c>
      <c r="C387" s="155" t="s">
        <v>2021</v>
      </c>
      <c r="D387" s="155">
        <v>1</v>
      </c>
      <c r="E387" s="155">
        <v>386</v>
      </c>
      <c r="F387" s="155" t="s">
        <v>9</v>
      </c>
      <c r="G387" s="155" t="s">
        <v>8</v>
      </c>
      <c r="H387" s="155" t="s">
        <v>1157</v>
      </c>
      <c r="I387" s="155" t="s">
        <v>2023</v>
      </c>
      <c r="J387" s="82" t="str">
        <f t="shared" si="6"/>
        <v>B1931_MaximumAgeUnits(code)_1_386_len_p</v>
      </c>
    </row>
    <row r="388" spans="1:10" x14ac:dyDescent="0.2">
      <c r="A388" s="82" t="s">
        <v>6</v>
      </c>
      <c r="B388" s="155" t="s">
        <v>2020</v>
      </c>
      <c r="C388" s="155" t="s">
        <v>2021</v>
      </c>
      <c r="D388" s="155">
        <v>14</v>
      </c>
      <c r="E388" s="155">
        <v>387</v>
      </c>
      <c r="F388" s="155" t="s">
        <v>9</v>
      </c>
      <c r="G388" s="155" t="s">
        <v>8</v>
      </c>
      <c r="H388" s="155" t="s">
        <v>1157</v>
      </c>
      <c r="I388" s="155" t="s">
        <v>2024</v>
      </c>
      <c r="J388" s="82" t="str">
        <f t="shared" si="6"/>
        <v>B1931_MaximumAgeUnits(code)_14_387_len_p</v>
      </c>
    </row>
    <row r="389" spans="1:10" x14ac:dyDescent="0.2">
      <c r="A389" s="82" t="s">
        <v>6</v>
      </c>
      <c r="B389" s="155" t="s">
        <v>2020</v>
      </c>
      <c r="C389" s="155" t="s">
        <v>2021</v>
      </c>
      <c r="D389" s="155">
        <v>15</v>
      </c>
      <c r="E389" s="155">
        <v>388</v>
      </c>
      <c r="F389" s="155" t="s">
        <v>9</v>
      </c>
      <c r="G389" s="155" t="s">
        <v>8</v>
      </c>
      <c r="H389" s="155" t="s">
        <v>1157</v>
      </c>
      <c r="I389" s="155" t="s">
        <v>2025</v>
      </c>
      <c r="J389" s="82" t="str">
        <f t="shared" si="6"/>
        <v>B1931_MaximumAgeUnits(code)_15_388_len_p</v>
      </c>
    </row>
    <row r="390" spans="1:10" x14ac:dyDescent="0.2">
      <c r="A390" s="82" t="s">
        <v>6</v>
      </c>
      <c r="B390" s="155" t="s">
        <v>2020</v>
      </c>
      <c r="C390" s="155" t="s">
        <v>2021</v>
      </c>
      <c r="D390" s="155">
        <v>16</v>
      </c>
      <c r="E390" s="155">
        <v>389</v>
      </c>
      <c r="F390" s="155" t="s">
        <v>9</v>
      </c>
      <c r="G390" s="155" t="s">
        <v>11</v>
      </c>
      <c r="H390" s="155" t="s">
        <v>1157</v>
      </c>
      <c r="I390" s="155" t="s">
        <v>2026</v>
      </c>
      <c r="J390" s="82" t="str">
        <f t="shared" si="6"/>
        <v>B1931_MaximumAgeUnits(code)_16_389_len_n</v>
      </c>
    </row>
    <row r="391" spans="1:10" x14ac:dyDescent="0.2">
      <c r="A391" s="82" t="s">
        <v>6</v>
      </c>
      <c r="B391" s="155" t="s">
        <v>674</v>
      </c>
      <c r="C391" s="155" t="s">
        <v>75</v>
      </c>
      <c r="D391" s="155">
        <v>0</v>
      </c>
      <c r="E391" s="155">
        <v>390</v>
      </c>
      <c r="F391" s="155" t="s">
        <v>9</v>
      </c>
      <c r="G391" s="155" t="s">
        <v>8</v>
      </c>
      <c r="H391" s="155" t="s">
        <v>1157</v>
      </c>
      <c r="I391" s="155" t="s">
        <v>1762</v>
      </c>
      <c r="J391" s="82" t="str">
        <f t="shared" si="6"/>
        <v>B21_RegisteredNameorBrandName_0_390_len_p</v>
      </c>
    </row>
    <row r="392" spans="1:10" x14ac:dyDescent="0.2">
      <c r="A392" s="82" t="s">
        <v>6</v>
      </c>
      <c r="B392" s="155" t="s">
        <v>674</v>
      </c>
      <c r="C392" s="155" t="s">
        <v>75</v>
      </c>
      <c r="D392" s="155">
        <v>1</v>
      </c>
      <c r="E392" s="155">
        <v>391</v>
      </c>
      <c r="F392" s="155" t="s">
        <v>9</v>
      </c>
      <c r="G392" s="155" t="s">
        <v>8</v>
      </c>
      <c r="H392" s="155" t="s">
        <v>1157</v>
      </c>
      <c r="I392" s="155" t="s">
        <v>2027</v>
      </c>
      <c r="J392" s="82" t="str">
        <f t="shared" si="6"/>
        <v>B21_RegisteredNameorBrandName_1_391_len_p</v>
      </c>
    </row>
    <row r="393" spans="1:10" x14ac:dyDescent="0.2">
      <c r="A393" s="82" t="s">
        <v>6</v>
      </c>
      <c r="B393" s="155" t="s">
        <v>674</v>
      </c>
      <c r="C393" s="155" t="s">
        <v>75</v>
      </c>
      <c r="D393" s="155">
        <v>199</v>
      </c>
      <c r="E393" s="155">
        <v>392</v>
      </c>
      <c r="F393" s="155" t="s">
        <v>9</v>
      </c>
      <c r="G393" s="155" t="s">
        <v>8</v>
      </c>
      <c r="H393" s="155" t="s">
        <v>1157</v>
      </c>
      <c r="I393" s="155" t="s">
        <v>2028</v>
      </c>
      <c r="J393" s="82" t="str">
        <f t="shared" si="6"/>
        <v>B21_RegisteredNameorBrandName_199_392_len_p</v>
      </c>
    </row>
    <row r="394" spans="1:10" x14ac:dyDescent="0.2">
      <c r="A394" s="82" t="s">
        <v>6</v>
      </c>
      <c r="B394" s="155" t="s">
        <v>674</v>
      </c>
      <c r="C394" s="155" t="s">
        <v>75</v>
      </c>
      <c r="D394" s="155">
        <v>200</v>
      </c>
      <c r="E394" s="155">
        <v>393</v>
      </c>
      <c r="F394" s="155" t="s">
        <v>9</v>
      </c>
      <c r="G394" s="155" t="s">
        <v>8</v>
      </c>
      <c r="H394" s="155" t="s">
        <v>1157</v>
      </c>
      <c r="I394" s="155" t="s">
        <v>2029</v>
      </c>
      <c r="J394" s="82" t="str">
        <f t="shared" si="6"/>
        <v>B21_RegisteredNameorBrandName_200_393_len_p</v>
      </c>
    </row>
    <row r="395" spans="1:10" x14ac:dyDescent="0.2">
      <c r="A395" s="82" t="s">
        <v>6</v>
      </c>
      <c r="B395" s="155" t="s">
        <v>674</v>
      </c>
      <c r="C395" s="155" t="s">
        <v>75</v>
      </c>
      <c r="D395" s="155">
        <v>201</v>
      </c>
      <c r="E395" s="155">
        <v>394</v>
      </c>
      <c r="F395" s="155" t="s">
        <v>9</v>
      </c>
      <c r="G395" s="155" t="s">
        <v>11</v>
      </c>
      <c r="H395" s="155" t="s">
        <v>1157</v>
      </c>
      <c r="I395" s="155" t="s">
        <v>2030</v>
      </c>
      <c r="J395" s="82" t="str">
        <f t="shared" si="6"/>
        <v>B21_RegisteredNameorBrandName_201_394_len_n</v>
      </c>
    </row>
    <row r="396" spans="1:10" x14ac:dyDescent="0.2">
      <c r="A396" s="82" t="s">
        <v>6</v>
      </c>
      <c r="B396" s="155" t="s">
        <v>729</v>
      </c>
      <c r="C396" s="155" t="s">
        <v>907</v>
      </c>
      <c r="D396" s="155">
        <v>0</v>
      </c>
      <c r="E396" s="155">
        <v>395</v>
      </c>
      <c r="F396" s="155" t="s">
        <v>9</v>
      </c>
      <c r="G396" s="155" t="s">
        <v>8</v>
      </c>
      <c r="H396" s="155" t="s">
        <v>1157</v>
      </c>
      <c r="I396" s="155" t="s">
        <v>2031</v>
      </c>
      <c r="J396" s="82" t="str">
        <f t="shared" si="6"/>
        <v>B211_ProductCode_0_395_len_p</v>
      </c>
    </row>
    <row r="397" spans="1:10" x14ac:dyDescent="0.2">
      <c r="A397" s="82" t="s">
        <v>6</v>
      </c>
      <c r="B397" s="155" t="s">
        <v>729</v>
      </c>
      <c r="C397" s="155" t="s">
        <v>907</v>
      </c>
      <c r="D397" s="155">
        <v>1</v>
      </c>
      <c r="E397" s="155">
        <v>396</v>
      </c>
      <c r="F397" s="155" t="s">
        <v>9</v>
      </c>
      <c r="G397" s="155" t="s">
        <v>8</v>
      </c>
      <c r="H397" s="155" t="s">
        <v>1157</v>
      </c>
      <c r="I397" s="155" t="s">
        <v>2032</v>
      </c>
      <c r="J397" s="82" t="str">
        <f t="shared" si="6"/>
        <v>B211_ProductCode_1_396_len_p</v>
      </c>
    </row>
    <row r="398" spans="1:10" x14ac:dyDescent="0.2">
      <c r="A398" s="82" t="s">
        <v>6</v>
      </c>
      <c r="B398" s="155" t="s">
        <v>729</v>
      </c>
      <c r="C398" s="155" t="s">
        <v>907</v>
      </c>
      <c r="D398" s="155">
        <v>49</v>
      </c>
      <c r="E398" s="155">
        <v>397</v>
      </c>
      <c r="F398" s="155" t="s">
        <v>9</v>
      </c>
      <c r="G398" s="155" t="s">
        <v>8</v>
      </c>
      <c r="H398" s="155" t="s">
        <v>1157</v>
      </c>
      <c r="I398" s="155" t="s">
        <v>2033</v>
      </c>
      <c r="J398" s="82" t="str">
        <f t="shared" si="6"/>
        <v>B211_ProductCode_49_397_len_p</v>
      </c>
    </row>
    <row r="399" spans="1:10" x14ac:dyDescent="0.2">
      <c r="A399" s="82" t="s">
        <v>6</v>
      </c>
      <c r="B399" s="155" t="s">
        <v>729</v>
      </c>
      <c r="C399" s="155" t="s">
        <v>907</v>
      </c>
      <c r="D399" s="155">
        <v>50</v>
      </c>
      <c r="E399" s="155">
        <v>398</v>
      </c>
      <c r="F399" s="155" t="s">
        <v>9</v>
      </c>
      <c r="G399" s="155" t="s">
        <v>8</v>
      </c>
      <c r="H399" s="155" t="s">
        <v>1157</v>
      </c>
      <c r="I399" s="155" t="s">
        <v>2034</v>
      </c>
      <c r="J399" s="82" t="str">
        <f t="shared" si="6"/>
        <v>B211_ProductCode_50_398_len_p</v>
      </c>
    </row>
    <row r="400" spans="1:10" x14ac:dyDescent="0.2">
      <c r="A400" s="82" t="s">
        <v>6</v>
      </c>
      <c r="B400" s="155" t="s">
        <v>729</v>
      </c>
      <c r="C400" s="155" t="s">
        <v>907</v>
      </c>
      <c r="D400" s="155">
        <v>51</v>
      </c>
      <c r="E400" s="155">
        <v>399</v>
      </c>
      <c r="F400" s="155" t="s">
        <v>9</v>
      </c>
      <c r="G400" s="155" t="s">
        <v>11</v>
      </c>
      <c r="H400" s="155" t="s">
        <v>1157</v>
      </c>
      <c r="I400" s="155" t="s">
        <v>2035</v>
      </c>
      <c r="J400" s="82" t="str">
        <f t="shared" si="6"/>
        <v>B211_ProductCode_51_399_len_n</v>
      </c>
    </row>
    <row r="401" spans="1:10" x14ac:dyDescent="0.2">
      <c r="A401" s="82" t="s">
        <v>6</v>
      </c>
      <c r="B401" s="155" t="s">
        <v>691</v>
      </c>
      <c r="C401" s="155" t="s">
        <v>76</v>
      </c>
      <c r="D401" s="155">
        <v>0</v>
      </c>
      <c r="E401" s="155">
        <v>400</v>
      </c>
      <c r="F401" s="155" t="s">
        <v>9</v>
      </c>
      <c r="G401" s="155" t="s">
        <v>8</v>
      </c>
      <c r="H401" s="155" t="s">
        <v>1157</v>
      </c>
      <c r="I401" s="155" t="s">
        <v>2036</v>
      </c>
      <c r="J401" s="82" t="str">
        <f t="shared" si="6"/>
        <v>B212_RegistrationIdentifier_0_400_len_p</v>
      </c>
    </row>
    <row r="402" spans="1:10" x14ac:dyDescent="0.2">
      <c r="A402" s="82" t="s">
        <v>6</v>
      </c>
      <c r="B402" s="155" t="s">
        <v>691</v>
      </c>
      <c r="C402" s="155" t="s">
        <v>76</v>
      </c>
      <c r="D402" s="155">
        <v>1</v>
      </c>
      <c r="E402" s="155">
        <v>401</v>
      </c>
      <c r="F402" s="155" t="s">
        <v>9</v>
      </c>
      <c r="G402" s="155" t="s">
        <v>8</v>
      </c>
      <c r="H402" s="155" t="s">
        <v>1157</v>
      </c>
      <c r="I402" s="155" t="s">
        <v>2037</v>
      </c>
      <c r="J402" s="82" t="str">
        <f t="shared" si="6"/>
        <v>B212_RegistrationIdentifier_1_401_len_p</v>
      </c>
    </row>
    <row r="403" spans="1:10" x14ac:dyDescent="0.2">
      <c r="A403" s="82" t="s">
        <v>6</v>
      </c>
      <c r="B403" s="155" t="s">
        <v>691</v>
      </c>
      <c r="C403" s="155" t="s">
        <v>76</v>
      </c>
      <c r="D403" s="155">
        <v>49</v>
      </c>
      <c r="E403" s="155">
        <v>402</v>
      </c>
      <c r="F403" s="155" t="s">
        <v>9</v>
      </c>
      <c r="G403" s="155" t="s">
        <v>8</v>
      </c>
      <c r="H403" s="155" t="s">
        <v>1157</v>
      </c>
      <c r="I403" s="155" t="s">
        <v>2038</v>
      </c>
      <c r="J403" s="82" t="str">
        <f t="shared" si="6"/>
        <v>B212_RegistrationIdentifier_49_402_len_p</v>
      </c>
    </row>
    <row r="404" spans="1:10" x14ac:dyDescent="0.2">
      <c r="A404" s="82" t="s">
        <v>6</v>
      </c>
      <c r="B404" s="155" t="s">
        <v>691</v>
      </c>
      <c r="C404" s="155" t="s">
        <v>76</v>
      </c>
      <c r="D404" s="155">
        <v>50</v>
      </c>
      <c r="E404" s="155">
        <v>403</v>
      </c>
      <c r="F404" s="155" t="s">
        <v>9</v>
      </c>
      <c r="G404" s="155" t="s">
        <v>8</v>
      </c>
      <c r="H404" s="155" t="s">
        <v>1157</v>
      </c>
      <c r="I404" s="155" t="s">
        <v>2039</v>
      </c>
      <c r="J404" s="82" t="str">
        <f t="shared" si="6"/>
        <v>B212_RegistrationIdentifier_50_403_len_p</v>
      </c>
    </row>
    <row r="405" spans="1:10" x14ac:dyDescent="0.2">
      <c r="A405" s="82" t="s">
        <v>6</v>
      </c>
      <c r="B405" s="155" t="s">
        <v>691</v>
      </c>
      <c r="C405" s="155" t="s">
        <v>76</v>
      </c>
      <c r="D405" s="155">
        <v>51</v>
      </c>
      <c r="E405" s="155">
        <v>404</v>
      </c>
      <c r="F405" s="155" t="s">
        <v>9</v>
      </c>
      <c r="G405" s="155" t="s">
        <v>11</v>
      </c>
      <c r="H405" s="155" t="s">
        <v>1157</v>
      </c>
      <c r="I405" s="155" t="s">
        <v>2040</v>
      </c>
      <c r="J405" s="82" t="str">
        <f t="shared" si="6"/>
        <v>B212_RegistrationIdentifier_51_404_len_n</v>
      </c>
    </row>
    <row r="406" spans="1:10" x14ac:dyDescent="0.2">
      <c r="A406" s="82" t="s">
        <v>6</v>
      </c>
      <c r="B406" s="155" t="s">
        <v>692</v>
      </c>
      <c r="C406" s="155" t="s">
        <v>910</v>
      </c>
      <c r="D406" s="155">
        <v>0</v>
      </c>
      <c r="E406" s="155">
        <v>405</v>
      </c>
      <c r="F406" s="155" t="s">
        <v>9</v>
      </c>
      <c r="G406" s="155" t="s">
        <v>8</v>
      </c>
      <c r="H406" s="155" t="s">
        <v>1157</v>
      </c>
      <c r="I406" s="155" t="s">
        <v>2041</v>
      </c>
      <c r="J406" s="82" t="str">
        <f t="shared" si="6"/>
        <v>B213_ATCvetCode_0_405_len_p</v>
      </c>
    </row>
    <row r="407" spans="1:10" x14ac:dyDescent="0.2">
      <c r="A407" s="82" t="s">
        <v>6</v>
      </c>
      <c r="B407" s="155" t="s">
        <v>692</v>
      </c>
      <c r="C407" s="155" t="s">
        <v>910</v>
      </c>
      <c r="D407" s="155">
        <v>1</v>
      </c>
      <c r="E407" s="155">
        <v>406</v>
      </c>
      <c r="F407" s="155" t="s">
        <v>9</v>
      </c>
      <c r="G407" s="155" t="s">
        <v>8</v>
      </c>
      <c r="H407" s="155" t="s">
        <v>1157</v>
      </c>
      <c r="I407" s="155" t="s">
        <v>2042</v>
      </c>
      <c r="J407" s="82" t="str">
        <f t="shared" si="6"/>
        <v>B213_ATCvetCode_1_406_len_p</v>
      </c>
    </row>
    <row r="408" spans="1:10" x14ac:dyDescent="0.2">
      <c r="A408" s="82" t="s">
        <v>6</v>
      </c>
      <c r="B408" s="155" t="s">
        <v>692</v>
      </c>
      <c r="C408" s="155" t="s">
        <v>910</v>
      </c>
      <c r="D408" s="155">
        <v>9</v>
      </c>
      <c r="E408" s="155">
        <v>407</v>
      </c>
      <c r="F408" s="155" t="s">
        <v>9</v>
      </c>
      <c r="G408" s="155" t="s">
        <v>8</v>
      </c>
      <c r="H408" s="155" t="s">
        <v>1157</v>
      </c>
      <c r="I408" s="155" t="s">
        <v>2043</v>
      </c>
      <c r="J408" s="82" t="str">
        <f t="shared" si="6"/>
        <v>B213_ATCvetCode_9_407_len_p</v>
      </c>
    </row>
    <row r="409" spans="1:10" x14ac:dyDescent="0.2">
      <c r="A409" s="82" t="s">
        <v>6</v>
      </c>
      <c r="B409" s="155" t="s">
        <v>692</v>
      </c>
      <c r="C409" s="155" t="s">
        <v>910</v>
      </c>
      <c r="D409" s="155">
        <v>10</v>
      </c>
      <c r="E409" s="155">
        <v>408</v>
      </c>
      <c r="F409" s="155" t="s">
        <v>9</v>
      </c>
      <c r="G409" s="155" t="s">
        <v>8</v>
      </c>
      <c r="H409" s="155" t="s">
        <v>1157</v>
      </c>
      <c r="I409" s="155" t="s">
        <v>2044</v>
      </c>
      <c r="J409" s="82" t="str">
        <f t="shared" si="6"/>
        <v>B213_ATCvetCode_10_408_len_p</v>
      </c>
    </row>
    <row r="410" spans="1:10" x14ac:dyDescent="0.2">
      <c r="A410" s="82" t="s">
        <v>6</v>
      </c>
      <c r="B410" s="155" t="s">
        <v>692</v>
      </c>
      <c r="C410" s="155" t="s">
        <v>910</v>
      </c>
      <c r="D410" s="155">
        <v>11</v>
      </c>
      <c r="E410" s="155">
        <v>409</v>
      </c>
      <c r="F410" s="155" t="s">
        <v>9</v>
      </c>
      <c r="G410" s="155" t="s">
        <v>11</v>
      </c>
      <c r="H410" s="155" t="s">
        <v>1157</v>
      </c>
      <c r="I410" s="155" t="s">
        <v>2045</v>
      </c>
      <c r="J410" s="82" t="str">
        <f t="shared" si="6"/>
        <v>B213_ATCvetCode_11_409_len_n</v>
      </c>
    </row>
    <row r="411" spans="1:10" x14ac:dyDescent="0.2">
      <c r="A411" s="82" t="s">
        <v>6</v>
      </c>
      <c r="B411" s="155" t="s">
        <v>730</v>
      </c>
      <c r="C411" s="155" t="s">
        <v>77</v>
      </c>
      <c r="D411" s="155">
        <v>0</v>
      </c>
      <c r="E411" s="155">
        <v>410</v>
      </c>
      <c r="F411" s="155" t="s">
        <v>9</v>
      </c>
      <c r="G411" s="155" t="s">
        <v>8</v>
      </c>
      <c r="H411" s="155" t="s">
        <v>1157</v>
      </c>
      <c r="I411" s="155" t="s">
        <v>2046</v>
      </c>
      <c r="J411" s="82" t="str">
        <f t="shared" si="6"/>
        <v>B214_CompanyorMAH_0_410_len_p</v>
      </c>
    </row>
    <row r="412" spans="1:10" x14ac:dyDescent="0.2">
      <c r="A412" s="82" t="s">
        <v>6</v>
      </c>
      <c r="B412" s="155" t="s">
        <v>730</v>
      </c>
      <c r="C412" s="155" t="s">
        <v>77</v>
      </c>
      <c r="D412" s="155">
        <v>1</v>
      </c>
      <c r="E412" s="155">
        <v>411</v>
      </c>
      <c r="F412" s="155" t="s">
        <v>9</v>
      </c>
      <c r="G412" s="155" t="s">
        <v>8</v>
      </c>
      <c r="H412" s="155" t="s">
        <v>1157</v>
      </c>
      <c r="I412" s="155" t="s">
        <v>2047</v>
      </c>
      <c r="J412" s="82" t="str">
        <f t="shared" si="6"/>
        <v>B214_CompanyorMAH_1_411_len_p</v>
      </c>
    </row>
    <row r="413" spans="1:10" x14ac:dyDescent="0.2">
      <c r="A413" s="82" t="s">
        <v>6</v>
      </c>
      <c r="B413" s="155" t="s">
        <v>730</v>
      </c>
      <c r="C413" s="155" t="s">
        <v>77</v>
      </c>
      <c r="D413" s="155">
        <v>99</v>
      </c>
      <c r="E413" s="155">
        <v>412</v>
      </c>
      <c r="F413" s="155" t="s">
        <v>9</v>
      </c>
      <c r="G413" s="155" t="s">
        <v>8</v>
      </c>
      <c r="H413" s="155" t="s">
        <v>1157</v>
      </c>
      <c r="I413" s="155" t="s">
        <v>2048</v>
      </c>
      <c r="J413" s="82" t="str">
        <f t="shared" si="6"/>
        <v>B214_CompanyorMAH_99_412_len_p</v>
      </c>
    </row>
    <row r="414" spans="1:10" x14ac:dyDescent="0.2">
      <c r="A414" s="82" t="s">
        <v>6</v>
      </c>
      <c r="B414" s="155" t="s">
        <v>730</v>
      </c>
      <c r="C414" s="155" t="s">
        <v>77</v>
      </c>
      <c r="D414" s="155">
        <v>100</v>
      </c>
      <c r="E414" s="155">
        <v>413</v>
      </c>
      <c r="F414" s="155" t="s">
        <v>9</v>
      </c>
      <c r="G414" s="155" t="s">
        <v>8</v>
      </c>
      <c r="H414" s="155" t="s">
        <v>1157</v>
      </c>
      <c r="I414" s="155" t="s">
        <v>2049</v>
      </c>
      <c r="J414" s="82" t="str">
        <f t="shared" si="6"/>
        <v>B214_CompanyorMAH_100_413_len_p</v>
      </c>
    </row>
    <row r="415" spans="1:10" x14ac:dyDescent="0.2">
      <c r="A415" s="82" t="s">
        <v>6</v>
      </c>
      <c r="B415" s="155" t="s">
        <v>730</v>
      </c>
      <c r="C415" s="155" t="s">
        <v>77</v>
      </c>
      <c r="D415" s="155">
        <v>101</v>
      </c>
      <c r="E415" s="155">
        <v>414</v>
      </c>
      <c r="F415" s="155" t="s">
        <v>9</v>
      </c>
      <c r="G415" s="155" t="s">
        <v>11</v>
      </c>
      <c r="H415" s="155" t="s">
        <v>1157</v>
      </c>
      <c r="I415" s="155" t="s">
        <v>2050</v>
      </c>
      <c r="J415" s="82" t="str">
        <f t="shared" si="6"/>
        <v>B214_CompanyorMAH_101_414_len_n</v>
      </c>
    </row>
    <row r="416" spans="1:10" x14ac:dyDescent="0.2">
      <c r="A416" s="82" t="s">
        <v>6</v>
      </c>
      <c r="B416" s="155" t="s">
        <v>731</v>
      </c>
      <c r="C416" s="155" t="s">
        <v>78</v>
      </c>
      <c r="D416" s="155">
        <v>0</v>
      </c>
      <c r="E416" s="155">
        <v>415</v>
      </c>
      <c r="F416" s="155" t="s">
        <v>9</v>
      </c>
      <c r="G416" s="155" t="s">
        <v>8</v>
      </c>
      <c r="H416" s="155" t="s">
        <v>1157</v>
      </c>
      <c r="I416" s="155" t="s">
        <v>2051</v>
      </c>
      <c r="J416" s="82" t="str">
        <f t="shared" si="6"/>
        <v>B215_MAHAssessment_0_415_len_p</v>
      </c>
    </row>
    <row r="417" spans="1:10" x14ac:dyDescent="0.2">
      <c r="A417" s="82" t="s">
        <v>6</v>
      </c>
      <c r="B417" s="155" t="s">
        <v>731</v>
      </c>
      <c r="C417" s="155" t="s">
        <v>78</v>
      </c>
      <c r="D417" s="155">
        <v>1</v>
      </c>
      <c r="E417" s="155">
        <v>416</v>
      </c>
      <c r="F417" s="155" t="s">
        <v>9</v>
      </c>
      <c r="G417" s="155" t="s">
        <v>8</v>
      </c>
      <c r="H417" s="155" t="s">
        <v>1157</v>
      </c>
      <c r="I417" s="155" t="s">
        <v>2052</v>
      </c>
      <c r="J417" s="82" t="str">
        <f t="shared" si="6"/>
        <v>B215_MAHAssessment_1_416_len_p</v>
      </c>
    </row>
    <row r="418" spans="1:10" x14ac:dyDescent="0.2">
      <c r="A418" s="82" t="s">
        <v>6</v>
      </c>
      <c r="B418" s="155" t="s">
        <v>731</v>
      </c>
      <c r="C418" s="155" t="s">
        <v>78</v>
      </c>
      <c r="D418" s="155">
        <v>3999</v>
      </c>
      <c r="E418" s="155">
        <v>417</v>
      </c>
      <c r="F418" s="155" t="s">
        <v>9</v>
      </c>
      <c r="G418" s="155" t="s">
        <v>8</v>
      </c>
      <c r="H418" s="155" t="s">
        <v>1157</v>
      </c>
      <c r="I418" s="155" t="s">
        <v>2053</v>
      </c>
      <c r="J418" s="82" t="str">
        <f t="shared" si="6"/>
        <v>B215_MAHAssessment_3999_417_len_p</v>
      </c>
    </row>
    <row r="419" spans="1:10" x14ac:dyDescent="0.2">
      <c r="A419" s="82" t="s">
        <v>6</v>
      </c>
      <c r="B419" s="155" t="s">
        <v>731</v>
      </c>
      <c r="C419" s="155" t="s">
        <v>78</v>
      </c>
      <c r="D419" s="155">
        <v>4000</v>
      </c>
      <c r="E419" s="155">
        <v>418</v>
      </c>
      <c r="F419" s="155" t="s">
        <v>9</v>
      </c>
      <c r="G419" s="155" t="s">
        <v>8</v>
      </c>
      <c r="H419" s="155" t="s">
        <v>1157</v>
      </c>
      <c r="I419" s="155" t="s">
        <v>2054</v>
      </c>
      <c r="J419" s="82" t="str">
        <f t="shared" si="6"/>
        <v>B215_MAHAssessment_4000_418_len_p</v>
      </c>
    </row>
    <row r="420" spans="1:10" x14ac:dyDescent="0.2">
      <c r="A420" s="82" t="s">
        <v>6</v>
      </c>
      <c r="B420" s="155" t="s">
        <v>731</v>
      </c>
      <c r="C420" s="155" t="s">
        <v>78</v>
      </c>
      <c r="D420" s="155">
        <v>4001</v>
      </c>
      <c r="E420" s="155">
        <v>419</v>
      </c>
      <c r="F420" s="155" t="s">
        <v>9</v>
      </c>
      <c r="G420" s="155" t="s">
        <v>11</v>
      </c>
      <c r="H420" s="155" t="s">
        <v>1157</v>
      </c>
      <c r="I420" s="155" t="s">
        <v>2055</v>
      </c>
      <c r="J420" s="82" t="str">
        <f t="shared" si="6"/>
        <v>B215_MAHAssessment_4001_419_len_n</v>
      </c>
    </row>
    <row r="421" spans="1:10" x14ac:dyDescent="0.2">
      <c r="A421" s="82" t="s">
        <v>6</v>
      </c>
      <c r="B421" s="155" t="s">
        <v>732</v>
      </c>
      <c r="C421" s="155" t="s">
        <v>2056</v>
      </c>
      <c r="D421" s="155">
        <v>0</v>
      </c>
      <c r="E421" s="155">
        <v>420</v>
      </c>
      <c r="F421" s="155" t="s">
        <v>9</v>
      </c>
      <c r="G421" s="155" t="s">
        <v>8</v>
      </c>
      <c r="H421" s="155" t="s">
        <v>1157</v>
      </c>
      <c r="I421" s="155" t="s">
        <v>2057</v>
      </c>
      <c r="J421" s="82" t="str">
        <f t="shared" si="6"/>
        <v>B216_RAAssessmentcode_0_420_len_p</v>
      </c>
    </row>
    <row r="422" spans="1:10" x14ac:dyDescent="0.2">
      <c r="A422" s="82" t="s">
        <v>6</v>
      </c>
      <c r="B422" s="155" t="s">
        <v>732</v>
      </c>
      <c r="C422" s="155" t="s">
        <v>2056</v>
      </c>
      <c r="D422" s="155">
        <v>1</v>
      </c>
      <c r="E422" s="155">
        <v>421</v>
      </c>
      <c r="F422" s="155" t="s">
        <v>9</v>
      </c>
      <c r="G422" s="155" t="s">
        <v>8</v>
      </c>
      <c r="H422" s="155" t="s">
        <v>1157</v>
      </c>
      <c r="I422" s="155" t="s">
        <v>2058</v>
      </c>
      <c r="J422" s="82" t="str">
        <f t="shared" si="6"/>
        <v>B216_RAAssessmentcode_1_421_len_p</v>
      </c>
    </row>
    <row r="423" spans="1:10" x14ac:dyDescent="0.2">
      <c r="A423" s="82" t="s">
        <v>6</v>
      </c>
      <c r="B423" s="155" t="s">
        <v>732</v>
      </c>
      <c r="C423" s="155" t="s">
        <v>2056</v>
      </c>
      <c r="D423" s="155">
        <v>14</v>
      </c>
      <c r="E423" s="155">
        <v>422</v>
      </c>
      <c r="F423" s="155" t="s">
        <v>9</v>
      </c>
      <c r="G423" s="155" t="s">
        <v>8</v>
      </c>
      <c r="H423" s="155" t="s">
        <v>1157</v>
      </c>
      <c r="I423" s="155" t="s">
        <v>2059</v>
      </c>
      <c r="J423" s="82" t="str">
        <f t="shared" si="6"/>
        <v>B216_RAAssessmentcode_14_422_len_p</v>
      </c>
    </row>
    <row r="424" spans="1:10" x14ac:dyDescent="0.2">
      <c r="A424" s="82" t="s">
        <v>6</v>
      </c>
      <c r="B424" s="155" t="s">
        <v>732</v>
      </c>
      <c r="C424" s="155" t="s">
        <v>2056</v>
      </c>
      <c r="D424" s="155">
        <v>15</v>
      </c>
      <c r="E424" s="155">
        <v>423</v>
      </c>
      <c r="F424" s="155" t="s">
        <v>9</v>
      </c>
      <c r="G424" s="155" t="s">
        <v>8</v>
      </c>
      <c r="H424" s="155" t="s">
        <v>1157</v>
      </c>
      <c r="I424" s="155" t="s">
        <v>2060</v>
      </c>
      <c r="J424" s="82" t="str">
        <f t="shared" si="6"/>
        <v>B216_RAAssessmentcode_15_423_len_p</v>
      </c>
    </row>
    <row r="425" spans="1:10" x14ac:dyDescent="0.2">
      <c r="A425" s="82" t="s">
        <v>6</v>
      </c>
      <c r="B425" s="155" t="s">
        <v>732</v>
      </c>
      <c r="C425" s="155" t="s">
        <v>2056</v>
      </c>
      <c r="D425" s="155">
        <v>16</v>
      </c>
      <c r="E425" s="155">
        <v>424</v>
      </c>
      <c r="F425" s="155" t="s">
        <v>9</v>
      </c>
      <c r="G425" s="155" t="s">
        <v>11</v>
      </c>
      <c r="H425" s="155" t="s">
        <v>1157</v>
      </c>
      <c r="I425" s="155" t="s">
        <v>2061</v>
      </c>
      <c r="J425" s="82" t="str">
        <f t="shared" si="6"/>
        <v>B216_RAAssessmentcode_16_424_len_n</v>
      </c>
    </row>
    <row r="426" spans="1:10" x14ac:dyDescent="0.2">
      <c r="A426" s="82" t="s">
        <v>6</v>
      </c>
      <c r="B426" s="155" t="s">
        <v>732</v>
      </c>
      <c r="C426" s="155" t="s">
        <v>79</v>
      </c>
      <c r="D426" s="155">
        <v>0</v>
      </c>
      <c r="E426" s="155">
        <v>425</v>
      </c>
      <c r="F426" s="155" t="s">
        <v>9</v>
      </c>
      <c r="G426" s="155" t="s">
        <v>8</v>
      </c>
      <c r="H426" s="155" t="s">
        <v>1157</v>
      </c>
      <c r="I426" s="155" t="s">
        <v>2062</v>
      </c>
      <c r="J426" s="82" t="str">
        <f t="shared" si="6"/>
        <v>B216_RAAssessmentdesc_0_425_len_p</v>
      </c>
    </row>
    <row r="427" spans="1:10" x14ac:dyDescent="0.2">
      <c r="A427" s="82" t="s">
        <v>6</v>
      </c>
      <c r="B427" s="155" t="s">
        <v>732</v>
      </c>
      <c r="C427" s="155" t="s">
        <v>79</v>
      </c>
      <c r="D427" s="155">
        <v>1</v>
      </c>
      <c r="E427" s="155">
        <v>426</v>
      </c>
      <c r="F427" s="155" t="s">
        <v>9</v>
      </c>
      <c r="G427" s="155" t="s">
        <v>8</v>
      </c>
      <c r="H427" s="155" t="s">
        <v>1157</v>
      </c>
      <c r="I427" s="155" t="s">
        <v>2063</v>
      </c>
      <c r="J427" s="82" t="str">
        <f t="shared" si="6"/>
        <v>B216_RAAssessmentdesc_1_426_len_p</v>
      </c>
    </row>
    <row r="428" spans="1:10" x14ac:dyDescent="0.2">
      <c r="A428" s="82" t="s">
        <v>6</v>
      </c>
      <c r="B428" s="155" t="s">
        <v>732</v>
      </c>
      <c r="C428" s="155" t="s">
        <v>79</v>
      </c>
      <c r="D428" s="155">
        <v>79</v>
      </c>
      <c r="E428" s="155">
        <v>427</v>
      </c>
      <c r="F428" s="155" t="s">
        <v>9</v>
      </c>
      <c r="G428" s="155" t="s">
        <v>8</v>
      </c>
      <c r="H428" s="155" t="s">
        <v>1157</v>
      </c>
      <c r="I428" s="155" t="s">
        <v>2064</v>
      </c>
      <c r="J428" s="82" t="str">
        <f t="shared" si="6"/>
        <v>B216_RAAssessmentdesc_79_427_len_p</v>
      </c>
    </row>
    <row r="429" spans="1:10" x14ac:dyDescent="0.2">
      <c r="A429" s="82" t="s">
        <v>6</v>
      </c>
      <c r="B429" s="155" t="s">
        <v>732</v>
      </c>
      <c r="C429" s="155" t="s">
        <v>79</v>
      </c>
      <c r="D429" s="155">
        <v>80</v>
      </c>
      <c r="E429" s="155">
        <v>428</v>
      </c>
      <c r="F429" s="155" t="s">
        <v>9</v>
      </c>
      <c r="G429" s="155" t="s">
        <v>8</v>
      </c>
      <c r="H429" s="155" t="s">
        <v>1157</v>
      </c>
      <c r="I429" s="155" t="s">
        <v>2065</v>
      </c>
      <c r="J429" s="82" t="str">
        <f t="shared" si="6"/>
        <v>B216_RAAssessmentdesc_80_428_len_p</v>
      </c>
    </row>
    <row r="430" spans="1:10" x14ac:dyDescent="0.2">
      <c r="A430" s="82" t="s">
        <v>6</v>
      </c>
      <c r="B430" s="155" t="s">
        <v>732</v>
      </c>
      <c r="C430" s="155" t="s">
        <v>79</v>
      </c>
      <c r="D430" s="155">
        <v>81</v>
      </c>
      <c r="E430" s="155">
        <v>429</v>
      </c>
      <c r="F430" s="155" t="s">
        <v>9</v>
      </c>
      <c r="G430" s="155" t="s">
        <v>11</v>
      </c>
      <c r="H430" s="155" t="s">
        <v>1157</v>
      </c>
      <c r="I430" s="155" t="s">
        <v>2066</v>
      </c>
      <c r="J430" s="82" t="str">
        <f t="shared" si="6"/>
        <v>B216_RAAssessmentdesc_81_429_len_n</v>
      </c>
    </row>
    <row r="431" spans="1:10" x14ac:dyDescent="0.2">
      <c r="A431" s="82" t="s">
        <v>6</v>
      </c>
      <c r="B431" s="155" t="s">
        <v>733</v>
      </c>
      <c r="C431" s="155" t="s">
        <v>80</v>
      </c>
      <c r="D431" s="155">
        <v>0</v>
      </c>
      <c r="E431" s="155">
        <v>430</v>
      </c>
      <c r="F431" s="155" t="s">
        <v>9</v>
      </c>
      <c r="G431" s="155" t="s">
        <v>8</v>
      </c>
      <c r="H431" s="155" t="s">
        <v>1157</v>
      </c>
      <c r="I431" s="155" t="s">
        <v>2067</v>
      </c>
      <c r="J431" s="82" t="str">
        <f t="shared" si="6"/>
        <v>B2161_ExplanationRelatingtoAssessment_0_430_len_p</v>
      </c>
    </row>
    <row r="432" spans="1:10" x14ac:dyDescent="0.2">
      <c r="A432" s="82" t="s">
        <v>6</v>
      </c>
      <c r="B432" s="155" t="s">
        <v>733</v>
      </c>
      <c r="C432" s="155" t="s">
        <v>80</v>
      </c>
      <c r="D432" s="155">
        <v>1</v>
      </c>
      <c r="E432" s="155">
        <v>431</v>
      </c>
      <c r="F432" s="155" t="s">
        <v>9</v>
      </c>
      <c r="G432" s="155" t="s">
        <v>8</v>
      </c>
      <c r="H432" s="155" t="s">
        <v>1157</v>
      </c>
      <c r="I432" s="155" t="s">
        <v>2068</v>
      </c>
      <c r="J432" s="82" t="str">
        <f t="shared" si="6"/>
        <v>B2161_ExplanationRelatingtoAssessment_1_431_len_p</v>
      </c>
    </row>
    <row r="433" spans="1:10" ht="22.5" x14ac:dyDescent="0.2">
      <c r="A433" s="82" t="s">
        <v>6</v>
      </c>
      <c r="B433" s="155" t="s">
        <v>733</v>
      </c>
      <c r="C433" s="155" t="s">
        <v>80</v>
      </c>
      <c r="D433" s="155">
        <v>3999</v>
      </c>
      <c r="E433" s="155">
        <v>432</v>
      </c>
      <c r="F433" s="155" t="s">
        <v>9</v>
      </c>
      <c r="G433" s="155" t="s">
        <v>8</v>
      </c>
      <c r="H433" s="155" t="s">
        <v>1157</v>
      </c>
      <c r="I433" s="155" t="s">
        <v>2069</v>
      </c>
      <c r="J433" s="82" t="str">
        <f t="shared" si="6"/>
        <v>B2161_ExplanationRelatingtoAssessment_3999_432_len_p</v>
      </c>
    </row>
    <row r="434" spans="1:10" ht="22.5" x14ac:dyDescent="0.2">
      <c r="A434" s="82" t="s">
        <v>6</v>
      </c>
      <c r="B434" s="155" t="s">
        <v>733</v>
      </c>
      <c r="C434" s="155" t="s">
        <v>80</v>
      </c>
      <c r="D434" s="155">
        <v>4000</v>
      </c>
      <c r="E434" s="155">
        <v>433</v>
      </c>
      <c r="F434" s="155" t="s">
        <v>9</v>
      </c>
      <c r="G434" s="155" t="s">
        <v>8</v>
      </c>
      <c r="H434" s="155" t="s">
        <v>1157</v>
      </c>
      <c r="I434" s="155" t="s">
        <v>2070</v>
      </c>
      <c r="J434" s="82" t="str">
        <f t="shared" si="6"/>
        <v>B2161_ExplanationRelatingtoAssessment_4000_433_len_p</v>
      </c>
    </row>
    <row r="435" spans="1:10" ht="22.5" x14ac:dyDescent="0.2">
      <c r="A435" s="82" t="s">
        <v>6</v>
      </c>
      <c r="B435" s="155" t="s">
        <v>733</v>
      </c>
      <c r="C435" s="155" t="s">
        <v>80</v>
      </c>
      <c r="D435" s="155">
        <v>4001</v>
      </c>
      <c r="E435" s="155">
        <v>434</v>
      </c>
      <c r="F435" s="155" t="s">
        <v>9</v>
      </c>
      <c r="G435" s="155" t="s">
        <v>11</v>
      </c>
      <c r="H435" s="155" t="s">
        <v>1157</v>
      </c>
      <c r="I435" s="155" t="s">
        <v>2071</v>
      </c>
      <c r="J435" s="82" t="str">
        <f t="shared" si="6"/>
        <v>B2161_ExplanationRelatingtoAssessment_4001_434_len_n</v>
      </c>
    </row>
    <row r="436" spans="1:10" x14ac:dyDescent="0.2">
      <c r="A436" s="82" t="s">
        <v>6</v>
      </c>
      <c r="B436" s="155" t="s">
        <v>632</v>
      </c>
      <c r="C436" s="155" t="s">
        <v>657</v>
      </c>
      <c r="D436" s="155">
        <v>0</v>
      </c>
      <c r="E436" s="155">
        <v>435</v>
      </c>
      <c r="F436" s="155" t="s">
        <v>9</v>
      </c>
      <c r="G436" s="155" t="s">
        <v>8</v>
      </c>
      <c r="H436" s="155" t="s">
        <v>1157</v>
      </c>
      <c r="I436" s="155" t="s">
        <v>2072</v>
      </c>
      <c r="J436" s="82" t="str">
        <f t="shared" si="6"/>
        <v>B217_RouteofExposure_0_435_len_p</v>
      </c>
    </row>
    <row r="437" spans="1:10" x14ac:dyDescent="0.2">
      <c r="A437" s="82" t="s">
        <v>6</v>
      </c>
      <c r="B437" s="155" t="s">
        <v>632</v>
      </c>
      <c r="C437" s="155" t="s">
        <v>657</v>
      </c>
      <c r="D437" s="155">
        <v>1</v>
      </c>
      <c r="E437" s="155">
        <v>436</v>
      </c>
      <c r="F437" s="155" t="s">
        <v>9</v>
      </c>
      <c r="G437" s="155" t="s">
        <v>8</v>
      </c>
      <c r="H437" s="155" t="s">
        <v>1157</v>
      </c>
      <c r="I437" s="155" t="s">
        <v>2073</v>
      </c>
      <c r="J437" s="82" t="str">
        <f t="shared" si="6"/>
        <v>B217_RouteofExposure_1_436_len_p</v>
      </c>
    </row>
    <row r="438" spans="1:10" x14ac:dyDescent="0.2">
      <c r="A438" s="82" t="s">
        <v>6</v>
      </c>
      <c r="B438" s="155" t="s">
        <v>632</v>
      </c>
      <c r="C438" s="155" t="s">
        <v>657</v>
      </c>
      <c r="D438" s="155">
        <v>14</v>
      </c>
      <c r="E438" s="155">
        <v>437</v>
      </c>
      <c r="F438" s="155" t="s">
        <v>9</v>
      </c>
      <c r="G438" s="155" t="s">
        <v>8</v>
      </c>
      <c r="H438" s="155" t="s">
        <v>1157</v>
      </c>
      <c r="I438" s="155" t="s">
        <v>2074</v>
      </c>
      <c r="J438" s="82" t="str">
        <f t="shared" si="6"/>
        <v>B217_RouteofExposure_14_437_len_p</v>
      </c>
    </row>
    <row r="439" spans="1:10" x14ac:dyDescent="0.2">
      <c r="A439" s="82" t="s">
        <v>6</v>
      </c>
      <c r="B439" s="155" t="s">
        <v>632</v>
      </c>
      <c r="C439" s="155" t="s">
        <v>657</v>
      </c>
      <c r="D439" s="155">
        <v>15</v>
      </c>
      <c r="E439" s="155">
        <v>438</v>
      </c>
      <c r="F439" s="155" t="s">
        <v>9</v>
      </c>
      <c r="G439" s="155" t="s">
        <v>8</v>
      </c>
      <c r="H439" s="155" t="s">
        <v>1157</v>
      </c>
      <c r="I439" s="155" t="s">
        <v>2075</v>
      </c>
      <c r="J439" s="82" t="str">
        <f t="shared" si="6"/>
        <v>B217_RouteofExposure_15_438_len_p</v>
      </c>
    </row>
    <row r="440" spans="1:10" x14ac:dyDescent="0.2">
      <c r="A440" s="82" t="s">
        <v>6</v>
      </c>
      <c r="B440" s="155" t="s">
        <v>632</v>
      </c>
      <c r="C440" s="155" t="s">
        <v>657</v>
      </c>
      <c r="D440" s="155">
        <v>16</v>
      </c>
      <c r="E440" s="155">
        <v>439</v>
      </c>
      <c r="F440" s="155" t="s">
        <v>9</v>
      </c>
      <c r="G440" s="155" t="s">
        <v>11</v>
      </c>
      <c r="H440" s="155" t="s">
        <v>1157</v>
      </c>
      <c r="I440" s="155" t="s">
        <v>2076</v>
      </c>
      <c r="J440" s="82" t="str">
        <f t="shared" si="6"/>
        <v>B217_RouteofExposure_16_439_len_n</v>
      </c>
    </row>
    <row r="441" spans="1:10" x14ac:dyDescent="0.2">
      <c r="A441" s="82" t="s">
        <v>6</v>
      </c>
      <c r="B441" s="155" t="s">
        <v>2077</v>
      </c>
      <c r="C441" s="155" t="s">
        <v>2078</v>
      </c>
      <c r="D441" s="155">
        <v>0</v>
      </c>
      <c r="E441" s="155">
        <v>440</v>
      </c>
      <c r="F441" s="155" t="s">
        <v>9</v>
      </c>
      <c r="G441" s="155" t="s">
        <v>8</v>
      </c>
      <c r="H441" s="155" t="s">
        <v>1157</v>
      </c>
      <c r="I441" s="155" t="s">
        <v>2079</v>
      </c>
      <c r="J441" s="82" t="str">
        <f t="shared" si="6"/>
        <v>B2171_RouteofExposuredesc_0_440_len_p</v>
      </c>
    </row>
    <row r="442" spans="1:10" x14ac:dyDescent="0.2">
      <c r="A442" s="82" t="s">
        <v>6</v>
      </c>
      <c r="B442" s="155" t="s">
        <v>2077</v>
      </c>
      <c r="C442" s="155" t="s">
        <v>2078</v>
      </c>
      <c r="D442" s="155">
        <v>1</v>
      </c>
      <c r="E442" s="155">
        <v>441</v>
      </c>
      <c r="F442" s="155" t="s">
        <v>9</v>
      </c>
      <c r="G442" s="155" t="s">
        <v>8</v>
      </c>
      <c r="H442" s="155" t="s">
        <v>1157</v>
      </c>
      <c r="I442" s="155" t="s">
        <v>2080</v>
      </c>
      <c r="J442" s="82" t="str">
        <f t="shared" si="6"/>
        <v>B2171_RouteofExposuredesc_1_441_len_p</v>
      </c>
    </row>
    <row r="443" spans="1:10" x14ac:dyDescent="0.2">
      <c r="A443" s="82" t="s">
        <v>6</v>
      </c>
      <c r="B443" s="155" t="s">
        <v>2077</v>
      </c>
      <c r="C443" s="155" t="s">
        <v>2078</v>
      </c>
      <c r="D443" s="155">
        <v>79</v>
      </c>
      <c r="E443" s="155">
        <v>442</v>
      </c>
      <c r="F443" s="155" t="s">
        <v>9</v>
      </c>
      <c r="G443" s="155" t="s">
        <v>8</v>
      </c>
      <c r="H443" s="155" t="s">
        <v>1157</v>
      </c>
      <c r="I443" s="155" t="s">
        <v>2081</v>
      </c>
      <c r="J443" s="82" t="str">
        <f t="shared" si="6"/>
        <v>B2171_RouteofExposuredesc_79_442_len_p</v>
      </c>
    </row>
    <row r="444" spans="1:10" x14ac:dyDescent="0.2">
      <c r="A444" s="82" t="s">
        <v>6</v>
      </c>
      <c r="B444" s="155" t="s">
        <v>2077</v>
      </c>
      <c r="C444" s="155" t="s">
        <v>2078</v>
      </c>
      <c r="D444" s="155">
        <v>80</v>
      </c>
      <c r="E444" s="155">
        <v>443</v>
      </c>
      <c r="F444" s="155" t="s">
        <v>9</v>
      </c>
      <c r="G444" s="155" t="s">
        <v>8</v>
      </c>
      <c r="H444" s="155" t="s">
        <v>1157</v>
      </c>
      <c r="I444" s="155" t="s">
        <v>2082</v>
      </c>
      <c r="J444" s="82" t="str">
        <f t="shared" si="6"/>
        <v>B2171_RouteofExposuredesc_80_443_len_p</v>
      </c>
    </row>
    <row r="445" spans="1:10" x14ac:dyDescent="0.2">
      <c r="A445" s="82" t="s">
        <v>6</v>
      </c>
      <c r="B445" s="155" t="s">
        <v>2077</v>
      </c>
      <c r="C445" s="155" t="s">
        <v>2078</v>
      </c>
      <c r="D445" s="155">
        <v>81</v>
      </c>
      <c r="E445" s="155">
        <v>444</v>
      </c>
      <c r="F445" s="155" t="s">
        <v>9</v>
      </c>
      <c r="G445" s="155" t="s">
        <v>11</v>
      </c>
      <c r="H445" s="155" t="s">
        <v>1157</v>
      </c>
      <c r="I445" s="155" t="s">
        <v>2083</v>
      </c>
      <c r="J445" s="82" t="str">
        <f t="shared" si="6"/>
        <v>B2171_RouteofExposuredesc_81_444_len_n</v>
      </c>
    </row>
    <row r="446" spans="1:10" x14ac:dyDescent="0.2">
      <c r="A446" s="82" t="s">
        <v>6</v>
      </c>
      <c r="B446" s="155" t="s">
        <v>643</v>
      </c>
      <c r="C446" s="155" t="s">
        <v>916</v>
      </c>
      <c r="D446" s="155">
        <v>0</v>
      </c>
      <c r="E446" s="155">
        <v>445</v>
      </c>
      <c r="F446" s="155" t="s">
        <v>9</v>
      </c>
      <c r="G446" s="155" t="s">
        <v>8</v>
      </c>
      <c r="H446" s="155" t="s">
        <v>1157</v>
      </c>
      <c r="I446" s="155" t="s">
        <v>2084</v>
      </c>
      <c r="J446" s="82" t="str">
        <f t="shared" si="6"/>
        <v>B21711_NumericValueforDoseNum_0_445_len_p</v>
      </c>
    </row>
    <row r="447" spans="1:10" x14ac:dyDescent="0.2">
      <c r="A447" s="82" t="s">
        <v>6</v>
      </c>
      <c r="B447" s="155" t="s">
        <v>643</v>
      </c>
      <c r="C447" s="155" t="s">
        <v>916</v>
      </c>
      <c r="D447" s="155">
        <v>1</v>
      </c>
      <c r="E447" s="155">
        <v>446</v>
      </c>
      <c r="F447" s="155" t="s">
        <v>9</v>
      </c>
      <c r="G447" s="155" t="s">
        <v>8</v>
      </c>
      <c r="H447" s="155" t="s">
        <v>1157</v>
      </c>
      <c r="I447" s="155" t="s">
        <v>2085</v>
      </c>
      <c r="J447" s="82" t="str">
        <f t="shared" si="6"/>
        <v>B21711_NumericValueforDoseNum_1_446_len_p</v>
      </c>
    </row>
    <row r="448" spans="1:10" x14ac:dyDescent="0.2">
      <c r="A448" s="82" t="s">
        <v>6</v>
      </c>
      <c r="B448" s="155" t="s">
        <v>643</v>
      </c>
      <c r="C448" s="155" t="s">
        <v>916</v>
      </c>
      <c r="D448" s="155">
        <v>11</v>
      </c>
      <c r="E448" s="155">
        <v>447</v>
      </c>
      <c r="F448" s="155" t="s">
        <v>9</v>
      </c>
      <c r="G448" s="155" t="s">
        <v>8</v>
      </c>
      <c r="H448" s="155" t="s">
        <v>1157</v>
      </c>
      <c r="I448" s="155" t="s">
        <v>2086</v>
      </c>
      <c r="J448" s="82" t="str">
        <f t="shared" si="6"/>
        <v>B21711_NumericValueforDoseNum_11_447_len_p</v>
      </c>
    </row>
    <row r="449" spans="1:10" x14ac:dyDescent="0.2">
      <c r="A449" s="82" t="s">
        <v>6</v>
      </c>
      <c r="B449" s="155" t="s">
        <v>643</v>
      </c>
      <c r="C449" s="155" t="s">
        <v>916</v>
      </c>
      <c r="D449" s="155">
        <v>12</v>
      </c>
      <c r="E449" s="155">
        <v>448</v>
      </c>
      <c r="F449" s="155" t="s">
        <v>9</v>
      </c>
      <c r="G449" s="155" t="s">
        <v>8</v>
      </c>
      <c r="H449" s="155" t="s">
        <v>1157</v>
      </c>
      <c r="I449" s="155" t="s">
        <v>2087</v>
      </c>
      <c r="J449" s="82" t="str">
        <f t="shared" si="6"/>
        <v>B21711_NumericValueforDoseNum_12_448_len_p</v>
      </c>
    </row>
    <row r="450" spans="1:10" x14ac:dyDescent="0.2">
      <c r="A450" s="82" t="s">
        <v>6</v>
      </c>
      <c r="B450" s="155" t="s">
        <v>643</v>
      </c>
      <c r="C450" s="155" t="s">
        <v>916</v>
      </c>
      <c r="D450" s="155">
        <v>13</v>
      </c>
      <c r="E450" s="155">
        <v>449</v>
      </c>
      <c r="F450" s="155" t="s">
        <v>9</v>
      </c>
      <c r="G450" s="155" t="s">
        <v>11</v>
      </c>
      <c r="H450" s="155" t="s">
        <v>1157</v>
      </c>
      <c r="I450" s="155" t="s">
        <v>2088</v>
      </c>
      <c r="J450" s="82" t="str">
        <f t="shared" ref="J450:J513" si="7">_xlfn.CONCAT(B450,"_",C450,"_",D450,"_",E450,"_",F450,"_",G450)</f>
        <v>B21711_NumericValueforDoseNum_13_449_len_n</v>
      </c>
    </row>
    <row r="451" spans="1:10" x14ac:dyDescent="0.2">
      <c r="A451" s="82" t="s">
        <v>6</v>
      </c>
      <c r="B451" s="155" t="s">
        <v>644</v>
      </c>
      <c r="C451" s="155" t="s">
        <v>83</v>
      </c>
      <c r="D451" s="155">
        <v>0</v>
      </c>
      <c r="E451" s="155">
        <v>450</v>
      </c>
      <c r="F451" s="155" t="s">
        <v>9</v>
      </c>
      <c r="G451" s="155" t="s">
        <v>8</v>
      </c>
      <c r="H451" s="155" t="s">
        <v>1157</v>
      </c>
      <c r="I451" s="155" t="s">
        <v>2089</v>
      </c>
      <c r="J451" s="82" t="str">
        <f t="shared" si="7"/>
        <v>B217111_UnitsofValueforDoseCode_0_450_len_p</v>
      </c>
    </row>
    <row r="452" spans="1:10" x14ac:dyDescent="0.2">
      <c r="A452" s="82" t="s">
        <v>6</v>
      </c>
      <c r="B452" s="155" t="s">
        <v>644</v>
      </c>
      <c r="C452" s="155" t="s">
        <v>83</v>
      </c>
      <c r="D452" s="155">
        <v>1</v>
      </c>
      <c r="E452" s="155">
        <v>451</v>
      </c>
      <c r="F452" s="155" t="s">
        <v>9</v>
      </c>
      <c r="G452" s="155" t="s">
        <v>8</v>
      </c>
      <c r="H452" s="155" t="s">
        <v>1157</v>
      </c>
      <c r="I452" s="155" t="s">
        <v>2090</v>
      </c>
      <c r="J452" s="82" t="str">
        <f t="shared" si="7"/>
        <v>B217111_UnitsofValueforDoseCode_1_451_len_p</v>
      </c>
    </row>
    <row r="453" spans="1:10" x14ac:dyDescent="0.2">
      <c r="A453" s="82" t="s">
        <v>6</v>
      </c>
      <c r="B453" s="155" t="s">
        <v>644</v>
      </c>
      <c r="C453" s="155" t="s">
        <v>83</v>
      </c>
      <c r="D453" s="155">
        <v>14</v>
      </c>
      <c r="E453" s="155">
        <v>452</v>
      </c>
      <c r="F453" s="155" t="s">
        <v>9</v>
      </c>
      <c r="G453" s="155" t="s">
        <v>8</v>
      </c>
      <c r="H453" s="155" t="s">
        <v>1157</v>
      </c>
      <c r="I453" s="155" t="s">
        <v>2091</v>
      </c>
      <c r="J453" s="82" t="str">
        <f t="shared" si="7"/>
        <v>B217111_UnitsofValueforDoseCode_14_452_len_p</v>
      </c>
    </row>
    <row r="454" spans="1:10" x14ac:dyDescent="0.2">
      <c r="A454" s="82" t="s">
        <v>6</v>
      </c>
      <c r="B454" s="155" t="s">
        <v>644</v>
      </c>
      <c r="C454" s="155" t="s">
        <v>83</v>
      </c>
      <c r="D454" s="155">
        <v>15</v>
      </c>
      <c r="E454" s="155">
        <v>453</v>
      </c>
      <c r="F454" s="155" t="s">
        <v>9</v>
      </c>
      <c r="G454" s="155" t="s">
        <v>8</v>
      </c>
      <c r="H454" s="155" t="s">
        <v>1157</v>
      </c>
      <c r="I454" s="155" t="s">
        <v>2092</v>
      </c>
      <c r="J454" s="82" t="str">
        <f t="shared" si="7"/>
        <v>B217111_UnitsofValueforDoseCode_15_453_len_p</v>
      </c>
    </row>
    <row r="455" spans="1:10" x14ac:dyDescent="0.2">
      <c r="A455" s="82" t="s">
        <v>6</v>
      </c>
      <c r="B455" s="155" t="s">
        <v>644</v>
      </c>
      <c r="C455" s="155" t="s">
        <v>83</v>
      </c>
      <c r="D455" s="155">
        <v>16</v>
      </c>
      <c r="E455" s="155">
        <v>454</v>
      </c>
      <c r="F455" s="155" t="s">
        <v>9</v>
      </c>
      <c r="G455" s="155" t="s">
        <v>11</v>
      </c>
      <c r="H455" s="155" t="s">
        <v>1157</v>
      </c>
      <c r="I455" s="155" t="s">
        <v>2093</v>
      </c>
      <c r="J455" s="82" t="str">
        <f t="shared" si="7"/>
        <v>B217111_UnitsofValueforDoseCode_16_454_len_n</v>
      </c>
    </row>
    <row r="456" spans="1:10" x14ac:dyDescent="0.2">
      <c r="A456" s="82" t="s">
        <v>6</v>
      </c>
      <c r="B456" s="155" t="s">
        <v>644</v>
      </c>
      <c r="C456" s="155" t="s">
        <v>2094</v>
      </c>
      <c r="D456" s="155">
        <v>0</v>
      </c>
      <c r="E456" s="155">
        <v>455</v>
      </c>
      <c r="F456" s="155" t="s">
        <v>9</v>
      </c>
      <c r="G456" s="155" t="s">
        <v>8</v>
      </c>
      <c r="H456" s="155" t="s">
        <v>1157</v>
      </c>
      <c r="I456" s="155" t="s">
        <v>2095</v>
      </c>
      <c r="J456" s="82" t="str">
        <f t="shared" si="7"/>
        <v>B217111_UnitsofValueforDoseDesc_0_455_len_p</v>
      </c>
    </row>
    <row r="457" spans="1:10" x14ac:dyDescent="0.2">
      <c r="A457" s="82" t="s">
        <v>6</v>
      </c>
      <c r="B457" s="155" t="s">
        <v>644</v>
      </c>
      <c r="C457" s="155" t="s">
        <v>2094</v>
      </c>
      <c r="D457" s="155">
        <v>1</v>
      </c>
      <c r="E457" s="155">
        <v>456</v>
      </c>
      <c r="F457" s="155" t="s">
        <v>9</v>
      </c>
      <c r="G457" s="155" t="s">
        <v>8</v>
      </c>
      <c r="H457" s="155" t="s">
        <v>1157</v>
      </c>
      <c r="I457" s="155" t="s">
        <v>2096</v>
      </c>
      <c r="J457" s="82" t="str">
        <f t="shared" si="7"/>
        <v>B217111_UnitsofValueforDoseDesc_1_456_len_p</v>
      </c>
    </row>
    <row r="458" spans="1:10" x14ac:dyDescent="0.2">
      <c r="A458" s="82" t="s">
        <v>6</v>
      </c>
      <c r="B458" s="155" t="s">
        <v>644</v>
      </c>
      <c r="C458" s="155" t="s">
        <v>2094</v>
      </c>
      <c r="D458" s="155">
        <v>79</v>
      </c>
      <c r="E458" s="155">
        <v>457</v>
      </c>
      <c r="F458" s="155" t="s">
        <v>9</v>
      </c>
      <c r="G458" s="155" t="s">
        <v>8</v>
      </c>
      <c r="H458" s="155" t="s">
        <v>1157</v>
      </c>
      <c r="I458" s="155" t="s">
        <v>2097</v>
      </c>
      <c r="J458" s="82" t="str">
        <f t="shared" si="7"/>
        <v>B217111_UnitsofValueforDoseDesc_79_457_len_p</v>
      </c>
    </row>
    <row r="459" spans="1:10" x14ac:dyDescent="0.2">
      <c r="A459" s="82" t="s">
        <v>6</v>
      </c>
      <c r="B459" s="155" t="s">
        <v>644</v>
      </c>
      <c r="C459" s="155" t="s">
        <v>2094</v>
      </c>
      <c r="D459" s="155">
        <v>80</v>
      </c>
      <c r="E459" s="155">
        <v>458</v>
      </c>
      <c r="F459" s="155" t="s">
        <v>9</v>
      </c>
      <c r="G459" s="155" t="s">
        <v>8</v>
      </c>
      <c r="H459" s="155" t="s">
        <v>1157</v>
      </c>
      <c r="I459" s="155" t="s">
        <v>2098</v>
      </c>
      <c r="J459" s="82" t="str">
        <f t="shared" si="7"/>
        <v>B217111_UnitsofValueforDoseDesc_80_458_len_p</v>
      </c>
    </row>
    <row r="460" spans="1:10" x14ac:dyDescent="0.2">
      <c r="A460" s="82" t="s">
        <v>6</v>
      </c>
      <c r="B460" s="155" t="s">
        <v>644</v>
      </c>
      <c r="C460" s="155" t="s">
        <v>2094</v>
      </c>
      <c r="D460" s="155">
        <v>81</v>
      </c>
      <c r="E460" s="155">
        <v>459</v>
      </c>
      <c r="F460" s="155" t="s">
        <v>9</v>
      </c>
      <c r="G460" s="155" t="s">
        <v>11</v>
      </c>
      <c r="H460" s="155" t="s">
        <v>1157</v>
      </c>
      <c r="I460" s="155" t="s">
        <v>2099</v>
      </c>
      <c r="J460" s="82" t="str">
        <f t="shared" si="7"/>
        <v>B217111_UnitsofValueforDoseDesc_81_459_len_n</v>
      </c>
    </row>
    <row r="461" spans="1:10" x14ac:dyDescent="0.2">
      <c r="A461" s="82" t="s">
        <v>6</v>
      </c>
      <c r="B461" s="155" t="s">
        <v>645</v>
      </c>
      <c r="C461" s="155" t="s">
        <v>81</v>
      </c>
      <c r="D461" s="155">
        <v>0</v>
      </c>
      <c r="E461" s="155">
        <v>460</v>
      </c>
      <c r="F461" s="155" t="s">
        <v>9</v>
      </c>
      <c r="G461" s="155" t="s">
        <v>8</v>
      </c>
      <c r="H461" s="155" t="s">
        <v>1157</v>
      </c>
      <c r="I461" s="155" t="s">
        <v>2100</v>
      </c>
      <c r="J461" s="82" t="str">
        <f t="shared" si="7"/>
        <v>B217121_DenominatorValueCode_0_460_len_p</v>
      </c>
    </row>
    <row r="462" spans="1:10" x14ac:dyDescent="0.2">
      <c r="A462" s="82" t="s">
        <v>6</v>
      </c>
      <c r="B462" s="155" t="s">
        <v>645</v>
      </c>
      <c r="C462" s="155" t="s">
        <v>81</v>
      </c>
      <c r="D462" s="155">
        <v>1</v>
      </c>
      <c r="E462" s="155">
        <v>461</v>
      </c>
      <c r="F462" s="155" t="s">
        <v>9</v>
      </c>
      <c r="G462" s="155" t="s">
        <v>8</v>
      </c>
      <c r="H462" s="155" t="s">
        <v>1157</v>
      </c>
      <c r="I462" s="155" t="s">
        <v>2101</v>
      </c>
      <c r="J462" s="82" t="str">
        <f t="shared" si="7"/>
        <v>B217121_DenominatorValueCode_1_461_len_p</v>
      </c>
    </row>
    <row r="463" spans="1:10" x14ac:dyDescent="0.2">
      <c r="A463" s="82" t="s">
        <v>6</v>
      </c>
      <c r="B463" s="155" t="s">
        <v>645</v>
      </c>
      <c r="C463" s="155" t="s">
        <v>81</v>
      </c>
      <c r="D463" s="155">
        <v>14</v>
      </c>
      <c r="E463" s="155">
        <v>462</v>
      </c>
      <c r="F463" s="155" t="s">
        <v>9</v>
      </c>
      <c r="G463" s="155" t="s">
        <v>8</v>
      </c>
      <c r="H463" s="155" t="s">
        <v>1157</v>
      </c>
      <c r="I463" s="155" t="s">
        <v>2102</v>
      </c>
      <c r="J463" s="82" t="str">
        <f t="shared" si="7"/>
        <v>B217121_DenominatorValueCode_14_462_len_p</v>
      </c>
    </row>
    <row r="464" spans="1:10" x14ac:dyDescent="0.2">
      <c r="A464" s="82" t="s">
        <v>6</v>
      </c>
      <c r="B464" s="155" t="s">
        <v>645</v>
      </c>
      <c r="C464" s="155" t="s">
        <v>81</v>
      </c>
      <c r="D464" s="155">
        <v>15</v>
      </c>
      <c r="E464" s="155">
        <v>463</v>
      </c>
      <c r="F464" s="155" t="s">
        <v>9</v>
      </c>
      <c r="G464" s="155" t="s">
        <v>8</v>
      </c>
      <c r="H464" s="155" t="s">
        <v>1157</v>
      </c>
      <c r="I464" s="155" t="s">
        <v>2103</v>
      </c>
      <c r="J464" s="82" t="str">
        <f t="shared" si="7"/>
        <v>B217121_DenominatorValueCode_15_463_len_p</v>
      </c>
    </row>
    <row r="465" spans="1:10" x14ac:dyDescent="0.2">
      <c r="A465" s="82" t="s">
        <v>6</v>
      </c>
      <c r="B465" s="155" t="s">
        <v>645</v>
      </c>
      <c r="C465" s="155" t="s">
        <v>81</v>
      </c>
      <c r="D465" s="155">
        <v>16</v>
      </c>
      <c r="E465" s="155">
        <v>464</v>
      </c>
      <c r="F465" s="155" t="s">
        <v>9</v>
      </c>
      <c r="G465" s="155" t="s">
        <v>11</v>
      </c>
      <c r="H465" s="155" t="s">
        <v>1157</v>
      </c>
      <c r="I465" s="155" t="s">
        <v>2104</v>
      </c>
      <c r="J465" s="82" t="str">
        <f t="shared" si="7"/>
        <v>B217121_DenominatorValueCode_16_464_len_n</v>
      </c>
    </row>
    <row r="466" spans="1:10" x14ac:dyDescent="0.2">
      <c r="A466" s="82" t="s">
        <v>6</v>
      </c>
      <c r="B466" s="155" t="s">
        <v>645</v>
      </c>
      <c r="C466" s="155" t="s">
        <v>82</v>
      </c>
      <c r="D466" s="155">
        <v>0</v>
      </c>
      <c r="E466" s="155">
        <v>465</v>
      </c>
      <c r="F466" s="155" t="s">
        <v>9</v>
      </c>
      <c r="G466" s="155" t="s">
        <v>8</v>
      </c>
      <c r="H466" s="155" t="s">
        <v>1157</v>
      </c>
      <c r="I466" s="155" t="s">
        <v>2105</v>
      </c>
      <c r="J466" s="82" t="str">
        <f t="shared" si="7"/>
        <v>B217121_DenominatorValueDesc_0_465_len_p</v>
      </c>
    </row>
    <row r="467" spans="1:10" x14ac:dyDescent="0.2">
      <c r="A467" s="82" t="s">
        <v>6</v>
      </c>
      <c r="B467" s="155" t="s">
        <v>645</v>
      </c>
      <c r="C467" s="155" t="s">
        <v>82</v>
      </c>
      <c r="D467" s="155">
        <v>1</v>
      </c>
      <c r="E467" s="155">
        <v>466</v>
      </c>
      <c r="F467" s="155" t="s">
        <v>9</v>
      </c>
      <c r="G467" s="155" t="s">
        <v>8</v>
      </c>
      <c r="H467" s="155" t="s">
        <v>1157</v>
      </c>
      <c r="I467" s="155" t="s">
        <v>2106</v>
      </c>
      <c r="J467" s="82" t="str">
        <f t="shared" si="7"/>
        <v>B217121_DenominatorValueDesc_1_466_len_p</v>
      </c>
    </row>
    <row r="468" spans="1:10" x14ac:dyDescent="0.2">
      <c r="A468" s="82" t="s">
        <v>6</v>
      </c>
      <c r="B468" s="155" t="s">
        <v>645</v>
      </c>
      <c r="C468" s="155" t="s">
        <v>82</v>
      </c>
      <c r="D468" s="155">
        <v>79</v>
      </c>
      <c r="E468" s="155">
        <v>467</v>
      </c>
      <c r="F468" s="155" t="s">
        <v>9</v>
      </c>
      <c r="G468" s="155" t="s">
        <v>8</v>
      </c>
      <c r="H468" s="155" t="s">
        <v>1157</v>
      </c>
      <c r="I468" s="155" t="s">
        <v>2107</v>
      </c>
      <c r="J468" s="82" t="str">
        <f t="shared" si="7"/>
        <v>B217121_DenominatorValueDesc_79_467_len_p</v>
      </c>
    </row>
    <row r="469" spans="1:10" x14ac:dyDescent="0.2">
      <c r="A469" s="82" t="s">
        <v>6</v>
      </c>
      <c r="B469" s="155" t="s">
        <v>645</v>
      </c>
      <c r="C469" s="155" t="s">
        <v>82</v>
      </c>
      <c r="D469" s="155">
        <v>80</v>
      </c>
      <c r="E469" s="155">
        <v>468</v>
      </c>
      <c r="F469" s="155" t="s">
        <v>9</v>
      </c>
      <c r="G469" s="155" t="s">
        <v>8</v>
      </c>
      <c r="H469" s="155" t="s">
        <v>1157</v>
      </c>
      <c r="I469" s="155" t="s">
        <v>2108</v>
      </c>
      <c r="J469" s="82" t="str">
        <f t="shared" si="7"/>
        <v>B217121_DenominatorValueDesc_80_468_len_p</v>
      </c>
    </row>
    <row r="470" spans="1:10" x14ac:dyDescent="0.2">
      <c r="A470" s="82" t="s">
        <v>6</v>
      </c>
      <c r="B470" s="155" t="s">
        <v>645</v>
      </c>
      <c r="C470" s="155" t="s">
        <v>82</v>
      </c>
      <c r="D470" s="155">
        <v>81</v>
      </c>
      <c r="E470" s="155">
        <v>469</v>
      </c>
      <c r="F470" s="155" t="s">
        <v>9</v>
      </c>
      <c r="G470" s="155" t="s">
        <v>11</v>
      </c>
      <c r="H470" s="155" t="s">
        <v>1157</v>
      </c>
      <c r="I470" s="155" t="s">
        <v>2109</v>
      </c>
      <c r="J470" s="82" t="str">
        <f t="shared" si="7"/>
        <v>B217121_DenominatorValueDesc_81_469_len_n</v>
      </c>
    </row>
    <row r="471" spans="1:10" x14ac:dyDescent="0.2">
      <c r="A471" s="82" t="s">
        <v>6</v>
      </c>
      <c r="B471" s="155" t="s">
        <v>646</v>
      </c>
      <c r="C471" s="155" t="s">
        <v>85</v>
      </c>
      <c r="D471" s="155">
        <v>0</v>
      </c>
      <c r="E471" s="155">
        <v>470</v>
      </c>
      <c r="F471" s="155" t="s">
        <v>9</v>
      </c>
      <c r="G471" s="155" t="s">
        <v>8</v>
      </c>
      <c r="H471" s="155" t="s">
        <v>1157</v>
      </c>
      <c r="I471" s="155" t="s">
        <v>2110</v>
      </c>
      <c r="J471" s="82" t="str">
        <f t="shared" si="7"/>
        <v>B217122_DateofFirstExposure_0_470_len_p</v>
      </c>
    </row>
    <row r="472" spans="1:10" x14ac:dyDescent="0.2">
      <c r="A472" s="82" t="s">
        <v>6</v>
      </c>
      <c r="B472" s="155" t="s">
        <v>646</v>
      </c>
      <c r="C472" s="155" t="s">
        <v>85</v>
      </c>
      <c r="D472" s="155">
        <v>1</v>
      </c>
      <c r="E472" s="155">
        <v>471</v>
      </c>
      <c r="F472" s="155" t="s">
        <v>9</v>
      </c>
      <c r="G472" s="155" t="s">
        <v>8</v>
      </c>
      <c r="H472" s="155" t="s">
        <v>1157</v>
      </c>
      <c r="I472" s="155" t="s">
        <v>2111</v>
      </c>
      <c r="J472" s="82" t="str">
        <f t="shared" si="7"/>
        <v>B217122_DateofFirstExposure_1_471_len_p</v>
      </c>
    </row>
    <row r="473" spans="1:10" x14ac:dyDescent="0.2">
      <c r="A473" s="82" t="s">
        <v>6</v>
      </c>
      <c r="B473" s="155" t="s">
        <v>646</v>
      </c>
      <c r="C473" s="155" t="s">
        <v>85</v>
      </c>
      <c r="D473" s="155">
        <v>18</v>
      </c>
      <c r="E473" s="155">
        <v>472</v>
      </c>
      <c r="F473" s="155" t="s">
        <v>9</v>
      </c>
      <c r="G473" s="155" t="s">
        <v>8</v>
      </c>
      <c r="H473" s="155" t="s">
        <v>1157</v>
      </c>
      <c r="I473" s="155" t="s">
        <v>2112</v>
      </c>
      <c r="J473" s="82" t="str">
        <f t="shared" si="7"/>
        <v>B217122_DateofFirstExposure_18_472_len_p</v>
      </c>
    </row>
    <row r="474" spans="1:10" x14ac:dyDescent="0.2">
      <c r="A474" s="82" t="s">
        <v>6</v>
      </c>
      <c r="B474" s="155" t="s">
        <v>646</v>
      </c>
      <c r="C474" s="155" t="s">
        <v>85</v>
      </c>
      <c r="D474" s="155">
        <v>19</v>
      </c>
      <c r="E474" s="155">
        <v>473</v>
      </c>
      <c r="F474" s="155" t="s">
        <v>9</v>
      </c>
      <c r="G474" s="155" t="s">
        <v>8</v>
      </c>
      <c r="H474" s="155" t="s">
        <v>1157</v>
      </c>
      <c r="I474" s="155" t="s">
        <v>2113</v>
      </c>
      <c r="J474" s="82" t="str">
        <f t="shared" si="7"/>
        <v>B217122_DateofFirstExposure_19_473_len_p</v>
      </c>
    </row>
    <row r="475" spans="1:10" x14ac:dyDescent="0.2">
      <c r="A475" s="82" t="s">
        <v>6</v>
      </c>
      <c r="B475" s="155" t="s">
        <v>646</v>
      </c>
      <c r="C475" s="155" t="s">
        <v>85</v>
      </c>
      <c r="D475" s="155">
        <v>20</v>
      </c>
      <c r="E475" s="155">
        <v>474</v>
      </c>
      <c r="F475" s="155" t="s">
        <v>9</v>
      </c>
      <c r="G475" s="155" t="s">
        <v>11</v>
      </c>
      <c r="H475" s="155" t="s">
        <v>1157</v>
      </c>
      <c r="I475" s="155" t="s">
        <v>2114</v>
      </c>
      <c r="J475" s="82" t="str">
        <f t="shared" si="7"/>
        <v>B217122_DateofFirstExposure_20_474_len_n</v>
      </c>
    </row>
    <row r="476" spans="1:10" x14ac:dyDescent="0.2">
      <c r="A476" s="82" t="s">
        <v>6</v>
      </c>
      <c r="B476" s="155" t="s">
        <v>647</v>
      </c>
      <c r="C476" s="155" t="s">
        <v>86</v>
      </c>
      <c r="D476" s="155">
        <v>0</v>
      </c>
      <c r="E476" s="155">
        <v>475</v>
      </c>
      <c r="F476" s="155" t="s">
        <v>9</v>
      </c>
      <c r="G476" s="155" t="s">
        <v>8</v>
      </c>
      <c r="H476" s="155" t="s">
        <v>1157</v>
      </c>
      <c r="I476" s="155" t="s">
        <v>2115</v>
      </c>
      <c r="J476" s="82" t="str">
        <f t="shared" si="7"/>
        <v>B217123_DateofLastExposure_0_475_len_p</v>
      </c>
    </row>
    <row r="477" spans="1:10" x14ac:dyDescent="0.2">
      <c r="A477" s="82" t="s">
        <v>6</v>
      </c>
      <c r="B477" s="155" t="s">
        <v>647</v>
      </c>
      <c r="C477" s="155" t="s">
        <v>86</v>
      </c>
      <c r="D477" s="155">
        <v>1</v>
      </c>
      <c r="E477" s="155">
        <v>476</v>
      </c>
      <c r="F477" s="155" t="s">
        <v>9</v>
      </c>
      <c r="G477" s="155" t="s">
        <v>8</v>
      </c>
      <c r="H477" s="155" t="s">
        <v>1157</v>
      </c>
      <c r="I477" s="155" t="s">
        <v>2116</v>
      </c>
      <c r="J477" s="82" t="str">
        <f t="shared" si="7"/>
        <v>B217123_DateofLastExposure_1_476_len_p</v>
      </c>
    </row>
    <row r="478" spans="1:10" x14ac:dyDescent="0.2">
      <c r="A478" s="82" t="s">
        <v>6</v>
      </c>
      <c r="B478" s="155" t="s">
        <v>647</v>
      </c>
      <c r="C478" s="155" t="s">
        <v>86</v>
      </c>
      <c r="D478" s="155">
        <v>18</v>
      </c>
      <c r="E478" s="155">
        <v>477</v>
      </c>
      <c r="F478" s="155" t="s">
        <v>9</v>
      </c>
      <c r="G478" s="155" t="s">
        <v>8</v>
      </c>
      <c r="H478" s="155" t="s">
        <v>1157</v>
      </c>
      <c r="I478" s="155" t="s">
        <v>2117</v>
      </c>
      <c r="J478" s="82" t="str">
        <f t="shared" si="7"/>
        <v>B217123_DateofLastExposure_18_477_len_p</v>
      </c>
    </row>
    <row r="479" spans="1:10" x14ac:dyDescent="0.2">
      <c r="A479" s="82" t="s">
        <v>6</v>
      </c>
      <c r="B479" s="155" t="s">
        <v>647</v>
      </c>
      <c r="C479" s="155" t="s">
        <v>86</v>
      </c>
      <c r="D479" s="155">
        <v>19</v>
      </c>
      <c r="E479" s="155">
        <v>478</v>
      </c>
      <c r="F479" s="155" t="s">
        <v>9</v>
      </c>
      <c r="G479" s="155" t="s">
        <v>8</v>
      </c>
      <c r="H479" s="155" t="s">
        <v>1157</v>
      </c>
      <c r="I479" s="155" t="s">
        <v>2118</v>
      </c>
      <c r="J479" s="82" t="str">
        <f t="shared" si="7"/>
        <v>B217123_DateofLastExposure_19_478_len_p</v>
      </c>
    </row>
    <row r="480" spans="1:10" x14ac:dyDescent="0.2">
      <c r="A480" s="82" t="s">
        <v>6</v>
      </c>
      <c r="B480" s="155" t="s">
        <v>647</v>
      </c>
      <c r="C480" s="155" t="s">
        <v>86</v>
      </c>
      <c r="D480" s="155">
        <v>20</v>
      </c>
      <c r="E480" s="155">
        <v>479</v>
      </c>
      <c r="F480" s="155" t="s">
        <v>9</v>
      </c>
      <c r="G480" s="155" t="s">
        <v>11</v>
      </c>
      <c r="H480" s="155" t="s">
        <v>1157</v>
      </c>
      <c r="I480" s="155" t="s">
        <v>2119</v>
      </c>
      <c r="J480" s="82" t="str">
        <f t="shared" si="7"/>
        <v>B217123_DateofLastExposure_20_479_len_n</v>
      </c>
    </row>
    <row r="481" spans="1:10" x14ac:dyDescent="0.2">
      <c r="A481" s="82" t="s">
        <v>6</v>
      </c>
      <c r="B481" s="155" t="s">
        <v>648</v>
      </c>
      <c r="C481" s="155" t="s">
        <v>84</v>
      </c>
      <c r="D481" s="155">
        <v>0</v>
      </c>
      <c r="E481" s="155">
        <v>480</v>
      </c>
      <c r="F481" s="155" t="s">
        <v>9</v>
      </c>
      <c r="G481" s="155" t="s">
        <v>8</v>
      </c>
      <c r="H481" s="155" t="s">
        <v>1157</v>
      </c>
      <c r="I481" s="155" t="s">
        <v>2120</v>
      </c>
      <c r="J481" s="82" t="str">
        <f t="shared" si="7"/>
        <v>B217131_AdministrationValue_0_480_len_p</v>
      </c>
    </row>
    <row r="482" spans="1:10" x14ac:dyDescent="0.2">
      <c r="A482" s="82" t="s">
        <v>6</v>
      </c>
      <c r="B482" s="155" t="s">
        <v>648</v>
      </c>
      <c r="C482" s="155" t="s">
        <v>84</v>
      </c>
      <c r="D482" s="155">
        <v>1</v>
      </c>
      <c r="E482" s="155">
        <v>481</v>
      </c>
      <c r="F482" s="155" t="s">
        <v>9</v>
      </c>
      <c r="G482" s="155" t="s">
        <v>8</v>
      </c>
      <c r="H482" s="155" t="s">
        <v>1157</v>
      </c>
      <c r="I482" s="155" t="s">
        <v>2121</v>
      </c>
      <c r="J482" s="82" t="str">
        <f t="shared" si="7"/>
        <v>B217131_AdministrationValue_1_481_len_p</v>
      </c>
    </row>
    <row r="483" spans="1:10" x14ac:dyDescent="0.2">
      <c r="A483" s="82" t="s">
        <v>6</v>
      </c>
      <c r="B483" s="155" t="s">
        <v>648</v>
      </c>
      <c r="C483" s="155" t="s">
        <v>84</v>
      </c>
      <c r="D483" s="155">
        <v>11</v>
      </c>
      <c r="E483" s="155">
        <v>482</v>
      </c>
      <c r="F483" s="155" t="s">
        <v>9</v>
      </c>
      <c r="G483" s="155" t="s">
        <v>8</v>
      </c>
      <c r="H483" s="155" t="s">
        <v>1157</v>
      </c>
      <c r="I483" s="155" t="s">
        <v>2122</v>
      </c>
      <c r="J483" s="82" t="str">
        <f t="shared" si="7"/>
        <v>B217131_AdministrationValue_11_482_len_p</v>
      </c>
    </row>
    <row r="484" spans="1:10" x14ac:dyDescent="0.2">
      <c r="A484" s="82" t="s">
        <v>6</v>
      </c>
      <c r="B484" s="155" t="s">
        <v>648</v>
      </c>
      <c r="C484" s="155" t="s">
        <v>84</v>
      </c>
      <c r="D484" s="155">
        <v>12</v>
      </c>
      <c r="E484" s="155">
        <v>483</v>
      </c>
      <c r="F484" s="155" t="s">
        <v>9</v>
      </c>
      <c r="G484" s="155" t="s">
        <v>8</v>
      </c>
      <c r="H484" s="155" t="s">
        <v>1157</v>
      </c>
      <c r="I484" s="155" t="s">
        <v>2123</v>
      </c>
      <c r="J484" s="82" t="str">
        <f t="shared" si="7"/>
        <v>B217131_AdministrationValue_12_483_len_p</v>
      </c>
    </row>
    <row r="485" spans="1:10" x14ac:dyDescent="0.2">
      <c r="A485" s="82" t="s">
        <v>6</v>
      </c>
      <c r="B485" s="155" t="s">
        <v>648</v>
      </c>
      <c r="C485" s="155" t="s">
        <v>84</v>
      </c>
      <c r="D485" s="155">
        <v>13</v>
      </c>
      <c r="E485" s="155">
        <v>484</v>
      </c>
      <c r="F485" s="155" t="s">
        <v>9</v>
      </c>
      <c r="G485" s="155" t="s">
        <v>11</v>
      </c>
      <c r="H485" s="155" t="s">
        <v>1157</v>
      </c>
      <c r="I485" s="155" t="s">
        <v>2124</v>
      </c>
      <c r="J485" s="82" t="str">
        <f t="shared" si="7"/>
        <v>B217131_AdministrationValue_13_484_len_n</v>
      </c>
    </row>
    <row r="486" spans="1:10" x14ac:dyDescent="0.2">
      <c r="A486" s="82" t="s">
        <v>6</v>
      </c>
      <c r="B486" s="155" t="s">
        <v>648</v>
      </c>
      <c r="C486" s="155" t="s">
        <v>87</v>
      </c>
      <c r="D486" s="155">
        <v>0</v>
      </c>
      <c r="E486" s="155">
        <v>485</v>
      </c>
      <c r="F486" s="155" t="s">
        <v>9</v>
      </c>
      <c r="G486" s="155" t="s">
        <v>8</v>
      </c>
      <c r="H486" s="155" t="s">
        <v>1157</v>
      </c>
      <c r="I486" s="155" t="s">
        <v>2125</v>
      </c>
      <c r="J486" s="82" t="str">
        <f t="shared" si="7"/>
        <v>B217131_intervalofadministration_0_485_len_p</v>
      </c>
    </row>
    <row r="487" spans="1:10" x14ac:dyDescent="0.2">
      <c r="A487" s="82" t="s">
        <v>6</v>
      </c>
      <c r="B487" s="155" t="s">
        <v>648</v>
      </c>
      <c r="C487" s="155" t="s">
        <v>87</v>
      </c>
      <c r="D487" s="155">
        <v>1</v>
      </c>
      <c r="E487" s="155">
        <v>486</v>
      </c>
      <c r="F487" s="155" t="s">
        <v>9</v>
      </c>
      <c r="G487" s="155" t="s">
        <v>8</v>
      </c>
      <c r="H487" s="155" t="s">
        <v>1157</v>
      </c>
      <c r="I487" s="155" t="s">
        <v>2126</v>
      </c>
      <c r="J487" s="82" t="str">
        <f t="shared" si="7"/>
        <v>B217131_intervalofadministration_1_486_len_p</v>
      </c>
    </row>
    <row r="488" spans="1:10" x14ac:dyDescent="0.2">
      <c r="A488" s="82" t="s">
        <v>6</v>
      </c>
      <c r="B488" s="155" t="s">
        <v>648</v>
      </c>
      <c r="C488" s="155" t="s">
        <v>87</v>
      </c>
      <c r="D488" s="155">
        <v>14</v>
      </c>
      <c r="E488" s="155">
        <v>487</v>
      </c>
      <c r="F488" s="155" t="s">
        <v>9</v>
      </c>
      <c r="G488" s="155" t="s">
        <v>8</v>
      </c>
      <c r="H488" s="155" t="s">
        <v>1157</v>
      </c>
      <c r="I488" s="155" t="s">
        <v>2127</v>
      </c>
      <c r="J488" s="82" t="str">
        <f t="shared" si="7"/>
        <v>B217131_intervalofadministration_14_487_len_p</v>
      </c>
    </row>
    <row r="489" spans="1:10" x14ac:dyDescent="0.2">
      <c r="A489" s="82" t="s">
        <v>6</v>
      </c>
      <c r="B489" s="155" t="s">
        <v>648</v>
      </c>
      <c r="C489" s="155" t="s">
        <v>87</v>
      </c>
      <c r="D489" s="155">
        <v>15</v>
      </c>
      <c r="E489" s="155">
        <v>488</v>
      </c>
      <c r="F489" s="155" t="s">
        <v>9</v>
      </c>
      <c r="G489" s="155" t="s">
        <v>8</v>
      </c>
      <c r="H489" s="155" t="s">
        <v>1157</v>
      </c>
      <c r="I489" s="155" t="s">
        <v>2128</v>
      </c>
      <c r="J489" s="82" t="str">
        <f t="shared" si="7"/>
        <v>B217131_intervalofadministration_15_488_len_p</v>
      </c>
    </row>
    <row r="490" spans="1:10" x14ac:dyDescent="0.2">
      <c r="A490" s="82" t="s">
        <v>6</v>
      </c>
      <c r="B490" s="155" t="s">
        <v>648</v>
      </c>
      <c r="C490" s="155" t="s">
        <v>87</v>
      </c>
      <c r="D490" s="155">
        <v>16</v>
      </c>
      <c r="E490" s="155">
        <v>489</v>
      </c>
      <c r="F490" s="155" t="s">
        <v>9</v>
      </c>
      <c r="G490" s="155" t="s">
        <v>11</v>
      </c>
      <c r="H490" s="155" t="s">
        <v>1157</v>
      </c>
      <c r="I490" s="155" t="s">
        <v>2129</v>
      </c>
      <c r="J490" s="82" t="str">
        <f t="shared" si="7"/>
        <v>B217131_intervalofadministration_16_489_len_n</v>
      </c>
    </row>
    <row r="491" spans="1:10" x14ac:dyDescent="0.2">
      <c r="A491" s="82" t="s">
        <v>6</v>
      </c>
      <c r="B491" s="155" t="s">
        <v>2130</v>
      </c>
      <c r="C491" s="155" t="s">
        <v>2131</v>
      </c>
      <c r="D491" s="155">
        <v>0</v>
      </c>
      <c r="E491" s="155">
        <v>490</v>
      </c>
      <c r="F491" s="155" t="s">
        <v>9</v>
      </c>
      <c r="G491" s="155" t="s">
        <v>8</v>
      </c>
      <c r="H491" s="155" t="s">
        <v>1157</v>
      </c>
      <c r="I491" s="155" t="s">
        <v>2132</v>
      </c>
      <c r="J491" s="82" t="str">
        <f t="shared" si="7"/>
        <v>B2171311_UnitValueIntervalofAdmin_0_490_len_p</v>
      </c>
    </row>
    <row r="492" spans="1:10" x14ac:dyDescent="0.2">
      <c r="A492" s="82" t="s">
        <v>6</v>
      </c>
      <c r="B492" s="155" t="s">
        <v>2130</v>
      </c>
      <c r="C492" s="155" t="s">
        <v>2131</v>
      </c>
      <c r="D492" s="155">
        <v>1</v>
      </c>
      <c r="E492" s="155">
        <v>491</v>
      </c>
      <c r="F492" s="155" t="s">
        <v>9</v>
      </c>
      <c r="G492" s="155" t="s">
        <v>8</v>
      </c>
      <c r="H492" s="155" t="s">
        <v>1157</v>
      </c>
      <c r="I492" s="155" t="s">
        <v>2133</v>
      </c>
      <c r="J492" s="82" t="str">
        <f t="shared" si="7"/>
        <v>B2171311_UnitValueIntervalofAdmin_1_491_len_p</v>
      </c>
    </row>
    <row r="493" spans="1:10" x14ac:dyDescent="0.2">
      <c r="A493" s="82" t="s">
        <v>6</v>
      </c>
      <c r="B493" s="155" t="s">
        <v>2130</v>
      </c>
      <c r="C493" s="155" t="s">
        <v>2131</v>
      </c>
      <c r="D493" s="155">
        <v>79</v>
      </c>
      <c r="E493" s="155">
        <v>492</v>
      </c>
      <c r="F493" s="155" t="s">
        <v>9</v>
      </c>
      <c r="G493" s="155" t="s">
        <v>8</v>
      </c>
      <c r="H493" s="155" t="s">
        <v>1157</v>
      </c>
      <c r="I493" s="155" t="s">
        <v>2134</v>
      </c>
      <c r="J493" s="82" t="str">
        <f t="shared" si="7"/>
        <v>B2171311_UnitValueIntervalofAdmin_79_492_len_p</v>
      </c>
    </row>
    <row r="494" spans="1:10" x14ac:dyDescent="0.2">
      <c r="A494" s="82" t="s">
        <v>6</v>
      </c>
      <c r="B494" s="155" t="s">
        <v>2130</v>
      </c>
      <c r="C494" s="155" t="s">
        <v>2131</v>
      </c>
      <c r="D494" s="155">
        <v>80</v>
      </c>
      <c r="E494" s="155">
        <v>493</v>
      </c>
      <c r="F494" s="155" t="s">
        <v>9</v>
      </c>
      <c r="G494" s="155" t="s">
        <v>8</v>
      </c>
      <c r="H494" s="155" t="s">
        <v>1157</v>
      </c>
      <c r="I494" s="155" t="s">
        <v>2135</v>
      </c>
      <c r="J494" s="82" t="str">
        <f t="shared" si="7"/>
        <v>B2171311_UnitValueIntervalofAdmin_80_493_len_p</v>
      </c>
    </row>
    <row r="495" spans="1:10" x14ac:dyDescent="0.2">
      <c r="A495" s="82" t="s">
        <v>6</v>
      </c>
      <c r="B495" s="155" t="s">
        <v>2130</v>
      </c>
      <c r="C495" s="155" t="s">
        <v>2131</v>
      </c>
      <c r="D495" s="155">
        <v>81</v>
      </c>
      <c r="E495" s="155">
        <v>494</v>
      </c>
      <c r="F495" s="155" t="s">
        <v>9</v>
      </c>
      <c r="G495" s="155" t="s">
        <v>11</v>
      </c>
      <c r="H495" s="155" t="s">
        <v>1157</v>
      </c>
      <c r="I495" s="155" t="s">
        <v>2136</v>
      </c>
      <c r="J495" s="82" t="str">
        <f t="shared" si="7"/>
        <v>B2171311_UnitValueIntervalofAdmin_81_494_len_n</v>
      </c>
    </row>
    <row r="496" spans="1:10" x14ac:dyDescent="0.2">
      <c r="A496" s="82" t="s">
        <v>6</v>
      </c>
      <c r="B496" s="155" t="s">
        <v>917</v>
      </c>
      <c r="C496" s="155" t="s">
        <v>918</v>
      </c>
      <c r="D496" s="155">
        <v>0</v>
      </c>
      <c r="E496" s="155">
        <v>495</v>
      </c>
      <c r="F496" s="155" t="s">
        <v>9</v>
      </c>
      <c r="G496" s="155" t="s">
        <v>8</v>
      </c>
      <c r="H496" s="155" t="s">
        <v>1157</v>
      </c>
      <c r="I496" s="155" t="s">
        <v>2137</v>
      </c>
      <c r="J496" s="82" t="str">
        <f t="shared" si="7"/>
        <v>B21721_NumericValueforDoseDenom_0_495_len_p</v>
      </c>
    </row>
    <row r="497" spans="1:10" x14ac:dyDescent="0.2">
      <c r="A497" s="82" t="s">
        <v>6</v>
      </c>
      <c r="B497" s="155" t="s">
        <v>917</v>
      </c>
      <c r="C497" s="155" t="s">
        <v>918</v>
      </c>
      <c r="D497" s="155">
        <v>1</v>
      </c>
      <c r="E497" s="155">
        <v>496</v>
      </c>
      <c r="F497" s="155" t="s">
        <v>9</v>
      </c>
      <c r="G497" s="155" t="s">
        <v>8</v>
      </c>
      <c r="H497" s="155" t="s">
        <v>1157</v>
      </c>
      <c r="I497" s="155" t="s">
        <v>2138</v>
      </c>
      <c r="J497" s="82" t="str">
        <f t="shared" si="7"/>
        <v>B21721_NumericValueforDoseDenom_1_496_len_p</v>
      </c>
    </row>
    <row r="498" spans="1:10" x14ac:dyDescent="0.2">
      <c r="A498" s="82" t="s">
        <v>6</v>
      </c>
      <c r="B498" s="155" t="s">
        <v>917</v>
      </c>
      <c r="C498" s="155" t="s">
        <v>918</v>
      </c>
      <c r="D498" s="155">
        <v>11</v>
      </c>
      <c r="E498" s="155">
        <v>497</v>
      </c>
      <c r="F498" s="155" t="s">
        <v>9</v>
      </c>
      <c r="G498" s="155" t="s">
        <v>8</v>
      </c>
      <c r="H498" s="155" t="s">
        <v>1157</v>
      </c>
      <c r="I498" s="155" t="s">
        <v>2139</v>
      </c>
      <c r="J498" s="82" t="str">
        <f t="shared" si="7"/>
        <v>B21721_NumericValueforDoseDenom_11_497_len_p</v>
      </c>
    </row>
    <row r="499" spans="1:10" x14ac:dyDescent="0.2">
      <c r="A499" s="82" t="s">
        <v>6</v>
      </c>
      <c r="B499" s="155" t="s">
        <v>917</v>
      </c>
      <c r="C499" s="155" t="s">
        <v>918</v>
      </c>
      <c r="D499" s="155">
        <v>12</v>
      </c>
      <c r="E499" s="155">
        <v>498</v>
      </c>
      <c r="F499" s="155" t="s">
        <v>9</v>
      </c>
      <c r="G499" s="155" t="s">
        <v>8</v>
      </c>
      <c r="H499" s="155" t="s">
        <v>1157</v>
      </c>
      <c r="I499" s="155" t="s">
        <v>2140</v>
      </c>
      <c r="J499" s="82" t="str">
        <f t="shared" si="7"/>
        <v>B21721_NumericValueforDoseDenom_12_498_len_p</v>
      </c>
    </row>
    <row r="500" spans="1:10" x14ac:dyDescent="0.2">
      <c r="A500" s="82" t="s">
        <v>6</v>
      </c>
      <c r="B500" s="155" t="s">
        <v>917</v>
      </c>
      <c r="C500" s="155" t="s">
        <v>918</v>
      </c>
      <c r="D500" s="155">
        <v>13</v>
      </c>
      <c r="E500" s="155">
        <v>499</v>
      </c>
      <c r="F500" s="155" t="s">
        <v>9</v>
      </c>
      <c r="G500" s="155" t="s">
        <v>11</v>
      </c>
      <c r="H500" s="155" t="s">
        <v>1157</v>
      </c>
      <c r="I500" s="155" t="s">
        <v>2141</v>
      </c>
      <c r="J500" s="82" t="str">
        <f t="shared" si="7"/>
        <v>B21721_NumericValueforDoseDenom_13_499_len_n</v>
      </c>
    </row>
    <row r="501" spans="1:10" x14ac:dyDescent="0.2">
      <c r="A501" s="82" t="s">
        <v>6</v>
      </c>
      <c r="B501" s="155" t="s">
        <v>734</v>
      </c>
      <c r="C501" s="155" t="s">
        <v>919</v>
      </c>
      <c r="D501" s="155">
        <v>0</v>
      </c>
      <c r="E501" s="155">
        <v>500</v>
      </c>
      <c r="F501" s="155" t="s">
        <v>9</v>
      </c>
      <c r="G501" s="155" t="s">
        <v>8</v>
      </c>
      <c r="H501" s="155" t="s">
        <v>1157</v>
      </c>
      <c r="I501" s="155" t="s">
        <v>2142</v>
      </c>
      <c r="J501" s="82" t="str">
        <f t="shared" si="7"/>
        <v>B221_ActiveIngredient_0_500_len_p</v>
      </c>
    </row>
    <row r="502" spans="1:10" x14ac:dyDescent="0.2">
      <c r="A502" s="82" t="s">
        <v>6</v>
      </c>
      <c r="B502" s="155" t="s">
        <v>734</v>
      </c>
      <c r="C502" s="155" t="s">
        <v>919</v>
      </c>
      <c r="D502" s="155">
        <v>1</v>
      </c>
      <c r="E502" s="155">
        <v>501</v>
      </c>
      <c r="F502" s="155" t="s">
        <v>9</v>
      </c>
      <c r="G502" s="155" t="s">
        <v>8</v>
      </c>
      <c r="H502" s="155" t="s">
        <v>1157</v>
      </c>
      <c r="I502" s="155" t="s">
        <v>2143</v>
      </c>
      <c r="J502" s="82" t="str">
        <f t="shared" si="7"/>
        <v>B221_ActiveIngredient_1_501_len_p</v>
      </c>
    </row>
    <row r="503" spans="1:10" x14ac:dyDescent="0.2">
      <c r="A503" s="82" t="s">
        <v>6</v>
      </c>
      <c r="B503" s="155" t="s">
        <v>734</v>
      </c>
      <c r="C503" s="155" t="s">
        <v>919</v>
      </c>
      <c r="D503" s="155">
        <v>199</v>
      </c>
      <c r="E503" s="155">
        <v>502</v>
      </c>
      <c r="F503" s="155" t="s">
        <v>9</v>
      </c>
      <c r="G503" s="155" t="s">
        <v>8</v>
      </c>
      <c r="H503" s="155" t="s">
        <v>1157</v>
      </c>
      <c r="I503" s="155" t="s">
        <v>2144</v>
      </c>
      <c r="J503" s="82" t="str">
        <f t="shared" si="7"/>
        <v>B221_ActiveIngredient_199_502_len_p</v>
      </c>
    </row>
    <row r="504" spans="1:10" x14ac:dyDescent="0.2">
      <c r="A504" s="82" t="s">
        <v>6</v>
      </c>
      <c r="B504" s="155" t="s">
        <v>734</v>
      </c>
      <c r="C504" s="155" t="s">
        <v>919</v>
      </c>
      <c r="D504" s="155">
        <v>200</v>
      </c>
      <c r="E504" s="155">
        <v>503</v>
      </c>
      <c r="F504" s="155" t="s">
        <v>9</v>
      </c>
      <c r="G504" s="155" t="s">
        <v>8</v>
      </c>
      <c r="H504" s="155" t="s">
        <v>1157</v>
      </c>
      <c r="I504" s="155" t="s">
        <v>2145</v>
      </c>
      <c r="J504" s="82" t="str">
        <f t="shared" si="7"/>
        <v>B221_ActiveIngredient_200_503_len_p</v>
      </c>
    </row>
    <row r="505" spans="1:10" x14ac:dyDescent="0.2">
      <c r="A505" s="82" t="s">
        <v>6</v>
      </c>
      <c r="B505" s="155" t="s">
        <v>734</v>
      </c>
      <c r="C505" s="155" t="s">
        <v>919</v>
      </c>
      <c r="D505" s="155">
        <v>201</v>
      </c>
      <c r="E505" s="155">
        <v>504</v>
      </c>
      <c r="F505" s="155" t="s">
        <v>9</v>
      </c>
      <c r="G505" s="155" t="s">
        <v>11</v>
      </c>
      <c r="H505" s="155" t="s">
        <v>1157</v>
      </c>
      <c r="I505" s="155" t="s">
        <v>2146</v>
      </c>
      <c r="J505" s="82" t="str">
        <f t="shared" si="7"/>
        <v>B221_ActiveIngredient_201_504_len_n</v>
      </c>
    </row>
    <row r="506" spans="1:10" x14ac:dyDescent="0.2">
      <c r="A506" s="82" t="s">
        <v>6</v>
      </c>
      <c r="B506" s="155" t="s">
        <v>735</v>
      </c>
      <c r="C506" s="155" t="s">
        <v>921</v>
      </c>
      <c r="D506" s="155">
        <v>0</v>
      </c>
      <c r="E506" s="155">
        <v>505</v>
      </c>
      <c r="F506" s="155" t="s">
        <v>9</v>
      </c>
      <c r="G506" s="155" t="s">
        <v>8</v>
      </c>
      <c r="H506" s="155" t="s">
        <v>1157</v>
      </c>
      <c r="I506" s="155" t="s">
        <v>2147</v>
      </c>
      <c r="J506" s="82" t="str">
        <f t="shared" si="7"/>
        <v>B2211_NumericValueforStrength_Num_0_505_len_p</v>
      </c>
    </row>
    <row r="507" spans="1:10" x14ac:dyDescent="0.2">
      <c r="A507" s="82" t="s">
        <v>6</v>
      </c>
      <c r="B507" s="155" t="s">
        <v>735</v>
      </c>
      <c r="C507" s="155" t="s">
        <v>921</v>
      </c>
      <c r="D507" s="155">
        <v>1</v>
      </c>
      <c r="E507" s="155">
        <v>506</v>
      </c>
      <c r="F507" s="155" t="s">
        <v>9</v>
      </c>
      <c r="G507" s="155" t="s">
        <v>8</v>
      </c>
      <c r="H507" s="155" t="s">
        <v>1157</v>
      </c>
      <c r="I507" s="155" t="s">
        <v>2148</v>
      </c>
      <c r="J507" s="82" t="str">
        <f t="shared" si="7"/>
        <v>B2211_NumericValueforStrength_Num_1_506_len_p</v>
      </c>
    </row>
    <row r="508" spans="1:10" x14ac:dyDescent="0.2">
      <c r="A508" s="82" t="s">
        <v>6</v>
      </c>
      <c r="B508" s="155" t="s">
        <v>735</v>
      </c>
      <c r="C508" s="155" t="s">
        <v>921</v>
      </c>
      <c r="D508" s="155">
        <v>11</v>
      </c>
      <c r="E508" s="155">
        <v>507</v>
      </c>
      <c r="F508" s="155" t="s">
        <v>9</v>
      </c>
      <c r="G508" s="155" t="s">
        <v>8</v>
      </c>
      <c r="H508" s="155" t="s">
        <v>1157</v>
      </c>
      <c r="I508" s="155" t="s">
        <v>2149</v>
      </c>
      <c r="J508" s="82" t="str">
        <f t="shared" si="7"/>
        <v>B2211_NumericValueforStrength_Num_11_507_len_p</v>
      </c>
    </row>
    <row r="509" spans="1:10" x14ac:dyDescent="0.2">
      <c r="A509" s="82" t="s">
        <v>6</v>
      </c>
      <c r="B509" s="155" t="s">
        <v>735</v>
      </c>
      <c r="C509" s="155" t="s">
        <v>921</v>
      </c>
      <c r="D509" s="155">
        <v>12</v>
      </c>
      <c r="E509" s="155">
        <v>508</v>
      </c>
      <c r="F509" s="155" t="s">
        <v>9</v>
      </c>
      <c r="G509" s="155" t="s">
        <v>8</v>
      </c>
      <c r="H509" s="155" t="s">
        <v>1157</v>
      </c>
      <c r="I509" s="155" t="s">
        <v>2150</v>
      </c>
      <c r="J509" s="82" t="str">
        <f t="shared" si="7"/>
        <v>B2211_NumericValueforStrength_Num_12_508_len_p</v>
      </c>
    </row>
    <row r="510" spans="1:10" x14ac:dyDescent="0.2">
      <c r="A510" s="82" t="s">
        <v>6</v>
      </c>
      <c r="B510" s="155" t="s">
        <v>735</v>
      </c>
      <c r="C510" s="155" t="s">
        <v>921</v>
      </c>
      <c r="D510" s="155">
        <v>13</v>
      </c>
      <c r="E510" s="155">
        <v>509</v>
      </c>
      <c r="F510" s="155" t="s">
        <v>9</v>
      </c>
      <c r="G510" s="155" t="s">
        <v>11</v>
      </c>
      <c r="H510" s="155" t="s">
        <v>1157</v>
      </c>
      <c r="I510" s="155" t="s">
        <v>2151</v>
      </c>
      <c r="J510" s="82" t="str">
        <f t="shared" si="7"/>
        <v>B2211_NumericValueforStrength_Num_13_509_len_n</v>
      </c>
    </row>
    <row r="511" spans="1:10" x14ac:dyDescent="0.2">
      <c r="A511" s="82" t="s">
        <v>6</v>
      </c>
      <c r="B511" s="155" t="s">
        <v>695</v>
      </c>
      <c r="C511" s="155" t="s">
        <v>923</v>
      </c>
      <c r="D511" s="155">
        <v>0</v>
      </c>
      <c r="E511" s="155">
        <v>510</v>
      </c>
      <c r="F511" s="155" t="s">
        <v>9</v>
      </c>
      <c r="G511" s="155" t="s">
        <v>8</v>
      </c>
      <c r="H511" s="155" t="s">
        <v>1157</v>
      </c>
      <c r="I511" s="155" t="s">
        <v>2152</v>
      </c>
      <c r="J511" s="82" t="str">
        <f t="shared" si="7"/>
        <v>B22111_UnitsNumericValueforStrNum_0_510_len_p</v>
      </c>
    </row>
    <row r="512" spans="1:10" x14ac:dyDescent="0.2">
      <c r="A512" s="82" t="s">
        <v>6</v>
      </c>
      <c r="B512" s="155" t="s">
        <v>695</v>
      </c>
      <c r="C512" s="155" t="s">
        <v>923</v>
      </c>
      <c r="D512" s="155">
        <v>0</v>
      </c>
      <c r="E512" s="155">
        <v>511</v>
      </c>
      <c r="F512" s="155" t="s">
        <v>9</v>
      </c>
      <c r="G512" s="155" t="s">
        <v>8</v>
      </c>
      <c r="H512" s="155" t="s">
        <v>1157</v>
      </c>
      <c r="I512" s="155" t="s">
        <v>2153</v>
      </c>
      <c r="J512" s="82" t="str">
        <f t="shared" si="7"/>
        <v>B22111_UnitsNumericValueforStrNum_0_511_len_p</v>
      </c>
    </row>
    <row r="513" spans="1:10" x14ac:dyDescent="0.2">
      <c r="A513" s="82" t="s">
        <v>6</v>
      </c>
      <c r="B513" s="155" t="s">
        <v>695</v>
      </c>
      <c r="C513" s="155" t="s">
        <v>923</v>
      </c>
      <c r="D513" s="155">
        <v>1</v>
      </c>
      <c r="E513" s="155">
        <v>512</v>
      </c>
      <c r="F513" s="155" t="s">
        <v>9</v>
      </c>
      <c r="G513" s="155" t="s">
        <v>8</v>
      </c>
      <c r="H513" s="155" t="s">
        <v>1157</v>
      </c>
      <c r="I513" s="155" t="s">
        <v>2154</v>
      </c>
      <c r="J513" s="82" t="str">
        <f t="shared" si="7"/>
        <v>B22111_UnitsNumericValueforStrNum_1_512_len_p</v>
      </c>
    </row>
    <row r="514" spans="1:10" x14ac:dyDescent="0.2">
      <c r="A514" s="82" t="s">
        <v>6</v>
      </c>
      <c r="B514" s="155" t="s">
        <v>695</v>
      </c>
      <c r="C514" s="155" t="s">
        <v>923</v>
      </c>
      <c r="D514" s="155">
        <v>1</v>
      </c>
      <c r="E514" s="155">
        <v>513</v>
      </c>
      <c r="F514" s="155" t="s">
        <v>9</v>
      </c>
      <c r="G514" s="155" t="s">
        <v>8</v>
      </c>
      <c r="H514" s="155" t="s">
        <v>1157</v>
      </c>
      <c r="I514" s="155" t="s">
        <v>2155</v>
      </c>
      <c r="J514" s="82" t="str">
        <f t="shared" ref="J514:J577" si="8">_xlfn.CONCAT(B514,"_",C514,"_",D514,"_",E514,"_",F514,"_",G514)</f>
        <v>B22111_UnitsNumericValueforStrNum_1_513_len_p</v>
      </c>
    </row>
    <row r="515" spans="1:10" x14ac:dyDescent="0.2">
      <c r="A515" s="82" t="s">
        <v>6</v>
      </c>
      <c r="B515" s="155" t="s">
        <v>695</v>
      </c>
      <c r="C515" s="155" t="s">
        <v>923</v>
      </c>
      <c r="D515" s="155">
        <v>14</v>
      </c>
      <c r="E515" s="155">
        <v>514</v>
      </c>
      <c r="F515" s="155" t="s">
        <v>9</v>
      </c>
      <c r="G515" s="155" t="s">
        <v>8</v>
      </c>
      <c r="H515" s="155" t="s">
        <v>1157</v>
      </c>
      <c r="I515" s="155" t="s">
        <v>2156</v>
      </c>
      <c r="J515" s="82" t="str">
        <f t="shared" si="8"/>
        <v>B22111_UnitsNumericValueforStrNum_14_514_len_p</v>
      </c>
    </row>
    <row r="516" spans="1:10" x14ac:dyDescent="0.2">
      <c r="A516" s="82" t="s">
        <v>6</v>
      </c>
      <c r="B516" s="155" t="s">
        <v>695</v>
      </c>
      <c r="C516" s="155" t="s">
        <v>923</v>
      </c>
      <c r="D516" s="155">
        <v>15</v>
      </c>
      <c r="E516" s="155">
        <v>515</v>
      </c>
      <c r="F516" s="155" t="s">
        <v>9</v>
      </c>
      <c r="G516" s="155" t="s">
        <v>8</v>
      </c>
      <c r="H516" s="155" t="s">
        <v>1157</v>
      </c>
      <c r="I516" s="155" t="s">
        <v>2157</v>
      </c>
      <c r="J516" s="82" t="str">
        <f t="shared" si="8"/>
        <v>B22111_UnitsNumericValueforStrNum_15_515_len_p</v>
      </c>
    </row>
    <row r="517" spans="1:10" x14ac:dyDescent="0.2">
      <c r="A517" s="82" t="s">
        <v>6</v>
      </c>
      <c r="B517" s="155" t="s">
        <v>695</v>
      </c>
      <c r="C517" s="155" t="s">
        <v>923</v>
      </c>
      <c r="D517" s="155">
        <v>16</v>
      </c>
      <c r="E517" s="155">
        <v>516</v>
      </c>
      <c r="F517" s="155" t="s">
        <v>9</v>
      </c>
      <c r="G517" s="155" t="s">
        <v>11</v>
      </c>
      <c r="H517" s="155" t="s">
        <v>1157</v>
      </c>
      <c r="I517" s="155" t="s">
        <v>2158</v>
      </c>
      <c r="J517" s="82" t="str">
        <f t="shared" si="8"/>
        <v>B22111_UnitsNumericValueforStrNum_16_516_len_n</v>
      </c>
    </row>
    <row r="518" spans="1:10" x14ac:dyDescent="0.2">
      <c r="A518" s="82" t="s">
        <v>6</v>
      </c>
      <c r="B518" s="155" t="s">
        <v>695</v>
      </c>
      <c r="C518" s="155" t="s">
        <v>923</v>
      </c>
      <c r="D518" s="155">
        <v>79</v>
      </c>
      <c r="E518" s="155">
        <v>517</v>
      </c>
      <c r="F518" s="155" t="s">
        <v>9</v>
      </c>
      <c r="G518" s="155" t="s">
        <v>8</v>
      </c>
      <c r="H518" s="155" t="s">
        <v>1157</v>
      </c>
      <c r="I518" s="155" t="s">
        <v>2159</v>
      </c>
      <c r="J518" s="82" t="str">
        <f t="shared" si="8"/>
        <v>B22111_UnitsNumericValueforStrNum_79_517_len_p</v>
      </c>
    </row>
    <row r="519" spans="1:10" x14ac:dyDescent="0.2">
      <c r="A519" s="82" t="s">
        <v>6</v>
      </c>
      <c r="B519" s="155" t="s">
        <v>695</v>
      </c>
      <c r="C519" s="155" t="s">
        <v>923</v>
      </c>
      <c r="D519" s="155">
        <v>80</v>
      </c>
      <c r="E519" s="155">
        <v>518</v>
      </c>
      <c r="F519" s="155" t="s">
        <v>9</v>
      </c>
      <c r="G519" s="155" t="s">
        <v>8</v>
      </c>
      <c r="H519" s="155" t="s">
        <v>1157</v>
      </c>
      <c r="I519" s="155" t="s">
        <v>2160</v>
      </c>
      <c r="J519" s="82" t="str">
        <f t="shared" si="8"/>
        <v>B22111_UnitsNumericValueforStrNum_80_518_len_p</v>
      </c>
    </row>
    <row r="520" spans="1:10" x14ac:dyDescent="0.2">
      <c r="A520" s="82" t="s">
        <v>6</v>
      </c>
      <c r="B520" s="155" t="s">
        <v>695</v>
      </c>
      <c r="C520" s="155" t="s">
        <v>923</v>
      </c>
      <c r="D520" s="155">
        <v>81</v>
      </c>
      <c r="E520" s="155">
        <v>519</v>
      </c>
      <c r="F520" s="155" t="s">
        <v>9</v>
      </c>
      <c r="G520" s="155" t="s">
        <v>11</v>
      </c>
      <c r="H520" s="155" t="s">
        <v>1157</v>
      </c>
      <c r="I520" s="155" t="s">
        <v>2161</v>
      </c>
      <c r="J520" s="82" t="str">
        <f t="shared" si="8"/>
        <v>B22111_UnitsNumericValueforStrNum_81_519_len_n</v>
      </c>
    </row>
    <row r="521" spans="1:10" x14ac:dyDescent="0.2">
      <c r="A521" s="82" t="s">
        <v>6</v>
      </c>
      <c r="B521" s="155" t="s">
        <v>736</v>
      </c>
      <c r="C521" s="155" t="s">
        <v>88</v>
      </c>
      <c r="D521" s="155">
        <v>0</v>
      </c>
      <c r="E521" s="155">
        <v>520</v>
      </c>
      <c r="F521" s="155" t="s">
        <v>9</v>
      </c>
      <c r="G521" s="155" t="s">
        <v>8</v>
      </c>
      <c r="H521" s="155" t="s">
        <v>1157</v>
      </c>
      <c r="I521" s="155" t="s">
        <v>2142</v>
      </c>
      <c r="J521" s="82" t="str">
        <f t="shared" si="8"/>
        <v>B2212_ActiveIngredientCode_0_520_len_p</v>
      </c>
    </row>
    <row r="522" spans="1:10" x14ac:dyDescent="0.2">
      <c r="A522" s="82" t="s">
        <v>6</v>
      </c>
      <c r="B522" s="155" t="s">
        <v>736</v>
      </c>
      <c r="C522" s="155" t="s">
        <v>88</v>
      </c>
      <c r="D522" s="155">
        <v>1</v>
      </c>
      <c r="E522" s="155">
        <v>521</v>
      </c>
      <c r="F522" s="155" t="s">
        <v>9</v>
      </c>
      <c r="G522" s="155" t="s">
        <v>8</v>
      </c>
      <c r="H522" s="155" t="s">
        <v>1157</v>
      </c>
      <c r="I522" s="155" t="s">
        <v>2162</v>
      </c>
      <c r="J522" s="82" t="str">
        <f t="shared" si="8"/>
        <v>B2212_ActiveIngredientCode_1_521_len_p</v>
      </c>
    </row>
    <row r="523" spans="1:10" x14ac:dyDescent="0.2">
      <c r="A523" s="82" t="s">
        <v>6</v>
      </c>
      <c r="B523" s="155" t="s">
        <v>736</v>
      </c>
      <c r="C523" s="155" t="s">
        <v>88</v>
      </c>
      <c r="D523" s="155">
        <v>14</v>
      </c>
      <c r="E523" s="155">
        <v>522</v>
      </c>
      <c r="F523" s="155" t="s">
        <v>9</v>
      </c>
      <c r="G523" s="155" t="s">
        <v>8</v>
      </c>
      <c r="H523" s="155" t="s">
        <v>1157</v>
      </c>
      <c r="I523" s="155" t="s">
        <v>2163</v>
      </c>
      <c r="J523" s="82" t="str">
        <f t="shared" si="8"/>
        <v>B2212_ActiveIngredientCode_14_522_len_p</v>
      </c>
    </row>
    <row r="524" spans="1:10" x14ac:dyDescent="0.2">
      <c r="A524" s="82" t="s">
        <v>6</v>
      </c>
      <c r="B524" s="155" t="s">
        <v>736</v>
      </c>
      <c r="C524" s="155" t="s">
        <v>88</v>
      </c>
      <c r="D524" s="155">
        <v>15</v>
      </c>
      <c r="E524" s="155">
        <v>523</v>
      </c>
      <c r="F524" s="155" t="s">
        <v>9</v>
      </c>
      <c r="G524" s="155" t="s">
        <v>8</v>
      </c>
      <c r="H524" s="155" t="s">
        <v>1157</v>
      </c>
      <c r="I524" s="155" t="s">
        <v>2164</v>
      </c>
      <c r="J524" s="82" t="str">
        <f t="shared" si="8"/>
        <v>B2212_ActiveIngredientCode_15_523_len_p</v>
      </c>
    </row>
    <row r="525" spans="1:10" x14ac:dyDescent="0.2">
      <c r="A525" s="82" t="s">
        <v>6</v>
      </c>
      <c r="B525" s="155" t="s">
        <v>736</v>
      </c>
      <c r="C525" s="155" t="s">
        <v>88</v>
      </c>
      <c r="D525" s="155">
        <v>16</v>
      </c>
      <c r="E525" s="155">
        <v>524</v>
      </c>
      <c r="F525" s="155" t="s">
        <v>9</v>
      </c>
      <c r="G525" s="155" t="s">
        <v>11</v>
      </c>
      <c r="H525" s="155" t="s">
        <v>1157</v>
      </c>
      <c r="I525" s="155" t="s">
        <v>2165</v>
      </c>
      <c r="J525" s="82" t="str">
        <f t="shared" si="8"/>
        <v>B2212_ActiveIngredientCode_16_524_len_n</v>
      </c>
    </row>
    <row r="526" spans="1:10" x14ac:dyDescent="0.2">
      <c r="A526" s="82" t="s">
        <v>6</v>
      </c>
      <c r="B526" s="155" t="s">
        <v>736</v>
      </c>
      <c r="C526" s="155" t="s">
        <v>925</v>
      </c>
      <c r="D526" s="155">
        <v>0</v>
      </c>
      <c r="E526" s="155">
        <v>525</v>
      </c>
      <c r="F526" s="155" t="s">
        <v>9</v>
      </c>
      <c r="G526" s="155" t="s">
        <v>8</v>
      </c>
      <c r="H526" s="155" t="s">
        <v>1157</v>
      </c>
      <c r="I526" s="155" t="s">
        <v>2166</v>
      </c>
      <c r="J526" s="82" t="str">
        <f t="shared" si="8"/>
        <v>B2212_NumericValueforStrengthDen_0_525_len_p</v>
      </c>
    </row>
    <row r="527" spans="1:10" x14ac:dyDescent="0.2">
      <c r="A527" s="82" t="s">
        <v>6</v>
      </c>
      <c r="B527" s="155" t="s">
        <v>736</v>
      </c>
      <c r="C527" s="155" t="s">
        <v>925</v>
      </c>
      <c r="D527" s="155">
        <v>1</v>
      </c>
      <c r="E527" s="155">
        <v>526</v>
      </c>
      <c r="F527" s="155" t="s">
        <v>9</v>
      </c>
      <c r="G527" s="155" t="s">
        <v>8</v>
      </c>
      <c r="H527" s="155" t="s">
        <v>1157</v>
      </c>
      <c r="I527" s="155" t="s">
        <v>2167</v>
      </c>
      <c r="J527" s="82" t="str">
        <f t="shared" si="8"/>
        <v>B2212_NumericValueforStrengthDen_1_526_len_p</v>
      </c>
    </row>
    <row r="528" spans="1:10" x14ac:dyDescent="0.2">
      <c r="A528" s="82" t="s">
        <v>6</v>
      </c>
      <c r="B528" s="155" t="s">
        <v>736</v>
      </c>
      <c r="C528" s="155" t="s">
        <v>925</v>
      </c>
      <c r="D528" s="155">
        <v>11</v>
      </c>
      <c r="E528" s="155">
        <v>527</v>
      </c>
      <c r="F528" s="155" t="s">
        <v>9</v>
      </c>
      <c r="G528" s="155" t="s">
        <v>8</v>
      </c>
      <c r="H528" s="155" t="s">
        <v>1157</v>
      </c>
      <c r="I528" s="155" t="s">
        <v>2168</v>
      </c>
      <c r="J528" s="82" t="str">
        <f t="shared" si="8"/>
        <v>B2212_NumericValueforStrengthDen_11_527_len_p</v>
      </c>
    </row>
    <row r="529" spans="1:10" x14ac:dyDescent="0.2">
      <c r="A529" s="82" t="s">
        <v>6</v>
      </c>
      <c r="B529" s="155" t="s">
        <v>736</v>
      </c>
      <c r="C529" s="155" t="s">
        <v>925</v>
      </c>
      <c r="D529" s="155">
        <v>12</v>
      </c>
      <c r="E529" s="155">
        <v>528</v>
      </c>
      <c r="F529" s="155" t="s">
        <v>9</v>
      </c>
      <c r="G529" s="155" t="s">
        <v>8</v>
      </c>
      <c r="H529" s="155" t="s">
        <v>1157</v>
      </c>
      <c r="I529" s="155" t="s">
        <v>2169</v>
      </c>
      <c r="J529" s="82" t="str">
        <f t="shared" si="8"/>
        <v>B2212_NumericValueforStrengthDen_12_528_len_p</v>
      </c>
    </row>
    <row r="530" spans="1:10" x14ac:dyDescent="0.2">
      <c r="A530" s="82" t="s">
        <v>6</v>
      </c>
      <c r="B530" s="155" t="s">
        <v>736</v>
      </c>
      <c r="C530" s="155" t="s">
        <v>925</v>
      </c>
      <c r="D530" s="155">
        <v>13</v>
      </c>
      <c r="E530" s="155">
        <v>529</v>
      </c>
      <c r="F530" s="155" t="s">
        <v>9</v>
      </c>
      <c r="G530" s="155" t="s">
        <v>11</v>
      </c>
      <c r="H530" s="155" t="s">
        <v>1157</v>
      </c>
      <c r="I530" s="155" t="s">
        <v>2170</v>
      </c>
      <c r="J530" s="82" t="str">
        <f t="shared" si="8"/>
        <v>B2212_NumericValueforStrengthDen_13_529_len_n</v>
      </c>
    </row>
    <row r="531" spans="1:10" x14ac:dyDescent="0.2">
      <c r="A531" s="82" t="s">
        <v>6</v>
      </c>
      <c r="B531" s="155" t="s">
        <v>737</v>
      </c>
      <c r="C531" s="155" t="s">
        <v>927</v>
      </c>
      <c r="D531" s="155">
        <v>0</v>
      </c>
      <c r="E531" s="155">
        <v>530</v>
      </c>
      <c r="F531" s="155" t="s">
        <v>9</v>
      </c>
      <c r="G531" s="155" t="s">
        <v>8</v>
      </c>
      <c r="H531" s="155" t="s">
        <v>1157</v>
      </c>
      <c r="I531" s="155" t="s">
        <v>2171</v>
      </c>
      <c r="J531" s="82" t="str">
        <f t="shared" si="8"/>
        <v>B22121_UnitsforNumericValueforStrDen_0_530_len_p</v>
      </c>
    </row>
    <row r="532" spans="1:10" x14ac:dyDescent="0.2">
      <c r="A532" s="82" t="s">
        <v>6</v>
      </c>
      <c r="B532" s="155" t="s">
        <v>737</v>
      </c>
      <c r="C532" s="155" t="s">
        <v>927</v>
      </c>
      <c r="D532" s="155">
        <v>0</v>
      </c>
      <c r="E532" s="155">
        <v>531</v>
      </c>
      <c r="F532" s="155" t="s">
        <v>9</v>
      </c>
      <c r="G532" s="155" t="s">
        <v>8</v>
      </c>
      <c r="H532" s="155" t="s">
        <v>1157</v>
      </c>
      <c r="I532" s="155" t="s">
        <v>2172</v>
      </c>
      <c r="J532" s="82" t="str">
        <f t="shared" si="8"/>
        <v>B22121_UnitsforNumericValueforStrDen_0_531_len_p</v>
      </c>
    </row>
    <row r="533" spans="1:10" x14ac:dyDescent="0.2">
      <c r="A533" s="82" t="s">
        <v>6</v>
      </c>
      <c r="B533" s="155" t="s">
        <v>737</v>
      </c>
      <c r="C533" s="155" t="s">
        <v>927</v>
      </c>
      <c r="D533" s="155">
        <v>1</v>
      </c>
      <c r="E533" s="155">
        <v>532</v>
      </c>
      <c r="F533" s="155" t="s">
        <v>9</v>
      </c>
      <c r="G533" s="155" t="s">
        <v>8</v>
      </c>
      <c r="H533" s="155" t="s">
        <v>1157</v>
      </c>
      <c r="I533" s="155" t="s">
        <v>2173</v>
      </c>
      <c r="J533" s="82" t="str">
        <f t="shared" si="8"/>
        <v>B22121_UnitsforNumericValueforStrDen_1_532_len_p</v>
      </c>
    </row>
    <row r="534" spans="1:10" x14ac:dyDescent="0.2">
      <c r="A534" s="82" t="s">
        <v>6</v>
      </c>
      <c r="B534" s="155" t="s">
        <v>737</v>
      </c>
      <c r="C534" s="155" t="s">
        <v>927</v>
      </c>
      <c r="D534" s="155">
        <v>1</v>
      </c>
      <c r="E534" s="155">
        <v>533</v>
      </c>
      <c r="F534" s="155" t="s">
        <v>9</v>
      </c>
      <c r="G534" s="155" t="s">
        <v>8</v>
      </c>
      <c r="H534" s="155" t="s">
        <v>1157</v>
      </c>
      <c r="I534" s="155" t="s">
        <v>2174</v>
      </c>
      <c r="J534" s="82" t="str">
        <f t="shared" si="8"/>
        <v>B22121_UnitsforNumericValueforStrDen_1_533_len_p</v>
      </c>
    </row>
    <row r="535" spans="1:10" x14ac:dyDescent="0.2">
      <c r="A535" s="82" t="s">
        <v>6</v>
      </c>
      <c r="B535" s="155" t="s">
        <v>737</v>
      </c>
      <c r="C535" s="155" t="s">
        <v>927</v>
      </c>
      <c r="D535" s="155">
        <v>14</v>
      </c>
      <c r="E535" s="155">
        <v>534</v>
      </c>
      <c r="F535" s="155" t="s">
        <v>9</v>
      </c>
      <c r="G535" s="155" t="s">
        <v>8</v>
      </c>
      <c r="H535" s="155" t="s">
        <v>1157</v>
      </c>
      <c r="I535" s="155" t="s">
        <v>2175</v>
      </c>
      <c r="J535" s="82" t="str">
        <f t="shared" si="8"/>
        <v>B22121_UnitsforNumericValueforStrDen_14_534_len_p</v>
      </c>
    </row>
    <row r="536" spans="1:10" x14ac:dyDescent="0.2">
      <c r="A536" s="82" t="s">
        <v>6</v>
      </c>
      <c r="B536" s="155" t="s">
        <v>737</v>
      </c>
      <c r="C536" s="155" t="s">
        <v>927</v>
      </c>
      <c r="D536" s="155">
        <v>15</v>
      </c>
      <c r="E536" s="155">
        <v>535</v>
      </c>
      <c r="F536" s="155" t="s">
        <v>9</v>
      </c>
      <c r="G536" s="155" t="s">
        <v>8</v>
      </c>
      <c r="H536" s="155" t="s">
        <v>1157</v>
      </c>
      <c r="I536" s="155" t="s">
        <v>2176</v>
      </c>
      <c r="J536" s="82" t="str">
        <f t="shared" si="8"/>
        <v>B22121_UnitsforNumericValueforStrDen_15_535_len_p</v>
      </c>
    </row>
    <row r="537" spans="1:10" x14ac:dyDescent="0.2">
      <c r="A537" s="82" t="s">
        <v>6</v>
      </c>
      <c r="B537" s="155" t="s">
        <v>737</v>
      </c>
      <c r="C537" s="155" t="s">
        <v>927</v>
      </c>
      <c r="D537" s="155">
        <v>16</v>
      </c>
      <c r="E537" s="155">
        <v>536</v>
      </c>
      <c r="F537" s="155" t="s">
        <v>9</v>
      </c>
      <c r="G537" s="155" t="s">
        <v>11</v>
      </c>
      <c r="H537" s="155" t="s">
        <v>1157</v>
      </c>
      <c r="I537" s="155" t="s">
        <v>2177</v>
      </c>
      <c r="J537" s="82" t="str">
        <f t="shared" si="8"/>
        <v>B22121_UnitsforNumericValueforStrDen_16_536_len_n</v>
      </c>
    </row>
    <row r="538" spans="1:10" x14ac:dyDescent="0.2">
      <c r="A538" s="82" t="s">
        <v>6</v>
      </c>
      <c r="B538" s="155" t="s">
        <v>737</v>
      </c>
      <c r="C538" s="155" t="s">
        <v>927</v>
      </c>
      <c r="D538" s="155">
        <v>79</v>
      </c>
      <c r="E538" s="155">
        <v>537</v>
      </c>
      <c r="F538" s="155" t="s">
        <v>9</v>
      </c>
      <c r="G538" s="155" t="s">
        <v>8</v>
      </c>
      <c r="H538" s="155" t="s">
        <v>1157</v>
      </c>
      <c r="I538" s="155" t="s">
        <v>2178</v>
      </c>
      <c r="J538" s="82" t="str">
        <f t="shared" si="8"/>
        <v>B22121_UnitsforNumericValueforStrDen_79_537_len_p</v>
      </c>
    </row>
    <row r="539" spans="1:10" x14ac:dyDescent="0.2">
      <c r="A539" s="82" t="s">
        <v>6</v>
      </c>
      <c r="B539" s="155" t="s">
        <v>737</v>
      </c>
      <c r="C539" s="155" t="s">
        <v>927</v>
      </c>
      <c r="D539" s="155">
        <v>80</v>
      </c>
      <c r="E539" s="155">
        <v>538</v>
      </c>
      <c r="F539" s="155" t="s">
        <v>9</v>
      </c>
      <c r="G539" s="155" t="s">
        <v>8</v>
      </c>
      <c r="H539" s="155" t="s">
        <v>1157</v>
      </c>
      <c r="I539" s="155" t="s">
        <v>2179</v>
      </c>
      <c r="J539" s="82" t="str">
        <f t="shared" si="8"/>
        <v>B22121_UnitsforNumericValueforStrDen_80_538_len_p</v>
      </c>
    </row>
    <row r="540" spans="1:10" x14ac:dyDescent="0.2">
      <c r="A540" s="82" t="s">
        <v>6</v>
      </c>
      <c r="B540" s="155" t="s">
        <v>737</v>
      </c>
      <c r="C540" s="155" t="s">
        <v>927</v>
      </c>
      <c r="D540" s="155">
        <v>81</v>
      </c>
      <c r="E540" s="155">
        <v>539</v>
      </c>
      <c r="F540" s="155" t="s">
        <v>9</v>
      </c>
      <c r="G540" s="155" t="s">
        <v>11</v>
      </c>
      <c r="H540" s="155" t="s">
        <v>1157</v>
      </c>
      <c r="I540" s="155" t="s">
        <v>2180</v>
      </c>
      <c r="J540" s="82" t="str">
        <f t="shared" si="8"/>
        <v>B22121_UnitsforNumericValueforStrDen_81_539_len_n</v>
      </c>
    </row>
    <row r="541" spans="1:10" x14ac:dyDescent="0.2">
      <c r="A541" s="82" t="s">
        <v>6</v>
      </c>
      <c r="B541" s="155" t="s">
        <v>738</v>
      </c>
      <c r="C541" s="155" t="s">
        <v>89</v>
      </c>
      <c r="D541" s="155">
        <v>0</v>
      </c>
      <c r="E541" s="155">
        <v>540</v>
      </c>
      <c r="F541" s="155" t="s">
        <v>9</v>
      </c>
      <c r="G541" s="155" t="s">
        <v>8</v>
      </c>
      <c r="H541" s="155" t="s">
        <v>1157</v>
      </c>
      <c r="I541" s="155" t="s">
        <v>2181</v>
      </c>
      <c r="J541" s="82" t="str">
        <f t="shared" si="8"/>
        <v>B222_DosageForm_0_540_len_p</v>
      </c>
    </row>
    <row r="542" spans="1:10" x14ac:dyDescent="0.2">
      <c r="A542" s="82" t="s">
        <v>6</v>
      </c>
      <c r="B542" s="155" t="s">
        <v>738</v>
      </c>
      <c r="C542" s="155" t="s">
        <v>89</v>
      </c>
      <c r="D542" s="155">
        <v>0</v>
      </c>
      <c r="E542" s="155">
        <v>541</v>
      </c>
      <c r="F542" s="155" t="s">
        <v>9</v>
      </c>
      <c r="G542" s="155" t="s">
        <v>8</v>
      </c>
      <c r="H542" s="155" t="s">
        <v>1157</v>
      </c>
      <c r="I542" s="155" t="s">
        <v>2182</v>
      </c>
      <c r="J542" s="82" t="str">
        <f t="shared" si="8"/>
        <v>B222_DosageForm_0_541_len_p</v>
      </c>
    </row>
    <row r="543" spans="1:10" x14ac:dyDescent="0.2">
      <c r="A543" s="82" t="s">
        <v>6</v>
      </c>
      <c r="B543" s="155" t="s">
        <v>738</v>
      </c>
      <c r="C543" s="155" t="s">
        <v>89</v>
      </c>
      <c r="D543" s="155">
        <v>1</v>
      </c>
      <c r="E543" s="155">
        <v>542</v>
      </c>
      <c r="F543" s="155" t="s">
        <v>9</v>
      </c>
      <c r="G543" s="155" t="s">
        <v>8</v>
      </c>
      <c r="H543" s="155" t="s">
        <v>1157</v>
      </c>
      <c r="I543" s="155" t="s">
        <v>2183</v>
      </c>
      <c r="J543" s="82" t="str">
        <f t="shared" si="8"/>
        <v>B222_DosageForm_1_542_len_p</v>
      </c>
    </row>
    <row r="544" spans="1:10" x14ac:dyDescent="0.2">
      <c r="A544" s="82" t="s">
        <v>6</v>
      </c>
      <c r="B544" s="155" t="s">
        <v>738</v>
      </c>
      <c r="C544" s="155" t="s">
        <v>89</v>
      </c>
      <c r="D544" s="155">
        <v>1</v>
      </c>
      <c r="E544" s="155">
        <v>543</v>
      </c>
      <c r="F544" s="155" t="s">
        <v>9</v>
      </c>
      <c r="G544" s="155" t="s">
        <v>8</v>
      </c>
      <c r="H544" s="155" t="s">
        <v>1157</v>
      </c>
      <c r="I544" s="155" t="s">
        <v>2184</v>
      </c>
      <c r="J544" s="82" t="str">
        <f t="shared" si="8"/>
        <v>B222_DosageForm_1_543_len_p</v>
      </c>
    </row>
    <row r="545" spans="1:10" x14ac:dyDescent="0.2">
      <c r="A545" s="82" t="s">
        <v>6</v>
      </c>
      <c r="B545" s="155" t="s">
        <v>738</v>
      </c>
      <c r="C545" s="155" t="s">
        <v>89</v>
      </c>
      <c r="D545" s="155">
        <v>14</v>
      </c>
      <c r="E545" s="155">
        <v>544</v>
      </c>
      <c r="F545" s="155" t="s">
        <v>9</v>
      </c>
      <c r="G545" s="155" t="s">
        <v>8</v>
      </c>
      <c r="H545" s="155" t="s">
        <v>1157</v>
      </c>
      <c r="I545" s="155" t="s">
        <v>2185</v>
      </c>
      <c r="J545" s="82" t="str">
        <f t="shared" si="8"/>
        <v>B222_DosageForm_14_544_len_p</v>
      </c>
    </row>
    <row r="546" spans="1:10" x14ac:dyDescent="0.2">
      <c r="A546" s="82" t="s">
        <v>6</v>
      </c>
      <c r="B546" s="155" t="s">
        <v>738</v>
      </c>
      <c r="C546" s="155" t="s">
        <v>89</v>
      </c>
      <c r="D546" s="155">
        <v>15</v>
      </c>
      <c r="E546" s="155">
        <v>545</v>
      </c>
      <c r="F546" s="155" t="s">
        <v>9</v>
      </c>
      <c r="G546" s="155" t="s">
        <v>8</v>
      </c>
      <c r="H546" s="155" t="s">
        <v>1157</v>
      </c>
      <c r="I546" s="155" t="s">
        <v>2186</v>
      </c>
      <c r="J546" s="82" t="str">
        <f t="shared" si="8"/>
        <v>B222_DosageForm_15_545_len_p</v>
      </c>
    </row>
    <row r="547" spans="1:10" x14ac:dyDescent="0.2">
      <c r="A547" s="82" t="s">
        <v>6</v>
      </c>
      <c r="B547" s="155" t="s">
        <v>738</v>
      </c>
      <c r="C547" s="155" t="s">
        <v>89</v>
      </c>
      <c r="D547" s="155">
        <v>16</v>
      </c>
      <c r="E547" s="155">
        <v>546</v>
      </c>
      <c r="F547" s="155" t="s">
        <v>9</v>
      </c>
      <c r="G547" s="155" t="s">
        <v>11</v>
      </c>
      <c r="H547" s="155" t="s">
        <v>1157</v>
      </c>
      <c r="I547" s="155" t="s">
        <v>2187</v>
      </c>
      <c r="J547" s="82" t="str">
        <f t="shared" si="8"/>
        <v>B222_DosageForm_16_546_len_n</v>
      </c>
    </row>
    <row r="548" spans="1:10" x14ac:dyDescent="0.2">
      <c r="A548" s="82" t="s">
        <v>6</v>
      </c>
      <c r="B548" s="155" t="s">
        <v>738</v>
      </c>
      <c r="C548" s="155" t="s">
        <v>89</v>
      </c>
      <c r="D548" s="155">
        <v>79</v>
      </c>
      <c r="E548" s="155">
        <v>547</v>
      </c>
      <c r="F548" s="155" t="s">
        <v>9</v>
      </c>
      <c r="G548" s="155" t="s">
        <v>8</v>
      </c>
      <c r="H548" s="155" t="s">
        <v>1157</v>
      </c>
      <c r="I548" s="155" t="s">
        <v>2188</v>
      </c>
      <c r="J548" s="82" t="str">
        <f t="shared" si="8"/>
        <v>B222_DosageForm_79_547_len_p</v>
      </c>
    </row>
    <row r="549" spans="1:10" x14ac:dyDescent="0.2">
      <c r="A549" s="82" t="s">
        <v>6</v>
      </c>
      <c r="B549" s="155" t="s">
        <v>738</v>
      </c>
      <c r="C549" s="155" t="s">
        <v>89</v>
      </c>
      <c r="D549" s="155">
        <v>80</v>
      </c>
      <c r="E549" s="155">
        <v>548</v>
      </c>
      <c r="F549" s="155" t="s">
        <v>9</v>
      </c>
      <c r="G549" s="155" t="s">
        <v>8</v>
      </c>
      <c r="H549" s="155" t="s">
        <v>1157</v>
      </c>
      <c r="I549" s="155" t="s">
        <v>2189</v>
      </c>
      <c r="J549" s="82" t="str">
        <f t="shared" si="8"/>
        <v>B222_DosageForm_80_548_len_p</v>
      </c>
    </row>
    <row r="550" spans="1:10" x14ac:dyDescent="0.2">
      <c r="A550" s="82" t="s">
        <v>6</v>
      </c>
      <c r="B550" s="155" t="s">
        <v>738</v>
      </c>
      <c r="C550" s="155" t="s">
        <v>89</v>
      </c>
      <c r="D550" s="155">
        <v>81</v>
      </c>
      <c r="E550" s="155">
        <v>549</v>
      </c>
      <c r="F550" s="155" t="s">
        <v>9</v>
      </c>
      <c r="G550" s="155" t="s">
        <v>11</v>
      </c>
      <c r="H550" s="155" t="s">
        <v>1157</v>
      </c>
      <c r="I550" s="155" t="s">
        <v>2190</v>
      </c>
      <c r="J550" s="82" t="str">
        <f t="shared" si="8"/>
        <v>B222_DosageForm_81_549_len_n</v>
      </c>
    </row>
    <row r="551" spans="1:10" x14ac:dyDescent="0.2">
      <c r="A551" s="82" t="s">
        <v>6</v>
      </c>
      <c r="B551" s="155" t="s">
        <v>739</v>
      </c>
      <c r="C551" s="155" t="s">
        <v>2191</v>
      </c>
      <c r="D551" s="155">
        <v>0</v>
      </c>
      <c r="E551" s="155">
        <v>550</v>
      </c>
      <c r="F551" s="155" t="s">
        <v>9</v>
      </c>
      <c r="G551" s="155" t="s">
        <v>8</v>
      </c>
      <c r="H551" s="155" t="s">
        <v>1157</v>
      </c>
      <c r="I551" s="155" t="s">
        <v>2192</v>
      </c>
      <c r="J551" s="82" t="str">
        <f t="shared" si="8"/>
        <v>B23_LotNumber(s)_0_550_len_p</v>
      </c>
    </row>
    <row r="552" spans="1:10" x14ac:dyDescent="0.2">
      <c r="A552" s="82" t="s">
        <v>6</v>
      </c>
      <c r="B552" s="155" t="s">
        <v>739</v>
      </c>
      <c r="C552" s="155" t="s">
        <v>2191</v>
      </c>
      <c r="D552" s="155">
        <v>1</v>
      </c>
      <c r="E552" s="155">
        <v>551</v>
      </c>
      <c r="F552" s="155" t="s">
        <v>9</v>
      </c>
      <c r="G552" s="155" t="s">
        <v>8</v>
      </c>
      <c r="H552" s="155" t="s">
        <v>1157</v>
      </c>
      <c r="I552" s="155" t="s">
        <v>2193</v>
      </c>
      <c r="J552" s="82" t="str">
        <f t="shared" si="8"/>
        <v>B23_LotNumber(s)_1_551_len_p</v>
      </c>
    </row>
    <row r="553" spans="1:10" x14ac:dyDescent="0.2">
      <c r="A553" s="82" t="s">
        <v>6</v>
      </c>
      <c r="B553" s="155" t="s">
        <v>739</v>
      </c>
      <c r="C553" s="155" t="s">
        <v>2191</v>
      </c>
      <c r="D553" s="155">
        <v>34</v>
      </c>
      <c r="E553" s="155">
        <v>552</v>
      </c>
      <c r="F553" s="155" t="s">
        <v>9</v>
      </c>
      <c r="G553" s="155" t="s">
        <v>8</v>
      </c>
      <c r="H553" s="155" t="s">
        <v>1157</v>
      </c>
      <c r="I553" s="155" t="s">
        <v>2194</v>
      </c>
      <c r="J553" s="82" t="str">
        <f t="shared" si="8"/>
        <v>B23_LotNumber(s)_34_552_len_p</v>
      </c>
    </row>
    <row r="554" spans="1:10" x14ac:dyDescent="0.2">
      <c r="A554" s="82" t="s">
        <v>6</v>
      </c>
      <c r="B554" s="155" t="s">
        <v>739</v>
      </c>
      <c r="C554" s="155" t="s">
        <v>2191</v>
      </c>
      <c r="D554" s="155">
        <v>35</v>
      </c>
      <c r="E554" s="155">
        <v>553</v>
      </c>
      <c r="F554" s="155" t="s">
        <v>9</v>
      </c>
      <c r="G554" s="155" t="s">
        <v>8</v>
      </c>
      <c r="H554" s="155" t="s">
        <v>1157</v>
      </c>
      <c r="I554" s="155" t="s">
        <v>2195</v>
      </c>
      <c r="J554" s="82" t="str">
        <f t="shared" si="8"/>
        <v>B23_LotNumber(s)_35_553_len_p</v>
      </c>
    </row>
    <row r="555" spans="1:10" x14ac:dyDescent="0.2">
      <c r="A555" s="82" t="s">
        <v>6</v>
      </c>
      <c r="B555" s="155" t="s">
        <v>739</v>
      </c>
      <c r="C555" s="155" t="s">
        <v>2191</v>
      </c>
      <c r="D555" s="155">
        <v>36</v>
      </c>
      <c r="E555" s="155">
        <v>554</v>
      </c>
      <c r="F555" s="155" t="s">
        <v>9</v>
      </c>
      <c r="G555" s="155" t="s">
        <v>11</v>
      </c>
      <c r="H555" s="155" t="s">
        <v>1157</v>
      </c>
      <c r="I555" s="155" t="s">
        <v>2196</v>
      </c>
      <c r="J555" s="82" t="str">
        <f t="shared" si="8"/>
        <v>B23_LotNumber(s)_36_554_len_n</v>
      </c>
    </row>
    <row r="556" spans="1:10" x14ac:dyDescent="0.2">
      <c r="A556" s="82" t="s">
        <v>6</v>
      </c>
      <c r="B556" s="155" t="s">
        <v>740</v>
      </c>
      <c r="C556" s="155" t="s">
        <v>90</v>
      </c>
      <c r="D556" s="155">
        <v>0</v>
      </c>
      <c r="E556" s="155">
        <v>555</v>
      </c>
      <c r="F556" s="155" t="s">
        <v>9</v>
      </c>
      <c r="G556" s="155" t="s">
        <v>8</v>
      </c>
      <c r="H556" s="155" t="s">
        <v>1157</v>
      </c>
      <c r="I556" s="155" t="s">
        <v>2197</v>
      </c>
      <c r="J556" s="82" t="str">
        <f t="shared" si="8"/>
        <v>B231_ExpirationDate_0_555_len_p</v>
      </c>
    </row>
    <row r="557" spans="1:10" x14ac:dyDescent="0.2">
      <c r="A557" s="82" t="s">
        <v>6</v>
      </c>
      <c r="B557" s="155" t="s">
        <v>740</v>
      </c>
      <c r="C557" s="155" t="s">
        <v>90</v>
      </c>
      <c r="D557" s="155">
        <v>1</v>
      </c>
      <c r="E557" s="155">
        <v>556</v>
      </c>
      <c r="F557" s="155" t="s">
        <v>9</v>
      </c>
      <c r="G557" s="155" t="s">
        <v>8</v>
      </c>
      <c r="H557" s="155" t="s">
        <v>1157</v>
      </c>
      <c r="I557" s="155" t="s">
        <v>2198</v>
      </c>
      <c r="J557" s="82" t="str">
        <f t="shared" si="8"/>
        <v>B231_ExpirationDate_1_556_len_p</v>
      </c>
    </row>
    <row r="558" spans="1:10" x14ac:dyDescent="0.2">
      <c r="A558" s="82" t="s">
        <v>6</v>
      </c>
      <c r="B558" s="155" t="s">
        <v>740</v>
      </c>
      <c r="C558" s="155" t="s">
        <v>90</v>
      </c>
      <c r="D558" s="155">
        <v>18</v>
      </c>
      <c r="E558" s="155">
        <v>557</v>
      </c>
      <c r="F558" s="155" t="s">
        <v>9</v>
      </c>
      <c r="G558" s="155" t="s">
        <v>8</v>
      </c>
      <c r="H558" s="155" t="s">
        <v>1157</v>
      </c>
      <c r="I558" s="155" t="s">
        <v>2199</v>
      </c>
      <c r="J558" s="82" t="str">
        <f t="shared" si="8"/>
        <v>B231_ExpirationDate_18_557_len_p</v>
      </c>
    </row>
    <row r="559" spans="1:10" x14ac:dyDescent="0.2">
      <c r="A559" s="82" t="s">
        <v>6</v>
      </c>
      <c r="B559" s="155" t="s">
        <v>740</v>
      </c>
      <c r="C559" s="155" t="s">
        <v>90</v>
      </c>
      <c r="D559" s="155">
        <v>19</v>
      </c>
      <c r="E559" s="155">
        <v>558</v>
      </c>
      <c r="F559" s="155" t="s">
        <v>9</v>
      </c>
      <c r="G559" s="155" t="s">
        <v>8</v>
      </c>
      <c r="H559" s="155" t="s">
        <v>1157</v>
      </c>
      <c r="I559" s="155" t="s">
        <v>2200</v>
      </c>
      <c r="J559" s="82" t="str">
        <f t="shared" si="8"/>
        <v>B231_ExpirationDate_19_558_len_p</v>
      </c>
    </row>
    <row r="560" spans="1:10" x14ac:dyDescent="0.2">
      <c r="A560" s="82" t="s">
        <v>6</v>
      </c>
      <c r="B560" s="155" t="s">
        <v>740</v>
      </c>
      <c r="C560" s="155" t="s">
        <v>90</v>
      </c>
      <c r="D560" s="155">
        <v>20</v>
      </c>
      <c r="E560" s="155">
        <v>559</v>
      </c>
      <c r="F560" s="155" t="s">
        <v>9</v>
      </c>
      <c r="G560" s="155" t="s">
        <v>11</v>
      </c>
      <c r="H560" s="155" t="s">
        <v>1157</v>
      </c>
      <c r="I560" s="155" t="s">
        <v>2201</v>
      </c>
      <c r="J560" s="82" t="str">
        <f t="shared" si="8"/>
        <v>B231_ExpirationDate_20_559_len_n</v>
      </c>
    </row>
    <row r="561" spans="1:10" x14ac:dyDescent="0.2">
      <c r="A561" s="82" t="s">
        <v>6</v>
      </c>
      <c r="B561" s="155" t="s">
        <v>741</v>
      </c>
      <c r="C561" s="155" t="s">
        <v>91</v>
      </c>
      <c r="D561" s="155">
        <v>0</v>
      </c>
      <c r="E561" s="155">
        <v>560</v>
      </c>
      <c r="F561" s="155" t="s">
        <v>9</v>
      </c>
      <c r="G561" s="155" t="s">
        <v>8</v>
      </c>
      <c r="H561" s="155" t="s">
        <v>1157</v>
      </c>
      <c r="I561" s="155" t="s">
        <v>2202</v>
      </c>
      <c r="J561" s="82" t="str">
        <f t="shared" si="8"/>
        <v>B24_WhoAdministeredtheVMP_0_560_len_p</v>
      </c>
    </row>
    <row r="562" spans="1:10" x14ac:dyDescent="0.2">
      <c r="A562" s="82" t="s">
        <v>6</v>
      </c>
      <c r="B562" s="155" t="s">
        <v>741</v>
      </c>
      <c r="C562" s="155" t="s">
        <v>91</v>
      </c>
      <c r="D562" s="155">
        <v>0</v>
      </c>
      <c r="E562" s="155">
        <v>561</v>
      </c>
      <c r="F562" s="155" t="s">
        <v>9</v>
      </c>
      <c r="G562" s="155" t="s">
        <v>8</v>
      </c>
      <c r="H562" s="155" t="s">
        <v>1157</v>
      </c>
      <c r="I562" s="155" t="s">
        <v>2203</v>
      </c>
      <c r="J562" s="82" t="str">
        <f t="shared" si="8"/>
        <v>B24_WhoAdministeredtheVMP_0_561_len_p</v>
      </c>
    </row>
    <row r="563" spans="1:10" x14ac:dyDescent="0.2">
      <c r="A563" s="82" t="s">
        <v>6</v>
      </c>
      <c r="B563" s="155" t="s">
        <v>741</v>
      </c>
      <c r="C563" s="155" t="s">
        <v>91</v>
      </c>
      <c r="D563" s="155">
        <v>1</v>
      </c>
      <c r="E563" s="155">
        <v>562</v>
      </c>
      <c r="F563" s="155" t="s">
        <v>9</v>
      </c>
      <c r="G563" s="155" t="s">
        <v>8</v>
      </c>
      <c r="H563" s="155" t="s">
        <v>1157</v>
      </c>
      <c r="I563" s="155" t="s">
        <v>2204</v>
      </c>
      <c r="J563" s="82" t="str">
        <f t="shared" si="8"/>
        <v>B24_WhoAdministeredtheVMP_1_562_len_p</v>
      </c>
    </row>
    <row r="564" spans="1:10" x14ac:dyDescent="0.2">
      <c r="A564" s="82" t="s">
        <v>6</v>
      </c>
      <c r="B564" s="155" t="s">
        <v>741</v>
      </c>
      <c r="C564" s="155" t="s">
        <v>91</v>
      </c>
      <c r="D564" s="155">
        <v>1</v>
      </c>
      <c r="E564" s="155">
        <v>563</v>
      </c>
      <c r="F564" s="155" t="s">
        <v>9</v>
      </c>
      <c r="G564" s="155" t="s">
        <v>8</v>
      </c>
      <c r="H564" s="155" t="s">
        <v>1157</v>
      </c>
      <c r="I564" s="155" t="s">
        <v>2205</v>
      </c>
      <c r="J564" s="82" t="str">
        <f t="shared" si="8"/>
        <v>B24_WhoAdministeredtheVMP_1_563_len_p</v>
      </c>
    </row>
    <row r="565" spans="1:10" x14ac:dyDescent="0.2">
      <c r="A565" s="82" t="s">
        <v>6</v>
      </c>
      <c r="B565" s="155" t="s">
        <v>741</v>
      </c>
      <c r="C565" s="155" t="s">
        <v>91</v>
      </c>
      <c r="D565" s="155">
        <v>14</v>
      </c>
      <c r="E565" s="155">
        <v>564</v>
      </c>
      <c r="F565" s="155" t="s">
        <v>9</v>
      </c>
      <c r="G565" s="155" t="s">
        <v>8</v>
      </c>
      <c r="H565" s="155" t="s">
        <v>1157</v>
      </c>
      <c r="I565" s="155" t="s">
        <v>2206</v>
      </c>
      <c r="J565" s="82" t="str">
        <f t="shared" si="8"/>
        <v>B24_WhoAdministeredtheVMP_14_564_len_p</v>
      </c>
    </row>
    <row r="566" spans="1:10" x14ac:dyDescent="0.2">
      <c r="A566" s="82" t="s">
        <v>6</v>
      </c>
      <c r="B566" s="155" t="s">
        <v>741</v>
      </c>
      <c r="C566" s="155" t="s">
        <v>91</v>
      </c>
      <c r="D566" s="155">
        <v>15</v>
      </c>
      <c r="E566" s="155">
        <v>565</v>
      </c>
      <c r="F566" s="155" t="s">
        <v>9</v>
      </c>
      <c r="G566" s="155" t="s">
        <v>8</v>
      </c>
      <c r="H566" s="155" t="s">
        <v>1157</v>
      </c>
      <c r="I566" s="155" t="s">
        <v>2207</v>
      </c>
      <c r="J566" s="82" t="str">
        <f t="shared" si="8"/>
        <v>B24_WhoAdministeredtheVMP_15_565_len_p</v>
      </c>
    </row>
    <row r="567" spans="1:10" x14ac:dyDescent="0.2">
      <c r="A567" s="82" t="s">
        <v>6</v>
      </c>
      <c r="B567" s="155" t="s">
        <v>741</v>
      </c>
      <c r="C567" s="155" t="s">
        <v>91</v>
      </c>
      <c r="D567" s="155">
        <v>16</v>
      </c>
      <c r="E567" s="155">
        <v>566</v>
      </c>
      <c r="F567" s="155" t="s">
        <v>9</v>
      </c>
      <c r="G567" s="155" t="s">
        <v>11</v>
      </c>
      <c r="H567" s="155" t="s">
        <v>1157</v>
      </c>
      <c r="I567" s="155" t="s">
        <v>2208</v>
      </c>
      <c r="J567" s="82" t="str">
        <f t="shared" si="8"/>
        <v>B24_WhoAdministeredtheVMP_16_566_len_n</v>
      </c>
    </row>
    <row r="568" spans="1:10" x14ac:dyDescent="0.2">
      <c r="A568" s="82" t="s">
        <v>6</v>
      </c>
      <c r="B568" s="155" t="s">
        <v>741</v>
      </c>
      <c r="C568" s="155" t="s">
        <v>91</v>
      </c>
      <c r="D568" s="155">
        <v>79</v>
      </c>
      <c r="E568" s="155">
        <v>567</v>
      </c>
      <c r="F568" s="155" t="s">
        <v>9</v>
      </c>
      <c r="G568" s="155" t="s">
        <v>8</v>
      </c>
      <c r="H568" s="155" t="s">
        <v>1157</v>
      </c>
      <c r="I568" s="155" t="s">
        <v>2209</v>
      </c>
      <c r="J568" s="82" t="str">
        <f t="shared" si="8"/>
        <v>B24_WhoAdministeredtheVMP_79_567_len_p</v>
      </c>
    </row>
    <row r="569" spans="1:10" x14ac:dyDescent="0.2">
      <c r="A569" s="82" t="s">
        <v>6</v>
      </c>
      <c r="B569" s="155" t="s">
        <v>741</v>
      </c>
      <c r="C569" s="155" t="s">
        <v>91</v>
      </c>
      <c r="D569" s="155">
        <v>80</v>
      </c>
      <c r="E569" s="155">
        <v>568</v>
      </c>
      <c r="F569" s="155" t="s">
        <v>9</v>
      </c>
      <c r="G569" s="155" t="s">
        <v>8</v>
      </c>
      <c r="H569" s="155" t="s">
        <v>1157</v>
      </c>
      <c r="I569" s="155" t="s">
        <v>2210</v>
      </c>
      <c r="J569" s="82" t="str">
        <f t="shared" si="8"/>
        <v>B24_WhoAdministeredtheVMP_80_568_len_p</v>
      </c>
    </row>
    <row r="570" spans="1:10" x14ac:dyDescent="0.2">
      <c r="A570" s="82" t="s">
        <v>6</v>
      </c>
      <c r="B570" s="155" t="s">
        <v>741</v>
      </c>
      <c r="C570" s="155" t="s">
        <v>91</v>
      </c>
      <c r="D570" s="155">
        <v>81</v>
      </c>
      <c r="E570" s="155">
        <v>569</v>
      </c>
      <c r="F570" s="155" t="s">
        <v>9</v>
      </c>
      <c r="G570" s="155" t="s">
        <v>11</v>
      </c>
      <c r="H570" s="155" t="s">
        <v>1157</v>
      </c>
      <c r="I570" s="155" t="s">
        <v>2211</v>
      </c>
      <c r="J570" s="82" t="str">
        <f t="shared" si="8"/>
        <v>B24_WhoAdministeredtheVMP_81_569_len_n</v>
      </c>
    </row>
    <row r="571" spans="1:10" x14ac:dyDescent="0.2">
      <c r="A571" s="82" t="s">
        <v>6</v>
      </c>
      <c r="B571" s="155" t="s">
        <v>390</v>
      </c>
      <c r="C571" s="155" t="s">
        <v>92</v>
      </c>
      <c r="D571" s="155">
        <v>0</v>
      </c>
      <c r="E571" s="155">
        <v>570</v>
      </c>
      <c r="F571" s="155" t="s">
        <v>9</v>
      </c>
      <c r="G571" s="155" t="s">
        <v>8</v>
      </c>
      <c r="H571" s="155" t="s">
        <v>1157</v>
      </c>
      <c r="I571" s="155" t="s">
        <v>2212</v>
      </c>
      <c r="J571" s="82" t="str">
        <f t="shared" si="8"/>
        <v>B25_UseAccordingtoLabel_0_570_len_p</v>
      </c>
    </row>
    <row r="572" spans="1:10" x14ac:dyDescent="0.2">
      <c r="A572" s="82" t="s">
        <v>6</v>
      </c>
      <c r="B572" s="155" t="s">
        <v>390</v>
      </c>
      <c r="C572" s="155" t="s">
        <v>92</v>
      </c>
      <c r="D572" s="155">
        <v>1</v>
      </c>
      <c r="E572" s="155">
        <v>571</v>
      </c>
      <c r="F572" s="155" t="s">
        <v>9</v>
      </c>
      <c r="G572" s="155" t="s">
        <v>8</v>
      </c>
      <c r="H572" s="155" t="s">
        <v>1157</v>
      </c>
      <c r="I572" s="155" t="s">
        <v>2213</v>
      </c>
      <c r="J572" s="82" t="str">
        <f t="shared" si="8"/>
        <v>B25_UseAccordingtoLabel_1_571_len_p</v>
      </c>
    </row>
    <row r="573" spans="1:10" x14ac:dyDescent="0.2">
      <c r="A573" s="82" t="s">
        <v>6</v>
      </c>
      <c r="B573" s="155" t="s">
        <v>390</v>
      </c>
      <c r="C573" s="155" t="s">
        <v>92</v>
      </c>
      <c r="D573" s="155">
        <v>4</v>
      </c>
      <c r="E573" s="155">
        <v>572</v>
      </c>
      <c r="F573" s="155" t="s">
        <v>9</v>
      </c>
      <c r="G573" s="155" t="s">
        <v>8</v>
      </c>
      <c r="H573" s="155" t="s">
        <v>1157</v>
      </c>
      <c r="I573" s="155" t="s">
        <v>2214</v>
      </c>
      <c r="J573" s="82" t="str">
        <f t="shared" si="8"/>
        <v>B25_UseAccordingtoLabel_4_572_len_p</v>
      </c>
    </row>
    <row r="574" spans="1:10" x14ac:dyDescent="0.2">
      <c r="A574" s="82" t="s">
        <v>6</v>
      </c>
      <c r="B574" s="155" t="s">
        <v>390</v>
      </c>
      <c r="C574" s="155" t="s">
        <v>92</v>
      </c>
      <c r="D574" s="155">
        <v>5</v>
      </c>
      <c r="E574" s="155">
        <v>573</v>
      </c>
      <c r="F574" s="155" t="s">
        <v>9</v>
      </c>
      <c r="G574" s="155" t="s">
        <v>8</v>
      </c>
      <c r="H574" s="155" t="s">
        <v>1157</v>
      </c>
      <c r="I574" s="155" t="s">
        <v>2215</v>
      </c>
      <c r="J574" s="82" t="str">
        <f t="shared" si="8"/>
        <v>B25_UseAccordingtoLabel_5_573_len_p</v>
      </c>
    </row>
    <row r="575" spans="1:10" x14ac:dyDescent="0.2">
      <c r="A575" s="82" t="s">
        <v>6</v>
      </c>
      <c r="B575" s="155" t="s">
        <v>390</v>
      </c>
      <c r="C575" s="155" t="s">
        <v>92</v>
      </c>
      <c r="D575" s="155">
        <v>6</v>
      </c>
      <c r="E575" s="155">
        <v>574</v>
      </c>
      <c r="F575" s="155" t="s">
        <v>9</v>
      </c>
      <c r="G575" s="155" t="s">
        <v>11</v>
      </c>
      <c r="H575" s="155" t="s">
        <v>1157</v>
      </c>
      <c r="I575" s="155" t="s">
        <v>2216</v>
      </c>
      <c r="J575" s="82" t="str">
        <f t="shared" si="8"/>
        <v>B25_UseAccordingtoLabel_6_574_len_n</v>
      </c>
    </row>
    <row r="576" spans="1:10" x14ac:dyDescent="0.2">
      <c r="A576" s="82" t="s">
        <v>6</v>
      </c>
      <c r="B576" s="155" t="s">
        <v>742</v>
      </c>
      <c r="C576" s="155" t="s">
        <v>933</v>
      </c>
      <c r="D576" s="155">
        <v>0</v>
      </c>
      <c r="E576" s="155">
        <v>575</v>
      </c>
      <c r="F576" s="155" t="s">
        <v>9</v>
      </c>
      <c r="G576" s="155" t="s">
        <v>8</v>
      </c>
      <c r="H576" s="155" t="s">
        <v>1157</v>
      </c>
      <c r="I576" s="155" t="s">
        <v>2217</v>
      </c>
      <c r="J576" s="82" t="str">
        <f t="shared" si="8"/>
        <v>B251_ExplanationforOffLabelUse_0_575_len_p</v>
      </c>
    </row>
    <row r="577" spans="1:10" x14ac:dyDescent="0.2">
      <c r="A577" s="82" t="s">
        <v>6</v>
      </c>
      <c r="B577" s="155" t="s">
        <v>742</v>
      </c>
      <c r="C577" s="155" t="s">
        <v>933</v>
      </c>
      <c r="D577" s="155">
        <v>1</v>
      </c>
      <c r="E577" s="155">
        <v>576</v>
      </c>
      <c r="F577" s="155" t="s">
        <v>9</v>
      </c>
      <c r="G577" s="155" t="s">
        <v>8</v>
      </c>
      <c r="H577" s="155" t="s">
        <v>1157</v>
      </c>
      <c r="I577" s="155" t="s">
        <v>2218</v>
      </c>
      <c r="J577" s="82" t="str">
        <f t="shared" si="8"/>
        <v>B251_ExplanationforOffLabelUse_1_576_len_p</v>
      </c>
    </row>
    <row r="578" spans="1:10" x14ac:dyDescent="0.2">
      <c r="A578" s="82" t="s">
        <v>6</v>
      </c>
      <c r="B578" s="155" t="s">
        <v>742</v>
      </c>
      <c r="C578" s="155" t="s">
        <v>933</v>
      </c>
      <c r="D578" s="155">
        <v>4</v>
      </c>
      <c r="E578" s="155">
        <v>577</v>
      </c>
      <c r="F578" s="155" t="s">
        <v>9</v>
      </c>
      <c r="G578" s="155" t="s">
        <v>8</v>
      </c>
      <c r="H578" s="155" t="s">
        <v>1157</v>
      </c>
      <c r="I578" s="155" t="s">
        <v>2219</v>
      </c>
      <c r="J578" s="82" t="str">
        <f t="shared" ref="J578:J641" si="9">_xlfn.CONCAT(B578,"_",C578,"_",D578,"_",E578,"_",F578,"_",G578)</f>
        <v>B251_ExplanationforOffLabelUse_4_577_len_p</v>
      </c>
    </row>
    <row r="579" spans="1:10" x14ac:dyDescent="0.2">
      <c r="A579" s="82" t="s">
        <v>6</v>
      </c>
      <c r="B579" s="155" t="s">
        <v>742</v>
      </c>
      <c r="C579" s="155" t="s">
        <v>933</v>
      </c>
      <c r="D579" s="155">
        <v>5</v>
      </c>
      <c r="E579" s="155">
        <v>578</v>
      </c>
      <c r="F579" s="155" t="s">
        <v>9</v>
      </c>
      <c r="G579" s="155" t="s">
        <v>8</v>
      </c>
      <c r="H579" s="155" t="s">
        <v>1157</v>
      </c>
      <c r="I579" s="155" t="s">
        <v>2220</v>
      </c>
      <c r="J579" s="82" t="str">
        <f t="shared" si="9"/>
        <v>B251_ExplanationforOffLabelUse_5_578_len_p</v>
      </c>
    </row>
    <row r="580" spans="1:10" x14ac:dyDescent="0.2">
      <c r="A580" s="82" t="s">
        <v>6</v>
      </c>
      <c r="B580" s="155" t="s">
        <v>742</v>
      </c>
      <c r="C580" s="155" t="s">
        <v>933</v>
      </c>
      <c r="D580" s="155">
        <v>6</v>
      </c>
      <c r="E580" s="155">
        <v>579</v>
      </c>
      <c r="F580" s="155" t="s">
        <v>9</v>
      </c>
      <c r="G580" s="155" t="s">
        <v>11</v>
      </c>
      <c r="H580" s="155" t="s">
        <v>1157</v>
      </c>
      <c r="I580" s="155" t="s">
        <v>2221</v>
      </c>
      <c r="J580" s="82" t="str">
        <f t="shared" si="9"/>
        <v>B251_ExplanationforOffLabelUse_6_579_len_n</v>
      </c>
    </row>
    <row r="581" spans="1:10" x14ac:dyDescent="0.2">
      <c r="A581" s="82" t="s">
        <v>6</v>
      </c>
      <c r="B581" s="155" t="s">
        <v>696</v>
      </c>
      <c r="C581" s="155" t="s">
        <v>93</v>
      </c>
      <c r="D581" s="155">
        <v>0</v>
      </c>
      <c r="E581" s="155">
        <v>580</v>
      </c>
      <c r="F581" s="155" t="s">
        <v>9</v>
      </c>
      <c r="G581" s="155" t="s">
        <v>8</v>
      </c>
      <c r="H581" s="155" t="s">
        <v>1157</v>
      </c>
      <c r="I581" s="155" t="s">
        <v>2222</v>
      </c>
      <c r="J581" s="82" t="str">
        <f t="shared" si="9"/>
        <v>B31_NarrativeofAE_0_580_len_p</v>
      </c>
    </row>
    <row r="582" spans="1:10" x14ac:dyDescent="0.2">
      <c r="A582" s="82" t="s">
        <v>6</v>
      </c>
      <c r="B582" s="155" t="s">
        <v>696</v>
      </c>
      <c r="C582" s="155" t="s">
        <v>93</v>
      </c>
      <c r="D582" s="155">
        <v>1</v>
      </c>
      <c r="E582" s="155">
        <v>581</v>
      </c>
      <c r="F582" s="155" t="s">
        <v>9</v>
      </c>
      <c r="G582" s="155" t="s">
        <v>8</v>
      </c>
      <c r="H582" s="155" t="s">
        <v>1157</v>
      </c>
      <c r="I582" s="155" t="s">
        <v>2223</v>
      </c>
      <c r="J582" s="82" t="str">
        <f t="shared" si="9"/>
        <v>B31_NarrativeofAE_1_581_len_p</v>
      </c>
    </row>
    <row r="583" spans="1:10" x14ac:dyDescent="0.2">
      <c r="A583" s="82" t="s">
        <v>6</v>
      </c>
      <c r="B583" s="155" t="s">
        <v>696</v>
      </c>
      <c r="C583" s="155" t="s">
        <v>93</v>
      </c>
      <c r="D583" s="155">
        <v>19999</v>
      </c>
      <c r="E583" s="155">
        <v>582</v>
      </c>
      <c r="F583" s="155" t="s">
        <v>9</v>
      </c>
      <c r="G583" s="155" t="s">
        <v>8</v>
      </c>
      <c r="H583" s="155" t="s">
        <v>1157</v>
      </c>
      <c r="I583" s="155" t="s">
        <v>2224</v>
      </c>
      <c r="J583" s="82" t="str">
        <f t="shared" si="9"/>
        <v>B31_NarrativeofAE_19999_582_len_p</v>
      </c>
    </row>
    <row r="584" spans="1:10" x14ac:dyDescent="0.2">
      <c r="A584" s="82" t="s">
        <v>6</v>
      </c>
      <c r="B584" s="155" t="s">
        <v>696</v>
      </c>
      <c r="C584" s="155" t="s">
        <v>93</v>
      </c>
      <c r="D584" s="155">
        <v>20000</v>
      </c>
      <c r="E584" s="155">
        <v>583</v>
      </c>
      <c r="F584" s="155" t="s">
        <v>9</v>
      </c>
      <c r="G584" s="155" t="s">
        <v>8</v>
      </c>
      <c r="H584" s="155" t="s">
        <v>1157</v>
      </c>
      <c r="I584" s="155" t="s">
        <v>2225</v>
      </c>
      <c r="J584" s="82" t="str">
        <f t="shared" si="9"/>
        <v>B31_NarrativeofAE_20000_583_len_p</v>
      </c>
    </row>
    <row r="585" spans="1:10" x14ac:dyDescent="0.2">
      <c r="A585" s="82" t="s">
        <v>6</v>
      </c>
      <c r="B585" s="155" t="s">
        <v>696</v>
      </c>
      <c r="C585" s="155" t="s">
        <v>93</v>
      </c>
      <c r="D585" s="155">
        <v>20001</v>
      </c>
      <c r="E585" s="155">
        <v>584</v>
      </c>
      <c r="F585" s="155" t="s">
        <v>9</v>
      </c>
      <c r="G585" s="155" t="s">
        <v>11</v>
      </c>
      <c r="H585" s="155" t="s">
        <v>1157</v>
      </c>
      <c r="I585" s="155" t="s">
        <v>2226</v>
      </c>
      <c r="J585" s="82" t="str">
        <f t="shared" si="9"/>
        <v>B31_NarrativeofAE_20001_584_len_n</v>
      </c>
    </row>
    <row r="586" spans="1:10" x14ac:dyDescent="0.2">
      <c r="A586" s="82" t="s">
        <v>6</v>
      </c>
      <c r="B586" s="155" t="s">
        <v>743</v>
      </c>
      <c r="C586" s="155" t="s">
        <v>94</v>
      </c>
      <c r="D586" s="155">
        <v>0</v>
      </c>
      <c r="E586" s="155">
        <v>585</v>
      </c>
      <c r="F586" s="155" t="s">
        <v>9</v>
      </c>
      <c r="G586" s="155" t="s">
        <v>8</v>
      </c>
      <c r="H586" s="155" t="s">
        <v>1157</v>
      </c>
      <c r="I586" s="155" t="s">
        <v>2227</v>
      </c>
      <c r="J586" s="82" t="str">
        <f t="shared" si="9"/>
        <v>B310_PreviousAEtoVMP_0_585_len_p</v>
      </c>
    </row>
    <row r="587" spans="1:10" x14ac:dyDescent="0.2">
      <c r="A587" s="82" t="s">
        <v>6</v>
      </c>
      <c r="B587" s="155" t="s">
        <v>743</v>
      </c>
      <c r="C587" s="155" t="s">
        <v>94</v>
      </c>
      <c r="D587" s="155">
        <v>1</v>
      </c>
      <c r="E587" s="155">
        <v>586</v>
      </c>
      <c r="F587" s="155" t="s">
        <v>9</v>
      </c>
      <c r="G587" s="155" t="s">
        <v>8</v>
      </c>
      <c r="H587" s="155" t="s">
        <v>1157</v>
      </c>
      <c r="I587" s="155" t="s">
        <v>2228</v>
      </c>
      <c r="J587" s="82" t="str">
        <f t="shared" si="9"/>
        <v>B310_PreviousAEtoVMP_1_586_len_p</v>
      </c>
    </row>
    <row r="588" spans="1:10" x14ac:dyDescent="0.2">
      <c r="A588" s="82" t="s">
        <v>6</v>
      </c>
      <c r="B588" s="155" t="s">
        <v>743</v>
      </c>
      <c r="C588" s="155" t="s">
        <v>94</v>
      </c>
      <c r="D588" s="155">
        <v>4</v>
      </c>
      <c r="E588" s="155">
        <v>587</v>
      </c>
      <c r="F588" s="155" t="s">
        <v>9</v>
      </c>
      <c r="G588" s="155" t="s">
        <v>8</v>
      </c>
      <c r="H588" s="155" t="s">
        <v>1157</v>
      </c>
      <c r="I588" s="155" t="s">
        <v>2229</v>
      </c>
      <c r="J588" s="82" t="str">
        <f t="shared" si="9"/>
        <v>B310_PreviousAEtoVMP_4_587_len_p</v>
      </c>
    </row>
    <row r="589" spans="1:10" x14ac:dyDescent="0.2">
      <c r="A589" s="82" t="s">
        <v>6</v>
      </c>
      <c r="B589" s="155" t="s">
        <v>743</v>
      </c>
      <c r="C589" s="155" t="s">
        <v>94</v>
      </c>
      <c r="D589" s="155">
        <v>5</v>
      </c>
      <c r="E589" s="155">
        <v>588</v>
      </c>
      <c r="F589" s="155" t="s">
        <v>9</v>
      </c>
      <c r="G589" s="155" t="s">
        <v>8</v>
      </c>
      <c r="H589" s="155" t="s">
        <v>1157</v>
      </c>
      <c r="I589" s="155" t="s">
        <v>2230</v>
      </c>
      <c r="J589" s="82" t="str">
        <f t="shared" si="9"/>
        <v>B310_PreviousAEtoVMP_5_588_len_p</v>
      </c>
    </row>
    <row r="590" spans="1:10" x14ac:dyDescent="0.2">
      <c r="A590" s="82" t="s">
        <v>6</v>
      </c>
      <c r="B590" s="155" t="s">
        <v>743</v>
      </c>
      <c r="C590" s="155" t="s">
        <v>94</v>
      </c>
      <c r="D590" s="155">
        <v>6</v>
      </c>
      <c r="E590" s="155">
        <v>589</v>
      </c>
      <c r="F590" s="155" t="s">
        <v>9</v>
      </c>
      <c r="G590" s="155" t="s">
        <v>11</v>
      </c>
      <c r="H590" s="155" t="s">
        <v>1157</v>
      </c>
      <c r="I590" s="155" t="s">
        <v>2231</v>
      </c>
      <c r="J590" s="82" t="str">
        <f t="shared" si="9"/>
        <v>B310_PreviousAEtoVMP_6_589_len_n</v>
      </c>
    </row>
    <row r="591" spans="1:10" x14ac:dyDescent="0.2">
      <c r="A591" s="82" t="s">
        <v>6</v>
      </c>
      <c r="B591" s="155" t="s">
        <v>698</v>
      </c>
      <c r="C591" s="155" t="s">
        <v>937</v>
      </c>
      <c r="D591" s="155">
        <v>0</v>
      </c>
      <c r="E591" s="155">
        <v>590</v>
      </c>
      <c r="F591" s="155" t="s">
        <v>9</v>
      </c>
      <c r="G591" s="155" t="s">
        <v>8</v>
      </c>
      <c r="H591" s="155" t="s">
        <v>1157</v>
      </c>
      <c r="I591" s="155" t="s">
        <v>2232</v>
      </c>
      <c r="J591" s="82" t="str">
        <f t="shared" si="9"/>
        <v>B32_AdverseClinicalManifestationsCod_0_590_len_p</v>
      </c>
    </row>
    <row r="592" spans="1:10" x14ac:dyDescent="0.2">
      <c r="A592" s="82" t="s">
        <v>6</v>
      </c>
      <c r="B592" s="155" t="s">
        <v>698</v>
      </c>
      <c r="C592" s="155" t="s">
        <v>937</v>
      </c>
      <c r="D592" s="155">
        <v>1</v>
      </c>
      <c r="E592" s="155">
        <v>591</v>
      </c>
      <c r="F592" s="155" t="s">
        <v>9</v>
      </c>
      <c r="G592" s="155" t="s">
        <v>8</v>
      </c>
      <c r="H592" s="155" t="s">
        <v>1157</v>
      </c>
      <c r="I592" s="155" t="s">
        <v>2233</v>
      </c>
      <c r="J592" s="82" t="str">
        <f t="shared" si="9"/>
        <v>B32_AdverseClinicalManifestationsCod_1_591_len_p</v>
      </c>
    </row>
    <row r="593" spans="1:10" x14ac:dyDescent="0.2">
      <c r="A593" s="82" t="s">
        <v>6</v>
      </c>
      <c r="B593" s="155" t="s">
        <v>698</v>
      </c>
      <c r="C593" s="155" t="s">
        <v>937</v>
      </c>
      <c r="D593" s="155">
        <v>14</v>
      </c>
      <c r="E593" s="155">
        <v>592</v>
      </c>
      <c r="F593" s="155" t="s">
        <v>9</v>
      </c>
      <c r="G593" s="155" t="s">
        <v>8</v>
      </c>
      <c r="H593" s="155" t="s">
        <v>1157</v>
      </c>
      <c r="I593" s="155" t="s">
        <v>2234</v>
      </c>
      <c r="J593" s="82" t="str">
        <f t="shared" si="9"/>
        <v>B32_AdverseClinicalManifestationsCod_14_592_len_p</v>
      </c>
    </row>
    <row r="594" spans="1:10" x14ac:dyDescent="0.2">
      <c r="A594" s="82" t="s">
        <v>6</v>
      </c>
      <c r="B594" s="155" t="s">
        <v>698</v>
      </c>
      <c r="C594" s="155" t="s">
        <v>937</v>
      </c>
      <c r="D594" s="155">
        <v>15</v>
      </c>
      <c r="E594" s="155">
        <v>593</v>
      </c>
      <c r="F594" s="155" t="s">
        <v>9</v>
      </c>
      <c r="G594" s="155" t="s">
        <v>8</v>
      </c>
      <c r="H594" s="155" t="s">
        <v>1157</v>
      </c>
      <c r="I594" s="155" t="s">
        <v>2235</v>
      </c>
      <c r="J594" s="82" t="str">
        <f t="shared" si="9"/>
        <v>B32_AdverseClinicalManifestationsCod_15_593_len_p</v>
      </c>
    </row>
    <row r="595" spans="1:10" x14ac:dyDescent="0.2">
      <c r="A595" s="82" t="s">
        <v>6</v>
      </c>
      <c r="B595" s="155" t="s">
        <v>698</v>
      </c>
      <c r="C595" s="155" t="s">
        <v>937</v>
      </c>
      <c r="D595" s="155">
        <v>16</v>
      </c>
      <c r="E595" s="155">
        <v>594</v>
      </c>
      <c r="F595" s="155" t="s">
        <v>9</v>
      </c>
      <c r="G595" s="155" t="s">
        <v>11</v>
      </c>
      <c r="H595" s="155" t="s">
        <v>1157</v>
      </c>
      <c r="I595" s="155" t="s">
        <v>2236</v>
      </c>
      <c r="J595" s="82" t="str">
        <f t="shared" si="9"/>
        <v>B32_AdverseClinicalManifestationsCod_16_594_len_n</v>
      </c>
    </row>
    <row r="596" spans="1:10" x14ac:dyDescent="0.2">
      <c r="A596" s="82" t="s">
        <v>6</v>
      </c>
      <c r="B596" s="155" t="s">
        <v>698</v>
      </c>
      <c r="C596" s="155" t="s">
        <v>2237</v>
      </c>
      <c r="D596" s="155">
        <v>0</v>
      </c>
      <c r="E596" s="155">
        <v>595</v>
      </c>
      <c r="F596" s="155" t="s">
        <v>9</v>
      </c>
      <c r="G596" s="155" t="s">
        <v>8</v>
      </c>
      <c r="H596" s="155" t="s">
        <v>1157</v>
      </c>
      <c r="I596" s="155" t="s">
        <v>2238</v>
      </c>
      <c r="J596" s="82" t="str">
        <f t="shared" si="9"/>
        <v>B32_AdverseClinicalManifestationsDes_0_595_len_p</v>
      </c>
    </row>
    <row r="597" spans="1:10" x14ac:dyDescent="0.2">
      <c r="A597" s="82" t="s">
        <v>6</v>
      </c>
      <c r="B597" s="155" t="s">
        <v>698</v>
      </c>
      <c r="C597" s="155" t="s">
        <v>2237</v>
      </c>
      <c r="D597" s="155">
        <v>1</v>
      </c>
      <c r="E597" s="155">
        <v>596</v>
      </c>
      <c r="F597" s="155" t="s">
        <v>9</v>
      </c>
      <c r="G597" s="155" t="s">
        <v>8</v>
      </c>
      <c r="H597" s="155" t="s">
        <v>1157</v>
      </c>
      <c r="I597" s="155" t="s">
        <v>2239</v>
      </c>
      <c r="J597" s="82" t="str">
        <f t="shared" si="9"/>
        <v>B32_AdverseClinicalManifestationsDes_1_596_len_p</v>
      </c>
    </row>
    <row r="598" spans="1:10" x14ac:dyDescent="0.2">
      <c r="A598" s="82" t="s">
        <v>6</v>
      </c>
      <c r="B598" s="155" t="s">
        <v>698</v>
      </c>
      <c r="C598" s="155" t="s">
        <v>2237</v>
      </c>
      <c r="D598" s="155">
        <v>249</v>
      </c>
      <c r="E598" s="155">
        <v>597</v>
      </c>
      <c r="F598" s="155" t="s">
        <v>9</v>
      </c>
      <c r="G598" s="155" t="s">
        <v>8</v>
      </c>
      <c r="H598" s="155" t="s">
        <v>1157</v>
      </c>
      <c r="I598" s="155" t="s">
        <v>2240</v>
      </c>
      <c r="J598" s="82" t="str">
        <f t="shared" si="9"/>
        <v>B32_AdverseClinicalManifestationsDes_249_597_len_p</v>
      </c>
    </row>
    <row r="599" spans="1:10" x14ac:dyDescent="0.2">
      <c r="A599" s="82" t="s">
        <v>6</v>
      </c>
      <c r="B599" s="155" t="s">
        <v>698</v>
      </c>
      <c r="C599" s="155" t="s">
        <v>2237</v>
      </c>
      <c r="D599" s="155">
        <v>250</v>
      </c>
      <c r="E599" s="155">
        <v>598</v>
      </c>
      <c r="F599" s="155" t="s">
        <v>9</v>
      </c>
      <c r="G599" s="155" t="s">
        <v>8</v>
      </c>
      <c r="H599" s="155" t="s">
        <v>1157</v>
      </c>
      <c r="I599" s="155" t="s">
        <v>2241</v>
      </c>
      <c r="J599" s="82" t="str">
        <f t="shared" si="9"/>
        <v>B32_AdverseClinicalManifestationsDes_250_598_len_p</v>
      </c>
    </row>
    <row r="600" spans="1:10" x14ac:dyDescent="0.2">
      <c r="A600" s="82" t="s">
        <v>6</v>
      </c>
      <c r="B600" s="155" t="s">
        <v>698</v>
      </c>
      <c r="C600" s="155" t="s">
        <v>2237</v>
      </c>
      <c r="D600" s="155">
        <v>251</v>
      </c>
      <c r="E600" s="155">
        <v>599</v>
      </c>
      <c r="F600" s="155" t="s">
        <v>9</v>
      </c>
      <c r="G600" s="155" t="s">
        <v>11</v>
      </c>
      <c r="H600" s="155" t="s">
        <v>1157</v>
      </c>
      <c r="I600" s="155" t="s">
        <v>2242</v>
      </c>
      <c r="J600" s="82" t="str">
        <f t="shared" si="9"/>
        <v>B32_AdverseClinicalManifestationsDes_251_599_len_n</v>
      </c>
    </row>
    <row r="601" spans="1:10" x14ac:dyDescent="0.2">
      <c r="A601" s="82" t="s">
        <v>6</v>
      </c>
      <c r="B601" s="155" t="s">
        <v>744</v>
      </c>
      <c r="C601" s="155" t="s">
        <v>95</v>
      </c>
      <c r="D601" s="155">
        <v>0</v>
      </c>
      <c r="E601" s="155">
        <v>600</v>
      </c>
      <c r="F601" s="155" t="s">
        <v>9</v>
      </c>
      <c r="G601" s="155" t="s">
        <v>8</v>
      </c>
      <c r="H601" s="155" t="s">
        <v>1157</v>
      </c>
      <c r="I601" s="155" t="s">
        <v>2243</v>
      </c>
      <c r="J601" s="82" t="str">
        <f t="shared" si="9"/>
        <v>B321_NumberofAnimal_0_600_len_p</v>
      </c>
    </row>
    <row r="602" spans="1:10" x14ac:dyDescent="0.2">
      <c r="A602" s="82" t="s">
        <v>6</v>
      </c>
      <c r="B602" s="155" t="s">
        <v>744</v>
      </c>
      <c r="C602" s="155" t="s">
        <v>95</v>
      </c>
      <c r="D602" s="155">
        <v>1</v>
      </c>
      <c r="E602" s="155">
        <v>601</v>
      </c>
      <c r="F602" s="155" t="s">
        <v>9</v>
      </c>
      <c r="G602" s="155" t="s">
        <v>8</v>
      </c>
      <c r="H602" s="155" t="s">
        <v>1157</v>
      </c>
      <c r="I602" s="155" t="s">
        <v>2244</v>
      </c>
      <c r="J602" s="82" t="str">
        <f t="shared" si="9"/>
        <v>B321_NumberofAnimal_1_601_len_p</v>
      </c>
    </row>
    <row r="603" spans="1:10" x14ac:dyDescent="0.2">
      <c r="A603" s="82" t="s">
        <v>6</v>
      </c>
      <c r="B603" s="155" t="s">
        <v>744</v>
      </c>
      <c r="C603" s="155" t="s">
        <v>95</v>
      </c>
      <c r="D603" s="155">
        <v>11</v>
      </c>
      <c r="E603" s="155">
        <v>602</v>
      </c>
      <c r="F603" s="155" t="s">
        <v>9</v>
      </c>
      <c r="G603" s="155" t="s">
        <v>8</v>
      </c>
      <c r="H603" s="155" t="s">
        <v>1157</v>
      </c>
      <c r="I603" s="155" t="s">
        <v>2245</v>
      </c>
      <c r="J603" s="82" t="str">
        <f t="shared" si="9"/>
        <v>B321_NumberofAnimal_11_602_len_p</v>
      </c>
    </row>
    <row r="604" spans="1:10" x14ac:dyDescent="0.2">
      <c r="A604" s="82" t="s">
        <v>6</v>
      </c>
      <c r="B604" s="155" t="s">
        <v>744</v>
      </c>
      <c r="C604" s="155" t="s">
        <v>95</v>
      </c>
      <c r="D604" s="155">
        <v>12</v>
      </c>
      <c r="E604" s="155">
        <v>603</v>
      </c>
      <c r="F604" s="155" t="s">
        <v>9</v>
      </c>
      <c r="G604" s="155" t="s">
        <v>8</v>
      </c>
      <c r="H604" s="155" t="s">
        <v>1157</v>
      </c>
      <c r="I604" s="155" t="s">
        <v>2246</v>
      </c>
      <c r="J604" s="82" t="str">
        <f t="shared" si="9"/>
        <v>B321_NumberofAnimal_12_603_len_p</v>
      </c>
    </row>
    <row r="605" spans="1:10" x14ac:dyDescent="0.2">
      <c r="A605" s="82" t="s">
        <v>6</v>
      </c>
      <c r="B605" s="155" t="s">
        <v>744</v>
      </c>
      <c r="C605" s="155" t="s">
        <v>95</v>
      </c>
      <c r="D605" s="155">
        <v>13</v>
      </c>
      <c r="E605" s="155">
        <v>604</v>
      </c>
      <c r="F605" s="155" t="s">
        <v>9</v>
      </c>
      <c r="G605" s="155" t="s">
        <v>11</v>
      </c>
      <c r="H605" s="155" t="s">
        <v>1157</v>
      </c>
      <c r="I605" s="155" t="s">
        <v>2247</v>
      </c>
      <c r="J605" s="82" t="str">
        <f t="shared" si="9"/>
        <v>B321_NumberofAnimal_13_604_len_n</v>
      </c>
    </row>
    <row r="606" spans="1:10" x14ac:dyDescent="0.2">
      <c r="A606" s="82" t="s">
        <v>6</v>
      </c>
      <c r="B606" s="155" t="s">
        <v>745</v>
      </c>
      <c r="C606" s="155" t="s">
        <v>96</v>
      </c>
      <c r="D606" s="155">
        <v>0</v>
      </c>
      <c r="E606" s="155">
        <v>605</v>
      </c>
      <c r="F606" s="155" t="s">
        <v>9</v>
      </c>
      <c r="G606" s="155" t="s">
        <v>8</v>
      </c>
      <c r="H606" s="155" t="s">
        <v>1157</v>
      </c>
      <c r="I606" s="155" t="s">
        <v>2248</v>
      </c>
      <c r="J606" s="82" t="str">
        <f t="shared" si="9"/>
        <v>B3211_AccuracyoftheNumberofAnimals_0_605_len_p</v>
      </c>
    </row>
    <row r="607" spans="1:10" x14ac:dyDescent="0.2">
      <c r="A607" s="82" t="s">
        <v>6</v>
      </c>
      <c r="B607" s="155" t="s">
        <v>745</v>
      </c>
      <c r="C607" s="155" t="s">
        <v>96</v>
      </c>
      <c r="D607" s="155">
        <v>0</v>
      </c>
      <c r="E607" s="155">
        <v>606</v>
      </c>
      <c r="F607" s="155" t="s">
        <v>9</v>
      </c>
      <c r="G607" s="155" t="s">
        <v>8</v>
      </c>
      <c r="H607" s="155" t="s">
        <v>1157</v>
      </c>
      <c r="I607" s="155" t="s">
        <v>2249</v>
      </c>
      <c r="J607" s="82" t="str">
        <f t="shared" si="9"/>
        <v>B3211_AccuracyoftheNumberofAnimals_0_606_len_p</v>
      </c>
    </row>
    <row r="608" spans="1:10" x14ac:dyDescent="0.2">
      <c r="A608" s="82" t="s">
        <v>6</v>
      </c>
      <c r="B608" s="155" t="s">
        <v>745</v>
      </c>
      <c r="C608" s="155" t="s">
        <v>96</v>
      </c>
      <c r="D608" s="155">
        <v>1</v>
      </c>
      <c r="E608" s="155">
        <v>607</v>
      </c>
      <c r="F608" s="155" t="s">
        <v>9</v>
      </c>
      <c r="G608" s="155" t="s">
        <v>8</v>
      </c>
      <c r="H608" s="155" t="s">
        <v>1157</v>
      </c>
      <c r="I608" s="155" t="s">
        <v>2250</v>
      </c>
      <c r="J608" s="82" t="str">
        <f t="shared" si="9"/>
        <v>B3211_AccuracyoftheNumberofAnimals_1_607_len_p</v>
      </c>
    </row>
    <row r="609" spans="1:10" x14ac:dyDescent="0.2">
      <c r="A609" s="82" t="s">
        <v>6</v>
      </c>
      <c r="B609" s="155" t="s">
        <v>745</v>
      </c>
      <c r="C609" s="155" t="s">
        <v>96</v>
      </c>
      <c r="D609" s="155">
        <v>1</v>
      </c>
      <c r="E609" s="155">
        <v>608</v>
      </c>
      <c r="F609" s="155" t="s">
        <v>9</v>
      </c>
      <c r="G609" s="155" t="s">
        <v>8</v>
      </c>
      <c r="H609" s="155" t="s">
        <v>1157</v>
      </c>
      <c r="I609" s="155" t="s">
        <v>2251</v>
      </c>
      <c r="J609" s="82" t="str">
        <f t="shared" si="9"/>
        <v>B3211_AccuracyoftheNumberofAnimals_1_608_len_p</v>
      </c>
    </row>
    <row r="610" spans="1:10" x14ac:dyDescent="0.2">
      <c r="A610" s="82" t="s">
        <v>6</v>
      </c>
      <c r="B610" s="155" t="s">
        <v>745</v>
      </c>
      <c r="C610" s="155" t="s">
        <v>96</v>
      </c>
      <c r="D610" s="155">
        <v>14</v>
      </c>
      <c r="E610" s="155">
        <v>609</v>
      </c>
      <c r="F610" s="155" t="s">
        <v>9</v>
      </c>
      <c r="G610" s="155" t="s">
        <v>8</v>
      </c>
      <c r="H610" s="155" t="s">
        <v>1157</v>
      </c>
      <c r="I610" s="155" t="s">
        <v>2252</v>
      </c>
      <c r="J610" s="82" t="str">
        <f t="shared" si="9"/>
        <v>B3211_AccuracyoftheNumberofAnimals_14_609_len_p</v>
      </c>
    </row>
    <row r="611" spans="1:10" x14ac:dyDescent="0.2">
      <c r="A611" s="82" t="s">
        <v>6</v>
      </c>
      <c r="B611" s="155" t="s">
        <v>745</v>
      </c>
      <c r="C611" s="155" t="s">
        <v>96</v>
      </c>
      <c r="D611" s="155">
        <v>15</v>
      </c>
      <c r="E611" s="155">
        <v>610</v>
      </c>
      <c r="F611" s="155" t="s">
        <v>9</v>
      </c>
      <c r="G611" s="155" t="s">
        <v>8</v>
      </c>
      <c r="H611" s="155" t="s">
        <v>1157</v>
      </c>
      <c r="I611" s="155" t="s">
        <v>2253</v>
      </c>
      <c r="J611" s="82" t="str">
        <f t="shared" si="9"/>
        <v>B3211_AccuracyoftheNumberofAnimals_15_610_len_p</v>
      </c>
    </row>
    <row r="612" spans="1:10" x14ac:dyDescent="0.2">
      <c r="A612" s="82" t="s">
        <v>6</v>
      </c>
      <c r="B612" s="155" t="s">
        <v>745</v>
      </c>
      <c r="C612" s="155" t="s">
        <v>96</v>
      </c>
      <c r="D612" s="155">
        <v>16</v>
      </c>
      <c r="E612" s="155">
        <v>611</v>
      </c>
      <c r="F612" s="155" t="s">
        <v>9</v>
      </c>
      <c r="G612" s="155" t="s">
        <v>11</v>
      </c>
      <c r="H612" s="155" t="s">
        <v>1157</v>
      </c>
      <c r="I612" s="155" t="s">
        <v>2254</v>
      </c>
      <c r="J612" s="82" t="str">
        <f t="shared" si="9"/>
        <v>B3211_AccuracyoftheNumberofAnimals_16_611_len_n</v>
      </c>
    </row>
    <row r="613" spans="1:10" x14ac:dyDescent="0.2">
      <c r="A613" s="82" t="s">
        <v>6</v>
      </c>
      <c r="B613" s="155" t="s">
        <v>745</v>
      </c>
      <c r="C613" s="155" t="s">
        <v>96</v>
      </c>
      <c r="D613" s="155">
        <v>79</v>
      </c>
      <c r="E613" s="155">
        <v>612</v>
      </c>
      <c r="F613" s="155" t="s">
        <v>9</v>
      </c>
      <c r="G613" s="155" t="s">
        <v>8</v>
      </c>
      <c r="H613" s="155" t="s">
        <v>1157</v>
      </c>
      <c r="I613" s="155" t="s">
        <v>2255</v>
      </c>
      <c r="J613" s="82" t="str">
        <f t="shared" si="9"/>
        <v>B3211_AccuracyoftheNumberofAnimals_79_612_len_p</v>
      </c>
    </row>
    <row r="614" spans="1:10" x14ac:dyDescent="0.2">
      <c r="A614" s="82" t="s">
        <v>6</v>
      </c>
      <c r="B614" s="155" t="s">
        <v>745</v>
      </c>
      <c r="C614" s="155" t="s">
        <v>96</v>
      </c>
      <c r="D614" s="155">
        <v>80</v>
      </c>
      <c r="E614" s="155">
        <v>613</v>
      </c>
      <c r="F614" s="155" t="s">
        <v>9</v>
      </c>
      <c r="G614" s="155" t="s">
        <v>8</v>
      </c>
      <c r="H614" s="155" t="s">
        <v>1157</v>
      </c>
      <c r="I614" s="155" t="s">
        <v>2256</v>
      </c>
      <c r="J614" s="82" t="str">
        <f t="shared" si="9"/>
        <v>B3211_AccuracyoftheNumberofAnimals_80_613_len_p</v>
      </c>
    </row>
    <row r="615" spans="1:10" x14ac:dyDescent="0.2">
      <c r="A615" s="82" t="s">
        <v>6</v>
      </c>
      <c r="B615" s="155" t="s">
        <v>745</v>
      </c>
      <c r="C615" s="155" t="s">
        <v>96</v>
      </c>
      <c r="D615" s="155">
        <v>81</v>
      </c>
      <c r="E615" s="155">
        <v>614</v>
      </c>
      <c r="F615" s="155" t="s">
        <v>9</v>
      </c>
      <c r="G615" s="155" t="s">
        <v>11</v>
      </c>
      <c r="H615" s="155" t="s">
        <v>1157</v>
      </c>
      <c r="I615" s="155" t="s">
        <v>2257</v>
      </c>
      <c r="J615" s="82" t="str">
        <f t="shared" si="9"/>
        <v>B3211_AccuracyoftheNumberofAnimals_81_614_len_n</v>
      </c>
    </row>
    <row r="616" spans="1:10" x14ac:dyDescent="0.2">
      <c r="A616" s="82" t="s">
        <v>6</v>
      </c>
      <c r="B616" s="155" t="s">
        <v>746</v>
      </c>
      <c r="C616" s="155" t="s">
        <v>2258</v>
      </c>
      <c r="D616" s="155">
        <v>0</v>
      </c>
      <c r="E616" s="155">
        <v>615</v>
      </c>
      <c r="F616" s="155" t="s">
        <v>9</v>
      </c>
      <c r="G616" s="155" t="s">
        <v>8</v>
      </c>
      <c r="H616" s="155" t="s">
        <v>1157</v>
      </c>
      <c r="I616" s="155" t="s">
        <v>2259</v>
      </c>
      <c r="J616" s="82" t="str">
        <f t="shared" si="9"/>
        <v>B33_DateofOnsetofAE(AEStartDate)_0_615_len_p</v>
      </c>
    </row>
    <row r="617" spans="1:10" x14ac:dyDescent="0.2">
      <c r="A617" s="82" t="s">
        <v>6</v>
      </c>
      <c r="B617" s="155" t="s">
        <v>746</v>
      </c>
      <c r="C617" s="155" t="s">
        <v>2258</v>
      </c>
      <c r="D617" s="155">
        <v>1</v>
      </c>
      <c r="E617" s="155">
        <v>616</v>
      </c>
      <c r="F617" s="155" t="s">
        <v>9</v>
      </c>
      <c r="G617" s="155" t="s">
        <v>8</v>
      </c>
      <c r="H617" s="155" t="s">
        <v>1157</v>
      </c>
      <c r="I617" s="155" t="s">
        <v>2260</v>
      </c>
      <c r="J617" s="82" t="str">
        <f t="shared" si="9"/>
        <v>B33_DateofOnsetofAE(AEStartDate)_1_616_len_p</v>
      </c>
    </row>
    <row r="618" spans="1:10" x14ac:dyDescent="0.2">
      <c r="A618" s="82" t="s">
        <v>6</v>
      </c>
      <c r="B618" s="155" t="s">
        <v>746</v>
      </c>
      <c r="C618" s="155" t="s">
        <v>2258</v>
      </c>
      <c r="D618" s="155">
        <v>18</v>
      </c>
      <c r="E618" s="155">
        <v>617</v>
      </c>
      <c r="F618" s="155" t="s">
        <v>9</v>
      </c>
      <c r="G618" s="155" t="s">
        <v>8</v>
      </c>
      <c r="H618" s="155" t="s">
        <v>1157</v>
      </c>
      <c r="I618" s="155" t="s">
        <v>2261</v>
      </c>
      <c r="J618" s="82" t="str">
        <f t="shared" si="9"/>
        <v>B33_DateofOnsetofAE(AEStartDate)_18_617_len_p</v>
      </c>
    </row>
    <row r="619" spans="1:10" x14ac:dyDescent="0.2">
      <c r="A619" s="82" t="s">
        <v>6</v>
      </c>
      <c r="B619" s="155" t="s">
        <v>746</v>
      </c>
      <c r="C619" s="155" t="s">
        <v>2258</v>
      </c>
      <c r="D619" s="155">
        <v>19</v>
      </c>
      <c r="E619" s="155">
        <v>618</v>
      </c>
      <c r="F619" s="155" t="s">
        <v>9</v>
      </c>
      <c r="G619" s="155" t="s">
        <v>8</v>
      </c>
      <c r="H619" s="155" t="s">
        <v>1157</v>
      </c>
      <c r="I619" s="155" t="s">
        <v>2262</v>
      </c>
      <c r="J619" s="82" t="str">
        <f t="shared" si="9"/>
        <v>B33_DateofOnsetofAE(AEStartDate)_19_618_len_p</v>
      </c>
    </row>
    <row r="620" spans="1:10" x14ac:dyDescent="0.2">
      <c r="A620" s="82" t="s">
        <v>6</v>
      </c>
      <c r="B620" s="155" t="s">
        <v>746</v>
      </c>
      <c r="C620" s="155" t="s">
        <v>2258</v>
      </c>
      <c r="D620" s="155">
        <v>20</v>
      </c>
      <c r="E620" s="155">
        <v>619</v>
      </c>
      <c r="F620" s="155" t="s">
        <v>9</v>
      </c>
      <c r="G620" s="155" t="s">
        <v>11</v>
      </c>
      <c r="H620" s="155" t="s">
        <v>1157</v>
      </c>
      <c r="I620" s="155" t="s">
        <v>2263</v>
      </c>
      <c r="J620" s="82" t="str">
        <f t="shared" si="9"/>
        <v>B33_DateofOnsetofAE(AEStartDate)_20_619_len_n</v>
      </c>
    </row>
    <row r="621" spans="1:10" ht="22.5" x14ac:dyDescent="0.2">
      <c r="A621" s="82" t="s">
        <v>6</v>
      </c>
      <c r="B621" s="155" t="s">
        <v>747</v>
      </c>
      <c r="C621" s="155" t="s">
        <v>97</v>
      </c>
      <c r="D621" s="155">
        <v>0</v>
      </c>
      <c r="E621" s="155">
        <v>620</v>
      </c>
      <c r="F621" s="155" t="s">
        <v>9</v>
      </c>
      <c r="G621" s="155" t="s">
        <v>8</v>
      </c>
      <c r="H621" s="155" t="s">
        <v>1157</v>
      </c>
      <c r="I621" s="155" t="s">
        <v>2264</v>
      </c>
      <c r="J621" s="82" t="str">
        <f t="shared" si="9"/>
        <v>B34_LengthofTimebetweenExposuretoVMPofAE_0_620_len_p</v>
      </c>
    </row>
    <row r="622" spans="1:10" ht="22.5" x14ac:dyDescent="0.2">
      <c r="A622" s="82" t="s">
        <v>6</v>
      </c>
      <c r="B622" s="155" t="s">
        <v>747</v>
      </c>
      <c r="C622" s="155" t="s">
        <v>97</v>
      </c>
      <c r="D622" s="155">
        <v>0</v>
      </c>
      <c r="E622" s="155">
        <v>621</v>
      </c>
      <c r="F622" s="155" t="s">
        <v>9</v>
      </c>
      <c r="G622" s="155" t="s">
        <v>8</v>
      </c>
      <c r="H622" s="155" t="s">
        <v>1157</v>
      </c>
      <c r="I622" s="155" t="s">
        <v>2265</v>
      </c>
      <c r="J622" s="82" t="str">
        <f t="shared" si="9"/>
        <v>B34_LengthofTimebetweenExposuretoVMPofAE_0_621_len_p</v>
      </c>
    </row>
    <row r="623" spans="1:10" ht="22.5" x14ac:dyDescent="0.2">
      <c r="A623" s="82" t="s">
        <v>6</v>
      </c>
      <c r="B623" s="155" t="s">
        <v>747</v>
      </c>
      <c r="C623" s="155" t="s">
        <v>97</v>
      </c>
      <c r="D623" s="155">
        <v>1</v>
      </c>
      <c r="E623" s="155">
        <v>622</v>
      </c>
      <c r="F623" s="155" t="s">
        <v>9</v>
      </c>
      <c r="G623" s="155" t="s">
        <v>8</v>
      </c>
      <c r="H623" s="155" t="s">
        <v>1157</v>
      </c>
      <c r="I623" s="155" t="s">
        <v>2266</v>
      </c>
      <c r="J623" s="82" t="str">
        <f t="shared" si="9"/>
        <v>B34_LengthofTimebetweenExposuretoVMPofAE_1_622_len_p</v>
      </c>
    </row>
    <row r="624" spans="1:10" ht="22.5" x14ac:dyDescent="0.2">
      <c r="A624" s="82" t="s">
        <v>6</v>
      </c>
      <c r="B624" s="155" t="s">
        <v>747</v>
      </c>
      <c r="C624" s="155" t="s">
        <v>97</v>
      </c>
      <c r="D624" s="155">
        <v>1</v>
      </c>
      <c r="E624" s="155">
        <v>623</v>
      </c>
      <c r="F624" s="155" t="s">
        <v>9</v>
      </c>
      <c r="G624" s="155" t="s">
        <v>8</v>
      </c>
      <c r="H624" s="155" t="s">
        <v>1157</v>
      </c>
      <c r="I624" s="155" t="s">
        <v>2267</v>
      </c>
      <c r="J624" s="82" t="str">
        <f t="shared" si="9"/>
        <v>B34_LengthofTimebetweenExposuretoVMPofAE_1_623_len_p</v>
      </c>
    </row>
    <row r="625" spans="1:10" ht="22.5" x14ac:dyDescent="0.2">
      <c r="A625" s="82" t="s">
        <v>6</v>
      </c>
      <c r="B625" s="155" t="s">
        <v>747</v>
      </c>
      <c r="C625" s="155" t="s">
        <v>97</v>
      </c>
      <c r="D625" s="155">
        <v>14</v>
      </c>
      <c r="E625" s="155">
        <v>624</v>
      </c>
      <c r="F625" s="155" t="s">
        <v>9</v>
      </c>
      <c r="G625" s="155" t="s">
        <v>8</v>
      </c>
      <c r="H625" s="155" t="s">
        <v>1157</v>
      </c>
      <c r="I625" s="155" t="s">
        <v>2268</v>
      </c>
      <c r="J625" s="82" t="str">
        <f t="shared" si="9"/>
        <v>B34_LengthofTimebetweenExposuretoVMPofAE_14_624_len_p</v>
      </c>
    </row>
    <row r="626" spans="1:10" ht="22.5" x14ac:dyDescent="0.2">
      <c r="A626" s="82" t="s">
        <v>6</v>
      </c>
      <c r="B626" s="155" t="s">
        <v>747</v>
      </c>
      <c r="C626" s="155" t="s">
        <v>97</v>
      </c>
      <c r="D626" s="155">
        <v>15</v>
      </c>
      <c r="E626" s="155">
        <v>625</v>
      </c>
      <c r="F626" s="155" t="s">
        <v>9</v>
      </c>
      <c r="G626" s="155" t="s">
        <v>8</v>
      </c>
      <c r="H626" s="155" t="s">
        <v>1157</v>
      </c>
      <c r="I626" s="155" t="s">
        <v>2269</v>
      </c>
      <c r="J626" s="82" t="str">
        <f t="shared" si="9"/>
        <v>B34_LengthofTimebetweenExposuretoVMPofAE_15_625_len_p</v>
      </c>
    </row>
    <row r="627" spans="1:10" ht="22.5" x14ac:dyDescent="0.2">
      <c r="A627" s="82" t="s">
        <v>6</v>
      </c>
      <c r="B627" s="155" t="s">
        <v>747</v>
      </c>
      <c r="C627" s="155" t="s">
        <v>97</v>
      </c>
      <c r="D627" s="155">
        <v>16</v>
      </c>
      <c r="E627" s="155">
        <v>626</v>
      </c>
      <c r="F627" s="155" t="s">
        <v>9</v>
      </c>
      <c r="G627" s="155" t="s">
        <v>11</v>
      </c>
      <c r="H627" s="155" t="s">
        <v>1157</v>
      </c>
      <c r="I627" s="155" t="s">
        <v>2270</v>
      </c>
      <c r="J627" s="82" t="str">
        <f t="shared" si="9"/>
        <v>B34_LengthofTimebetweenExposuretoVMPofAE_16_626_len_n</v>
      </c>
    </row>
    <row r="628" spans="1:10" ht="22.5" x14ac:dyDescent="0.2">
      <c r="A628" s="82" t="s">
        <v>6</v>
      </c>
      <c r="B628" s="155" t="s">
        <v>747</v>
      </c>
      <c r="C628" s="155" t="s">
        <v>97</v>
      </c>
      <c r="D628" s="155">
        <v>79</v>
      </c>
      <c r="E628" s="155">
        <v>627</v>
      </c>
      <c r="F628" s="155" t="s">
        <v>9</v>
      </c>
      <c r="G628" s="155" t="s">
        <v>8</v>
      </c>
      <c r="H628" s="155" t="s">
        <v>1157</v>
      </c>
      <c r="I628" s="155" t="s">
        <v>2271</v>
      </c>
      <c r="J628" s="82" t="str">
        <f t="shared" si="9"/>
        <v>B34_LengthofTimebetweenExposuretoVMPofAE_79_627_len_p</v>
      </c>
    </row>
    <row r="629" spans="1:10" ht="22.5" x14ac:dyDescent="0.2">
      <c r="A629" s="82" t="s">
        <v>6</v>
      </c>
      <c r="B629" s="155" t="s">
        <v>747</v>
      </c>
      <c r="C629" s="155" t="s">
        <v>97</v>
      </c>
      <c r="D629" s="155">
        <v>80</v>
      </c>
      <c r="E629" s="155">
        <v>628</v>
      </c>
      <c r="F629" s="155" t="s">
        <v>9</v>
      </c>
      <c r="G629" s="155" t="s">
        <v>8</v>
      </c>
      <c r="H629" s="155" t="s">
        <v>1157</v>
      </c>
      <c r="I629" s="155" t="s">
        <v>2272</v>
      </c>
      <c r="J629" s="82" t="str">
        <f t="shared" si="9"/>
        <v>B34_LengthofTimebetweenExposuretoVMPofAE_80_628_len_p</v>
      </c>
    </row>
    <row r="630" spans="1:10" ht="22.5" x14ac:dyDescent="0.2">
      <c r="A630" s="82" t="s">
        <v>6</v>
      </c>
      <c r="B630" s="155" t="s">
        <v>747</v>
      </c>
      <c r="C630" s="155" t="s">
        <v>97</v>
      </c>
      <c r="D630" s="155">
        <v>81</v>
      </c>
      <c r="E630" s="155">
        <v>629</v>
      </c>
      <c r="F630" s="155" t="s">
        <v>9</v>
      </c>
      <c r="G630" s="155" t="s">
        <v>11</v>
      </c>
      <c r="H630" s="155" t="s">
        <v>1157</v>
      </c>
      <c r="I630" s="155" t="s">
        <v>2273</v>
      </c>
      <c r="J630" s="82" t="str">
        <f t="shared" si="9"/>
        <v>B34_LengthofTimebetweenExposuretoVMPofAE_81_629_len_n</v>
      </c>
    </row>
    <row r="631" spans="1:10" x14ac:dyDescent="0.2">
      <c r="A631" s="82" t="s">
        <v>6</v>
      </c>
      <c r="B631" s="155" t="s">
        <v>748</v>
      </c>
      <c r="C631" s="155" t="s">
        <v>2274</v>
      </c>
      <c r="D631" s="155">
        <v>0</v>
      </c>
      <c r="E631" s="155">
        <v>630</v>
      </c>
      <c r="F631" s="155" t="s">
        <v>9</v>
      </c>
      <c r="G631" s="155" t="s">
        <v>8</v>
      </c>
      <c r="H631" s="155" t="s">
        <v>1157</v>
      </c>
      <c r="I631" s="155" t="s">
        <v>2259</v>
      </c>
      <c r="J631" s="82" t="str">
        <f t="shared" si="9"/>
        <v>B351_Duration(Time)_0_630_len_p</v>
      </c>
    </row>
    <row r="632" spans="1:10" x14ac:dyDescent="0.2">
      <c r="A632" s="82" t="s">
        <v>6</v>
      </c>
      <c r="B632" s="155" t="s">
        <v>748</v>
      </c>
      <c r="C632" s="155" t="s">
        <v>2274</v>
      </c>
      <c r="D632" s="155">
        <v>1</v>
      </c>
      <c r="E632" s="155">
        <v>631</v>
      </c>
      <c r="F632" s="155" t="s">
        <v>9</v>
      </c>
      <c r="G632" s="155" t="s">
        <v>8</v>
      </c>
      <c r="H632" s="155" t="s">
        <v>1157</v>
      </c>
      <c r="I632" s="155" t="s">
        <v>2275</v>
      </c>
      <c r="J632" s="82" t="str">
        <f t="shared" si="9"/>
        <v>B351_Duration(Time)_1_631_len_p</v>
      </c>
    </row>
    <row r="633" spans="1:10" x14ac:dyDescent="0.2">
      <c r="A633" s="82" t="s">
        <v>6</v>
      </c>
      <c r="B633" s="155" t="s">
        <v>748</v>
      </c>
      <c r="C633" s="155" t="s">
        <v>2274</v>
      </c>
      <c r="D633" s="155">
        <v>11</v>
      </c>
      <c r="E633" s="155">
        <v>632</v>
      </c>
      <c r="F633" s="155" t="s">
        <v>9</v>
      </c>
      <c r="G633" s="155" t="s">
        <v>8</v>
      </c>
      <c r="H633" s="155" t="s">
        <v>1157</v>
      </c>
      <c r="I633" s="155" t="s">
        <v>2276</v>
      </c>
      <c r="J633" s="82" t="str">
        <f t="shared" si="9"/>
        <v>B351_Duration(Time)_11_632_len_p</v>
      </c>
    </row>
    <row r="634" spans="1:10" x14ac:dyDescent="0.2">
      <c r="A634" s="82" t="s">
        <v>6</v>
      </c>
      <c r="B634" s="155" t="s">
        <v>748</v>
      </c>
      <c r="C634" s="155" t="s">
        <v>2274</v>
      </c>
      <c r="D634" s="155">
        <v>12</v>
      </c>
      <c r="E634" s="155">
        <v>633</v>
      </c>
      <c r="F634" s="155" t="s">
        <v>9</v>
      </c>
      <c r="G634" s="155" t="s">
        <v>8</v>
      </c>
      <c r="H634" s="155" t="s">
        <v>1157</v>
      </c>
      <c r="I634" s="155" t="s">
        <v>2277</v>
      </c>
      <c r="J634" s="82" t="str">
        <f t="shared" si="9"/>
        <v>B351_Duration(Time)_12_633_len_p</v>
      </c>
    </row>
    <row r="635" spans="1:10" x14ac:dyDescent="0.2">
      <c r="A635" s="82" t="s">
        <v>6</v>
      </c>
      <c r="B635" s="155" t="s">
        <v>748</v>
      </c>
      <c r="C635" s="155" t="s">
        <v>2274</v>
      </c>
      <c r="D635" s="155">
        <v>13</v>
      </c>
      <c r="E635" s="155">
        <v>634</v>
      </c>
      <c r="F635" s="155" t="s">
        <v>9</v>
      </c>
      <c r="G635" s="155" t="s">
        <v>11</v>
      </c>
      <c r="H635" s="155" t="s">
        <v>1157</v>
      </c>
      <c r="I635" s="155" t="s">
        <v>2278</v>
      </c>
      <c r="J635" s="82" t="str">
        <f t="shared" si="9"/>
        <v>B351_Duration(Time)_13_634_len_n</v>
      </c>
    </row>
    <row r="636" spans="1:10" x14ac:dyDescent="0.2">
      <c r="A636" s="82" t="s">
        <v>6</v>
      </c>
      <c r="B636" s="155" t="s">
        <v>749</v>
      </c>
      <c r="C636" s="155" t="s">
        <v>98</v>
      </c>
      <c r="D636" s="155">
        <v>0</v>
      </c>
      <c r="E636" s="155">
        <v>635</v>
      </c>
      <c r="F636" s="155" t="s">
        <v>9</v>
      </c>
      <c r="G636" s="155" t="s">
        <v>8</v>
      </c>
      <c r="H636" s="155" t="s">
        <v>1157</v>
      </c>
      <c r="I636" s="155" t="s">
        <v>2279</v>
      </c>
      <c r="J636" s="82" t="str">
        <f t="shared" si="9"/>
        <v>B3511_DurationTimeUnits_0_635_len_p</v>
      </c>
    </row>
    <row r="637" spans="1:10" x14ac:dyDescent="0.2">
      <c r="A637" s="82" t="s">
        <v>6</v>
      </c>
      <c r="B637" s="155" t="s">
        <v>749</v>
      </c>
      <c r="C637" s="155" t="s">
        <v>98</v>
      </c>
      <c r="D637" s="155">
        <v>0</v>
      </c>
      <c r="E637" s="155">
        <v>636</v>
      </c>
      <c r="F637" s="155" t="s">
        <v>9</v>
      </c>
      <c r="G637" s="155" t="s">
        <v>8</v>
      </c>
      <c r="H637" s="155" t="s">
        <v>1157</v>
      </c>
      <c r="I637" s="155" t="s">
        <v>2280</v>
      </c>
      <c r="J637" s="82" t="str">
        <f t="shared" si="9"/>
        <v>B3511_DurationTimeUnits_0_636_len_p</v>
      </c>
    </row>
    <row r="638" spans="1:10" x14ac:dyDescent="0.2">
      <c r="A638" s="82" t="s">
        <v>6</v>
      </c>
      <c r="B638" s="155" t="s">
        <v>749</v>
      </c>
      <c r="C638" s="155" t="s">
        <v>98</v>
      </c>
      <c r="D638" s="155">
        <v>1</v>
      </c>
      <c r="E638" s="155">
        <v>637</v>
      </c>
      <c r="F638" s="155" t="s">
        <v>9</v>
      </c>
      <c r="G638" s="155" t="s">
        <v>8</v>
      </c>
      <c r="H638" s="155" t="s">
        <v>1157</v>
      </c>
      <c r="I638" s="155" t="s">
        <v>2281</v>
      </c>
      <c r="J638" s="82" t="str">
        <f t="shared" si="9"/>
        <v>B3511_DurationTimeUnits_1_637_len_p</v>
      </c>
    </row>
    <row r="639" spans="1:10" x14ac:dyDescent="0.2">
      <c r="A639" s="82" t="s">
        <v>6</v>
      </c>
      <c r="B639" s="155" t="s">
        <v>749</v>
      </c>
      <c r="C639" s="155" t="s">
        <v>98</v>
      </c>
      <c r="D639" s="155">
        <v>1</v>
      </c>
      <c r="E639" s="155">
        <v>638</v>
      </c>
      <c r="F639" s="155" t="s">
        <v>9</v>
      </c>
      <c r="G639" s="155" t="s">
        <v>8</v>
      </c>
      <c r="H639" s="155" t="s">
        <v>1157</v>
      </c>
      <c r="I639" s="155" t="s">
        <v>2282</v>
      </c>
      <c r="J639" s="82" t="str">
        <f t="shared" si="9"/>
        <v>B3511_DurationTimeUnits_1_638_len_p</v>
      </c>
    </row>
    <row r="640" spans="1:10" x14ac:dyDescent="0.2">
      <c r="A640" s="82" t="s">
        <v>6</v>
      </c>
      <c r="B640" s="155" t="s">
        <v>749</v>
      </c>
      <c r="C640" s="155" t="s">
        <v>98</v>
      </c>
      <c r="D640" s="155">
        <v>14</v>
      </c>
      <c r="E640" s="155">
        <v>639</v>
      </c>
      <c r="F640" s="155" t="s">
        <v>9</v>
      </c>
      <c r="G640" s="155" t="s">
        <v>8</v>
      </c>
      <c r="H640" s="155" t="s">
        <v>1157</v>
      </c>
      <c r="I640" s="155" t="s">
        <v>2283</v>
      </c>
      <c r="J640" s="82" t="str">
        <f t="shared" si="9"/>
        <v>B3511_DurationTimeUnits_14_639_len_p</v>
      </c>
    </row>
    <row r="641" spans="1:10" x14ac:dyDescent="0.2">
      <c r="A641" s="82" t="s">
        <v>6</v>
      </c>
      <c r="B641" s="155" t="s">
        <v>749</v>
      </c>
      <c r="C641" s="155" t="s">
        <v>98</v>
      </c>
      <c r="D641" s="155">
        <v>15</v>
      </c>
      <c r="E641" s="155">
        <v>640</v>
      </c>
      <c r="F641" s="155" t="s">
        <v>9</v>
      </c>
      <c r="G641" s="155" t="s">
        <v>8</v>
      </c>
      <c r="H641" s="155" t="s">
        <v>1157</v>
      </c>
      <c r="I641" s="155" t="s">
        <v>2284</v>
      </c>
      <c r="J641" s="82" t="str">
        <f t="shared" si="9"/>
        <v>B3511_DurationTimeUnits_15_640_len_p</v>
      </c>
    </row>
    <row r="642" spans="1:10" x14ac:dyDescent="0.2">
      <c r="A642" s="82" t="s">
        <v>6</v>
      </c>
      <c r="B642" s="155" t="s">
        <v>749</v>
      </c>
      <c r="C642" s="155" t="s">
        <v>98</v>
      </c>
      <c r="D642" s="155">
        <v>16</v>
      </c>
      <c r="E642" s="155">
        <v>641</v>
      </c>
      <c r="F642" s="155" t="s">
        <v>9</v>
      </c>
      <c r="G642" s="155" t="s">
        <v>11</v>
      </c>
      <c r="H642" s="155" t="s">
        <v>1157</v>
      </c>
      <c r="I642" s="155" t="s">
        <v>2285</v>
      </c>
      <c r="J642" s="82" t="str">
        <f t="shared" ref="J642:J705" si="10">_xlfn.CONCAT(B642,"_",C642,"_",D642,"_",E642,"_",F642,"_",G642)</f>
        <v>B3511_DurationTimeUnits_16_641_len_n</v>
      </c>
    </row>
    <row r="643" spans="1:10" x14ac:dyDescent="0.2">
      <c r="A643" s="82" t="s">
        <v>6</v>
      </c>
      <c r="B643" s="155" t="s">
        <v>749</v>
      </c>
      <c r="C643" s="155" t="s">
        <v>98</v>
      </c>
      <c r="D643" s="155">
        <v>79</v>
      </c>
      <c r="E643" s="155">
        <v>642</v>
      </c>
      <c r="F643" s="155" t="s">
        <v>9</v>
      </c>
      <c r="G643" s="155" t="s">
        <v>8</v>
      </c>
      <c r="H643" s="155" t="s">
        <v>1157</v>
      </c>
      <c r="I643" s="155" t="s">
        <v>2286</v>
      </c>
      <c r="J643" s="82" t="str">
        <f t="shared" si="10"/>
        <v>B3511_DurationTimeUnits_79_642_len_p</v>
      </c>
    </row>
    <row r="644" spans="1:10" x14ac:dyDescent="0.2">
      <c r="A644" s="82" t="s">
        <v>6</v>
      </c>
      <c r="B644" s="155" t="s">
        <v>749</v>
      </c>
      <c r="C644" s="155" t="s">
        <v>98</v>
      </c>
      <c r="D644" s="155">
        <v>80</v>
      </c>
      <c r="E644" s="155">
        <v>643</v>
      </c>
      <c r="F644" s="155" t="s">
        <v>9</v>
      </c>
      <c r="G644" s="155" t="s">
        <v>8</v>
      </c>
      <c r="H644" s="155" t="s">
        <v>1157</v>
      </c>
      <c r="I644" s="155" t="s">
        <v>2287</v>
      </c>
      <c r="J644" s="82" t="str">
        <f t="shared" si="10"/>
        <v>B3511_DurationTimeUnits_80_643_len_p</v>
      </c>
    </row>
    <row r="645" spans="1:10" x14ac:dyDescent="0.2">
      <c r="A645" s="82" t="s">
        <v>6</v>
      </c>
      <c r="B645" s="155" t="s">
        <v>749</v>
      </c>
      <c r="C645" s="155" t="s">
        <v>98</v>
      </c>
      <c r="D645" s="155">
        <v>81</v>
      </c>
      <c r="E645" s="155">
        <v>644</v>
      </c>
      <c r="F645" s="155" t="s">
        <v>9</v>
      </c>
      <c r="G645" s="155" t="s">
        <v>11</v>
      </c>
      <c r="H645" s="155" t="s">
        <v>1157</v>
      </c>
      <c r="I645" s="155" t="s">
        <v>2288</v>
      </c>
      <c r="J645" s="82" t="str">
        <f t="shared" si="10"/>
        <v>B3511_DurationTimeUnits_81_644_len_n</v>
      </c>
    </row>
    <row r="646" spans="1:10" x14ac:dyDescent="0.2">
      <c r="A646" s="82" t="s">
        <v>6</v>
      </c>
      <c r="B646" s="155" t="s">
        <v>703</v>
      </c>
      <c r="C646" s="155" t="s">
        <v>99</v>
      </c>
      <c r="D646" s="155">
        <v>0</v>
      </c>
      <c r="E646" s="155">
        <v>645</v>
      </c>
      <c r="F646" s="155" t="s">
        <v>9</v>
      </c>
      <c r="G646" s="155" t="s">
        <v>8</v>
      </c>
      <c r="H646" s="155" t="s">
        <v>1157</v>
      </c>
      <c r="I646" s="155" t="s">
        <v>2289</v>
      </c>
      <c r="J646" s="82" t="str">
        <f t="shared" si="10"/>
        <v>B36_SeriousAE_0_645_len_p</v>
      </c>
    </row>
    <row r="647" spans="1:10" x14ac:dyDescent="0.2">
      <c r="A647" s="82" t="s">
        <v>6</v>
      </c>
      <c r="B647" s="155" t="s">
        <v>703</v>
      </c>
      <c r="C647" s="155" t="s">
        <v>99</v>
      </c>
      <c r="D647" s="155">
        <v>1</v>
      </c>
      <c r="E647" s="155">
        <v>646</v>
      </c>
      <c r="F647" s="155" t="s">
        <v>9</v>
      </c>
      <c r="G647" s="155" t="s">
        <v>8</v>
      </c>
      <c r="H647" s="155" t="s">
        <v>1157</v>
      </c>
      <c r="I647" s="155" t="s">
        <v>2290</v>
      </c>
      <c r="J647" s="82" t="str">
        <f t="shared" si="10"/>
        <v>B36_SeriousAE_1_646_len_p</v>
      </c>
    </row>
    <row r="648" spans="1:10" x14ac:dyDescent="0.2">
      <c r="A648" s="82" t="s">
        <v>6</v>
      </c>
      <c r="B648" s="155" t="s">
        <v>703</v>
      </c>
      <c r="C648" s="155" t="s">
        <v>99</v>
      </c>
      <c r="D648" s="155">
        <v>4</v>
      </c>
      <c r="E648" s="155">
        <v>647</v>
      </c>
      <c r="F648" s="155" t="s">
        <v>9</v>
      </c>
      <c r="G648" s="155" t="s">
        <v>8</v>
      </c>
      <c r="H648" s="155" t="s">
        <v>1157</v>
      </c>
      <c r="I648" s="155" t="s">
        <v>2291</v>
      </c>
      <c r="J648" s="82" t="str">
        <f t="shared" si="10"/>
        <v>B36_SeriousAE_4_647_len_p</v>
      </c>
    </row>
    <row r="649" spans="1:10" x14ac:dyDescent="0.2">
      <c r="A649" s="82" t="s">
        <v>6</v>
      </c>
      <c r="B649" s="155" t="s">
        <v>703</v>
      </c>
      <c r="C649" s="155" t="s">
        <v>99</v>
      </c>
      <c r="D649" s="155">
        <v>5</v>
      </c>
      <c r="E649" s="155">
        <v>648</v>
      </c>
      <c r="F649" s="155" t="s">
        <v>9</v>
      </c>
      <c r="G649" s="155" t="s">
        <v>8</v>
      </c>
      <c r="H649" s="155" t="s">
        <v>1157</v>
      </c>
      <c r="I649" s="155" t="s">
        <v>2292</v>
      </c>
      <c r="J649" s="82" t="str">
        <f t="shared" si="10"/>
        <v>B36_SeriousAE_5_648_len_p</v>
      </c>
    </row>
    <row r="650" spans="1:10" x14ac:dyDescent="0.2">
      <c r="A650" s="82" t="s">
        <v>6</v>
      </c>
      <c r="B650" s="155" t="s">
        <v>703</v>
      </c>
      <c r="C650" s="155" t="s">
        <v>99</v>
      </c>
      <c r="D650" s="155">
        <v>6</v>
      </c>
      <c r="E650" s="155">
        <v>649</v>
      </c>
      <c r="F650" s="155" t="s">
        <v>9</v>
      </c>
      <c r="G650" s="155" t="s">
        <v>11</v>
      </c>
      <c r="H650" s="155" t="s">
        <v>1157</v>
      </c>
      <c r="I650" s="155" t="s">
        <v>2293</v>
      </c>
      <c r="J650" s="82" t="str">
        <f t="shared" si="10"/>
        <v>B36_SeriousAE_6_649_len_n</v>
      </c>
    </row>
    <row r="651" spans="1:10" x14ac:dyDescent="0.2">
      <c r="A651" s="82" t="s">
        <v>6</v>
      </c>
      <c r="B651" s="155" t="s">
        <v>750</v>
      </c>
      <c r="C651" s="155" t="s">
        <v>100</v>
      </c>
      <c r="D651" s="155">
        <v>0</v>
      </c>
      <c r="E651" s="155">
        <v>650</v>
      </c>
      <c r="F651" s="155" t="s">
        <v>9</v>
      </c>
      <c r="G651" s="155" t="s">
        <v>8</v>
      </c>
      <c r="H651" s="155" t="s">
        <v>1157</v>
      </c>
      <c r="I651" s="155" t="s">
        <v>2294</v>
      </c>
      <c r="J651" s="82" t="str">
        <f t="shared" si="10"/>
        <v>B37_TreatmentofAE_0_650_len_p</v>
      </c>
    </row>
    <row r="652" spans="1:10" x14ac:dyDescent="0.2">
      <c r="A652" s="82" t="s">
        <v>6</v>
      </c>
      <c r="B652" s="155" t="s">
        <v>750</v>
      </c>
      <c r="C652" s="155" t="s">
        <v>100</v>
      </c>
      <c r="D652" s="155">
        <v>1</v>
      </c>
      <c r="E652" s="155">
        <v>651</v>
      </c>
      <c r="F652" s="155" t="s">
        <v>9</v>
      </c>
      <c r="G652" s="155" t="s">
        <v>8</v>
      </c>
      <c r="H652" s="155" t="s">
        <v>1157</v>
      </c>
      <c r="I652" s="155" t="s">
        <v>2295</v>
      </c>
      <c r="J652" s="82" t="str">
        <f t="shared" si="10"/>
        <v>B37_TreatmentofAE_1_651_len_p</v>
      </c>
    </row>
    <row r="653" spans="1:10" x14ac:dyDescent="0.2">
      <c r="A653" s="82" t="s">
        <v>6</v>
      </c>
      <c r="B653" s="155" t="s">
        <v>750</v>
      </c>
      <c r="C653" s="155" t="s">
        <v>100</v>
      </c>
      <c r="D653" s="155">
        <v>4</v>
      </c>
      <c r="E653" s="155">
        <v>652</v>
      </c>
      <c r="F653" s="155" t="s">
        <v>9</v>
      </c>
      <c r="G653" s="155" t="s">
        <v>8</v>
      </c>
      <c r="H653" s="155" t="s">
        <v>1157</v>
      </c>
      <c r="I653" s="155" t="s">
        <v>2296</v>
      </c>
      <c r="J653" s="82" t="str">
        <f t="shared" si="10"/>
        <v>B37_TreatmentofAE_4_652_len_p</v>
      </c>
    </row>
    <row r="654" spans="1:10" x14ac:dyDescent="0.2">
      <c r="A654" s="82" t="s">
        <v>6</v>
      </c>
      <c r="B654" s="155" t="s">
        <v>750</v>
      </c>
      <c r="C654" s="155" t="s">
        <v>100</v>
      </c>
      <c r="D654" s="155">
        <v>5</v>
      </c>
      <c r="E654" s="155">
        <v>653</v>
      </c>
      <c r="F654" s="155" t="s">
        <v>9</v>
      </c>
      <c r="G654" s="155" t="s">
        <v>8</v>
      </c>
      <c r="H654" s="155" t="s">
        <v>1157</v>
      </c>
      <c r="I654" s="155" t="s">
        <v>2297</v>
      </c>
      <c r="J654" s="82" t="str">
        <f t="shared" si="10"/>
        <v>B37_TreatmentofAE_5_653_len_p</v>
      </c>
    </row>
    <row r="655" spans="1:10" x14ac:dyDescent="0.2">
      <c r="A655" s="82" t="s">
        <v>6</v>
      </c>
      <c r="B655" s="155" t="s">
        <v>750</v>
      </c>
      <c r="C655" s="155" t="s">
        <v>100</v>
      </c>
      <c r="D655" s="155">
        <v>6</v>
      </c>
      <c r="E655" s="155">
        <v>654</v>
      </c>
      <c r="F655" s="155" t="s">
        <v>9</v>
      </c>
      <c r="G655" s="155" t="s">
        <v>11</v>
      </c>
      <c r="H655" s="155" t="s">
        <v>1157</v>
      </c>
      <c r="I655" s="155" t="s">
        <v>2298</v>
      </c>
      <c r="J655" s="82" t="str">
        <f t="shared" si="10"/>
        <v>B37_TreatmentofAE_6_654_len_n</v>
      </c>
    </row>
    <row r="656" spans="1:10" x14ac:dyDescent="0.2">
      <c r="A656" s="82" t="s">
        <v>6</v>
      </c>
      <c r="B656" s="155" t="s">
        <v>751</v>
      </c>
      <c r="C656" s="155" t="s">
        <v>101</v>
      </c>
      <c r="D656" s="155">
        <v>0</v>
      </c>
      <c r="E656" s="155">
        <v>655</v>
      </c>
      <c r="F656" s="155" t="s">
        <v>9</v>
      </c>
      <c r="G656" s="155" t="s">
        <v>8</v>
      </c>
      <c r="H656" s="155" t="s">
        <v>1157</v>
      </c>
      <c r="I656" s="155" t="s">
        <v>2299</v>
      </c>
      <c r="J656" s="82" t="str">
        <f t="shared" si="10"/>
        <v>B38_OutcometoDate_0_655_len_p</v>
      </c>
    </row>
    <row r="657" spans="1:10" x14ac:dyDescent="0.2">
      <c r="A657" s="82" t="s">
        <v>6</v>
      </c>
      <c r="B657" s="155" t="s">
        <v>751</v>
      </c>
      <c r="C657" s="155" t="s">
        <v>101</v>
      </c>
      <c r="D657" s="155">
        <v>1</v>
      </c>
      <c r="E657" s="155">
        <v>656</v>
      </c>
      <c r="F657" s="155" t="s">
        <v>9</v>
      </c>
      <c r="G657" s="155" t="s">
        <v>8</v>
      </c>
      <c r="H657" s="155" t="s">
        <v>1157</v>
      </c>
      <c r="I657" s="155" t="s">
        <v>2300</v>
      </c>
      <c r="J657" s="82" t="str">
        <f t="shared" si="10"/>
        <v>B38_OutcometoDate_1_656_len_p</v>
      </c>
    </row>
    <row r="658" spans="1:10" x14ac:dyDescent="0.2">
      <c r="A658" s="82" t="s">
        <v>6</v>
      </c>
      <c r="B658" s="155" t="s">
        <v>751</v>
      </c>
      <c r="C658" s="155" t="s">
        <v>101</v>
      </c>
      <c r="D658" s="155">
        <v>11</v>
      </c>
      <c r="E658" s="155">
        <v>657</v>
      </c>
      <c r="F658" s="155" t="s">
        <v>9</v>
      </c>
      <c r="G658" s="155" t="s">
        <v>8</v>
      </c>
      <c r="H658" s="155" t="s">
        <v>1157</v>
      </c>
      <c r="I658" s="155" t="s">
        <v>2301</v>
      </c>
      <c r="J658" s="82" t="str">
        <f t="shared" si="10"/>
        <v>B38_OutcometoDate_11_657_len_p</v>
      </c>
    </row>
    <row r="659" spans="1:10" x14ac:dyDescent="0.2">
      <c r="A659" s="82" t="s">
        <v>6</v>
      </c>
      <c r="B659" s="155" t="s">
        <v>751</v>
      </c>
      <c r="C659" s="155" t="s">
        <v>101</v>
      </c>
      <c r="D659" s="155">
        <v>12</v>
      </c>
      <c r="E659" s="155">
        <v>658</v>
      </c>
      <c r="F659" s="155" t="s">
        <v>9</v>
      </c>
      <c r="G659" s="155" t="s">
        <v>8</v>
      </c>
      <c r="H659" s="155" t="s">
        <v>1157</v>
      </c>
      <c r="I659" s="155" t="s">
        <v>2302</v>
      </c>
      <c r="J659" s="82" t="str">
        <f t="shared" si="10"/>
        <v>B38_OutcometoDate_12_658_len_p</v>
      </c>
    </row>
    <row r="660" spans="1:10" x14ac:dyDescent="0.2">
      <c r="A660" s="82" t="s">
        <v>6</v>
      </c>
      <c r="B660" s="155" t="s">
        <v>751</v>
      </c>
      <c r="C660" s="155" t="s">
        <v>101</v>
      </c>
      <c r="D660" s="155">
        <v>13</v>
      </c>
      <c r="E660" s="155">
        <v>659</v>
      </c>
      <c r="F660" s="155" t="s">
        <v>9</v>
      </c>
      <c r="G660" s="155" t="s">
        <v>11</v>
      </c>
      <c r="H660" s="155" t="s">
        <v>1157</v>
      </c>
      <c r="I660" s="155" t="s">
        <v>2303</v>
      </c>
      <c r="J660" s="82" t="str">
        <f t="shared" si="10"/>
        <v>B38_OutcometoDate_13_659_len_n</v>
      </c>
    </row>
    <row r="661" spans="1:10" x14ac:dyDescent="0.2">
      <c r="A661" s="82" t="s">
        <v>6</v>
      </c>
      <c r="B661" s="155" t="s">
        <v>752</v>
      </c>
      <c r="C661" s="155" t="s">
        <v>102</v>
      </c>
      <c r="D661" s="155">
        <v>0</v>
      </c>
      <c r="E661" s="155">
        <v>660</v>
      </c>
      <c r="F661" s="155" t="s">
        <v>9</v>
      </c>
      <c r="G661" s="155" t="s">
        <v>8</v>
      </c>
      <c r="H661" s="155" t="s">
        <v>1157</v>
      </c>
      <c r="I661" s="155" t="s">
        <v>2304</v>
      </c>
      <c r="J661" s="82" t="str">
        <f t="shared" si="10"/>
        <v>B39_PreviousExposuretotheVMP_0_660_len_p</v>
      </c>
    </row>
    <row r="662" spans="1:10" x14ac:dyDescent="0.2">
      <c r="A662" s="82" t="s">
        <v>6</v>
      </c>
      <c r="B662" s="155" t="s">
        <v>752</v>
      </c>
      <c r="C662" s="155" t="s">
        <v>102</v>
      </c>
      <c r="D662" s="155">
        <v>1</v>
      </c>
      <c r="E662" s="155">
        <v>661</v>
      </c>
      <c r="F662" s="155" t="s">
        <v>9</v>
      </c>
      <c r="G662" s="155" t="s">
        <v>8</v>
      </c>
      <c r="H662" s="155" t="s">
        <v>1157</v>
      </c>
      <c r="I662" s="155" t="s">
        <v>2305</v>
      </c>
      <c r="J662" s="82" t="str">
        <f t="shared" si="10"/>
        <v>B39_PreviousExposuretotheVMP_1_661_len_p</v>
      </c>
    </row>
    <row r="663" spans="1:10" x14ac:dyDescent="0.2">
      <c r="A663" s="82" t="s">
        <v>6</v>
      </c>
      <c r="B663" s="155" t="s">
        <v>752</v>
      </c>
      <c r="C663" s="155" t="s">
        <v>102</v>
      </c>
      <c r="D663" s="155">
        <v>4</v>
      </c>
      <c r="E663" s="155">
        <v>662</v>
      </c>
      <c r="F663" s="155" t="s">
        <v>9</v>
      </c>
      <c r="G663" s="155" t="s">
        <v>8</v>
      </c>
      <c r="H663" s="155" t="s">
        <v>1157</v>
      </c>
      <c r="I663" s="155" t="s">
        <v>2306</v>
      </c>
      <c r="J663" s="82" t="str">
        <f t="shared" si="10"/>
        <v>B39_PreviousExposuretotheVMP_4_662_len_p</v>
      </c>
    </row>
    <row r="664" spans="1:10" x14ac:dyDescent="0.2">
      <c r="A664" s="82" t="s">
        <v>6</v>
      </c>
      <c r="B664" s="155" t="s">
        <v>752</v>
      </c>
      <c r="C664" s="155" t="s">
        <v>102</v>
      </c>
      <c r="D664" s="155">
        <v>5</v>
      </c>
      <c r="E664" s="155">
        <v>663</v>
      </c>
      <c r="F664" s="155" t="s">
        <v>9</v>
      </c>
      <c r="G664" s="155" t="s">
        <v>8</v>
      </c>
      <c r="H664" s="155" t="s">
        <v>1157</v>
      </c>
      <c r="I664" s="155" t="s">
        <v>2307</v>
      </c>
      <c r="J664" s="82" t="str">
        <f t="shared" si="10"/>
        <v>B39_PreviousExposuretotheVMP_5_663_len_p</v>
      </c>
    </row>
    <row r="665" spans="1:10" x14ac:dyDescent="0.2">
      <c r="A665" s="82" t="s">
        <v>6</v>
      </c>
      <c r="B665" s="155" t="s">
        <v>752</v>
      </c>
      <c r="C665" s="155" t="s">
        <v>102</v>
      </c>
      <c r="D665" s="155">
        <v>6</v>
      </c>
      <c r="E665" s="155">
        <v>664</v>
      </c>
      <c r="F665" s="155" t="s">
        <v>9</v>
      </c>
      <c r="G665" s="155" t="s">
        <v>11</v>
      </c>
      <c r="H665" s="155" t="s">
        <v>1157</v>
      </c>
      <c r="I665" s="155" t="s">
        <v>2308</v>
      </c>
      <c r="J665" s="82" t="str">
        <f t="shared" si="10"/>
        <v>B39_PreviousExposuretotheVMP_6_664_len_n</v>
      </c>
    </row>
    <row r="666" spans="1:10" x14ac:dyDescent="0.2">
      <c r="A666" s="82" t="s">
        <v>6</v>
      </c>
      <c r="B666" s="155" t="s">
        <v>753</v>
      </c>
      <c r="C666" s="155" t="s">
        <v>2309</v>
      </c>
      <c r="D666" s="155">
        <v>0</v>
      </c>
      <c r="E666" s="155">
        <v>665</v>
      </c>
      <c r="F666" s="155" t="s">
        <v>9</v>
      </c>
      <c r="G666" s="155" t="s">
        <v>8</v>
      </c>
      <c r="H666" s="155" t="s">
        <v>1157</v>
      </c>
      <c r="I666" s="155" t="s">
        <v>2310</v>
      </c>
      <c r="J666" s="82" t="str">
        <f t="shared" si="10"/>
        <v>B41_DidAEAbateAfterStoppingtheVMP?_0_665_len_p</v>
      </c>
    </row>
    <row r="667" spans="1:10" x14ac:dyDescent="0.2">
      <c r="A667" s="82" t="s">
        <v>6</v>
      </c>
      <c r="B667" s="155" t="s">
        <v>753</v>
      </c>
      <c r="C667" s="155" t="s">
        <v>2309</v>
      </c>
      <c r="D667" s="155">
        <v>1</v>
      </c>
      <c r="E667" s="155">
        <v>666</v>
      </c>
      <c r="F667" s="155" t="s">
        <v>9</v>
      </c>
      <c r="G667" s="155" t="s">
        <v>8</v>
      </c>
      <c r="H667" s="155" t="s">
        <v>1157</v>
      </c>
      <c r="I667" s="155" t="s">
        <v>2311</v>
      </c>
      <c r="J667" s="82" t="str">
        <f t="shared" si="10"/>
        <v>B41_DidAEAbateAfterStoppingtheVMP?_1_666_len_p</v>
      </c>
    </row>
    <row r="668" spans="1:10" x14ac:dyDescent="0.2">
      <c r="A668" s="82" t="s">
        <v>6</v>
      </c>
      <c r="B668" s="155" t="s">
        <v>753</v>
      </c>
      <c r="C668" s="155" t="s">
        <v>2309</v>
      </c>
      <c r="D668" s="155">
        <v>4</v>
      </c>
      <c r="E668" s="155">
        <v>667</v>
      </c>
      <c r="F668" s="155" t="s">
        <v>9</v>
      </c>
      <c r="G668" s="155" t="s">
        <v>8</v>
      </c>
      <c r="H668" s="155" t="s">
        <v>1157</v>
      </c>
      <c r="I668" s="155" t="s">
        <v>2312</v>
      </c>
      <c r="J668" s="82" t="str">
        <f t="shared" si="10"/>
        <v>B41_DidAEAbateAfterStoppingtheVMP?_4_667_len_p</v>
      </c>
    </row>
    <row r="669" spans="1:10" x14ac:dyDescent="0.2">
      <c r="A669" s="82" t="s">
        <v>6</v>
      </c>
      <c r="B669" s="155" t="s">
        <v>753</v>
      </c>
      <c r="C669" s="155" t="s">
        <v>2309</v>
      </c>
      <c r="D669" s="155">
        <v>5</v>
      </c>
      <c r="E669" s="155">
        <v>668</v>
      </c>
      <c r="F669" s="155" t="s">
        <v>9</v>
      </c>
      <c r="G669" s="155" t="s">
        <v>8</v>
      </c>
      <c r="H669" s="155" t="s">
        <v>1157</v>
      </c>
      <c r="I669" s="155" t="s">
        <v>2313</v>
      </c>
      <c r="J669" s="82" t="str">
        <f t="shared" si="10"/>
        <v>B41_DidAEAbateAfterStoppingtheVMP?_5_668_len_p</v>
      </c>
    </row>
    <row r="670" spans="1:10" x14ac:dyDescent="0.2">
      <c r="A670" s="82" t="s">
        <v>6</v>
      </c>
      <c r="B670" s="155" t="s">
        <v>753</v>
      </c>
      <c r="C670" s="155" t="s">
        <v>2309</v>
      </c>
      <c r="D670" s="155">
        <v>6</v>
      </c>
      <c r="E670" s="155">
        <v>669</v>
      </c>
      <c r="F670" s="155" t="s">
        <v>9</v>
      </c>
      <c r="G670" s="155" t="s">
        <v>11</v>
      </c>
      <c r="H670" s="155" t="s">
        <v>1157</v>
      </c>
      <c r="I670" s="155" t="s">
        <v>2314</v>
      </c>
      <c r="J670" s="82" t="str">
        <f t="shared" si="10"/>
        <v>B41_DidAEAbateAfterStoppingtheVMP?_6_669_len_n</v>
      </c>
    </row>
    <row r="671" spans="1:10" ht="22.5" x14ac:dyDescent="0.2">
      <c r="A671" s="82" t="s">
        <v>6</v>
      </c>
      <c r="B671" s="155" t="s">
        <v>754</v>
      </c>
      <c r="C671" s="155" t="s">
        <v>2315</v>
      </c>
      <c r="D671" s="155">
        <v>0</v>
      </c>
      <c r="E671" s="155">
        <v>670</v>
      </c>
      <c r="F671" s="155" t="s">
        <v>9</v>
      </c>
      <c r="G671" s="155" t="s">
        <v>8</v>
      </c>
      <c r="H671" s="155" t="s">
        <v>1157</v>
      </c>
      <c r="I671" s="155" t="s">
        <v>2316</v>
      </c>
      <c r="J671" s="82" t="str">
        <f t="shared" si="10"/>
        <v>B42_DidAEReappearAfterReintroductionoftheVMP?_0_670_len_p</v>
      </c>
    </row>
    <row r="672" spans="1:10" ht="22.5" x14ac:dyDescent="0.2">
      <c r="A672" s="82" t="s">
        <v>6</v>
      </c>
      <c r="B672" s="155" t="s">
        <v>754</v>
      </c>
      <c r="C672" s="155" t="s">
        <v>2315</v>
      </c>
      <c r="D672" s="155">
        <v>1</v>
      </c>
      <c r="E672" s="155">
        <v>671</v>
      </c>
      <c r="F672" s="155" t="s">
        <v>9</v>
      </c>
      <c r="G672" s="155" t="s">
        <v>8</v>
      </c>
      <c r="H672" s="155" t="s">
        <v>1157</v>
      </c>
      <c r="I672" s="155" t="s">
        <v>2317</v>
      </c>
      <c r="J672" s="82" t="str">
        <f t="shared" si="10"/>
        <v>B42_DidAEReappearAfterReintroductionoftheVMP?_1_671_len_p</v>
      </c>
    </row>
    <row r="673" spans="1:10" ht="22.5" x14ac:dyDescent="0.2">
      <c r="A673" s="82" t="s">
        <v>6</v>
      </c>
      <c r="B673" s="155" t="s">
        <v>754</v>
      </c>
      <c r="C673" s="155" t="s">
        <v>2315</v>
      </c>
      <c r="D673" s="155">
        <v>4</v>
      </c>
      <c r="E673" s="155">
        <v>672</v>
      </c>
      <c r="F673" s="155" t="s">
        <v>9</v>
      </c>
      <c r="G673" s="155" t="s">
        <v>8</v>
      </c>
      <c r="H673" s="155" t="s">
        <v>1157</v>
      </c>
      <c r="I673" s="155" t="s">
        <v>2318</v>
      </c>
      <c r="J673" s="82" t="str">
        <f t="shared" si="10"/>
        <v>B42_DidAEReappearAfterReintroductionoftheVMP?_4_672_len_p</v>
      </c>
    </row>
    <row r="674" spans="1:10" ht="22.5" x14ac:dyDescent="0.2">
      <c r="A674" s="82" t="s">
        <v>6</v>
      </c>
      <c r="B674" s="155" t="s">
        <v>754</v>
      </c>
      <c r="C674" s="155" t="s">
        <v>2315</v>
      </c>
      <c r="D674" s="155">
        <v>5</v>
      </c>
      <c r="E674" s="155">
        <v>673</v>
      </c>
      <c r="F674" s="155" t="s">
        <v>9</v>
      </c>
      <c r="G674" s="155" t="s">
        <v>8</v>
      </c>
      <c r="H674" s="155" t="s">
        <v>1157</v>
      </c>
      <c r="I674" s="155" t="s">
        <v>2319</v>
      </c>
      <c r="J674" s="82" t="str">
        <f t="shared" si="10"/>
        <v>B42_DidAEReappearAfterReintroductionoftheVMP?_5_673_len_p</v>
      </c>
    </row>
    <row r="675" spans="1:10" ht="22.5" x14ac:dyDescent="0.2">
      <c r="A675" s="82" t="s">
        <v>6</v>
      </c>
      <c r="B675" s="155" t="s">
        <v>754</v>
      </c>
      <c r="C675" s="155" t="s">
        <v>2315</v>
      </c>
      <c r="D675" s="155">
        <v>6</v>
      </c>
      <c r="E675" s="155">
        <v>674</v>
      </c>
      <c r="F675" s="155" t="s">
        <v>9</v>
      </c>
      <c r="G675" s="155" t="s">
        <v>11</v>
      </c>
      <c r="H675" s="155" t="s">
        <v>1157</v>
      </c>
      <c r="I675" s="155" t="s">
        <v>2320</v>
      </c>
      <c r="J675" s="82" t="str">
        <f t="shared" si="10"/>
        <v>B42_DidAEReappearAfterReintroductionoftheVMP?_6_674_len_n</v>
      </c>
    </row>
    <row r="676" spans="1:10" ht="22.5" x14ac:dyDescent="0.2">
      <c r="A676" s="82" t="s">
        <v>6</v>
      </c>
      <c r="B676" s="155" t="s">
        <v>755</v>
      </c>
      <c r="C676" s="155" t="s">
        <v>2321</v>
      </c>
      <c r="D676" s="155">
        <v>0</v>
      </c>
      <c r="E676" s="155">
        <v>675</v>
      </c>
      <c r="F676" s="155" t="s">
        <v>9</v>
      </c>
      <c r="G676" s="155" t="s">
        <v>8</v>
      </c>
      <c r="H676" s="155" t="s">
        <v>1157</v>
      </c>
      <c r="I676" s="155" t="s">
        <v>2322</v>
      </c>
      <c r="J676" s="82" t="str">
        <f t="shared" si="10"/>
        <v>B51_AttendingVeterinariansAssessmentofAE_0_675_len_p</v>
      </c>
    </row>
    <row r="677" spans="1:10" ht="22.5" x14ac:dyDescent="0.2">
      <c r="A677" s="82" t="s">
        <v>6</v>
      </c>
      <c r="B677" s="155" t="s">
        <v>755</v>
      </c>
      <c r="C677" s="155" t="s">
        <v>2321</v>
      </c>
      <c r="D677" s="155">
        <v>0</v>
      </c>
      <c r="E677" s="155">
        <v>676</v>
      </c>
      <c r="F677" s="155" t="s">
        <v>9</v>
      </c>
      <c r="G677" s="155" t="s">
        <v>8</v>
      </c>
      <c r="H677" s="155" t="s">
        <v>1157</v>
      </c>
      <c r="I677" s="155" t="s">
        <v>2323</v>
      </c>
      <c r="J677" s="82" t="str">
        <f t="shared" si="10"/>
        <v>B51_AttendingVeterinariansAssessmentofAE_0_676_len_p</v>
      </c>
    </row>
    <row r="678" spans="1:10" ht="22.5" x14ac:dyDescent="0.2">
      <c r="A678" s="82" t="s">
        <v>6</v>
      </c>
      <c r="B678" s="155" t="s">
        <v>755</v>
      </c>
      <c r="C678" s="155" t="s">
        <v>2321</v>
      </c>
      <c r="D678" s="155">
        <v>1</v>
      </c>
      <c r="E678" s="155">
        <v>677</v>
      </c>
      <c r="F678" s="155" t="s">
        <v>9</v>
      </c>
      <c r="G678" s="155" t="s">
        <v>8</v>
      </c>
      <c r="H678" s="155" t="s">
        <v>1157</v>
      </c>
      <c r="I678" s="155" t="s">
        <v>2324</v>
      </c>
      <c r="J678" s="82" t="str">
        <f t="shared" si="10"/>
        <v>B51_AttendingVeterinariansAssessmentofAE_1_677_len_p</v>
      </c>
    </row>
    <row r="679" spans="1:10" ht="22.5" x14ac:dyDescent="0.2">
      <c r="A679" s="82" t="s">
        <v>6</v>
      </c>
      <c r="B679" s="155" t="s">
        <v>755</v>
      </c>
      <c r="C679" s="155" t="s">
        <v>2321</v>
      </c>
      <c r="D679" s="155">
        <v>1</v>
      </c>
      <c r="E679" s="155">
        <v>678</v>
      </c>
      <c r="F679" s="155" t="s">
        <v>9</v>
      </c>
      <c r="G679" s="155" t="s">
        <v>8</v>
      </c>
      <c r="H679" s="155" t="s">
        <v>1157</v>
      </c>
      <c r="I679" s="155" t="s">
        <v>2325</v>
      </c>
      <c r="J679" s="82" t="str">
        <f t="shared" si="10"/>
        <v>B51_AttendingVeterinariansAssessmentofAE_1_678_len_p</v>
      </c>
    </row>
    <row r="680" spans="1:10" ht="22.5" x14ac:dyDescent="0.2">
      <c r="A680" s="82" t="s">
        <v>6</v>
      </c>
      <c r="B680" s="155" t="s">
        <v>755</v>
      </c>
      <c r="C680" s="155" t="s">
        <v>2321</v>
      </c>
      <c r="D680" s="155">
        <v>14</v>
      </c>
      <c r="E680" s="155">
        <v>679</v>
      </c>
      <c r="F680" s="155" t="s">
        <v>9</v>
      </c>
      <c r="G680" s="155" t="s">
        <v>8</v>
      </c>
      <c r="H680" s="155" t="s">
        <v>1157</v>
      </c>
      <c r="I680" s="155" t="s">
        <v>2326</v>
      </c>
      <c r="J680" s="82" t="str">
        <f t="shared" si="10"/>
        <v>B51_AttendingVeterinariansAssessmentofAE_14_679_len_p</v>
      </c>
    </row>
    <row r="681" spans="1:10" ht="22.5" x14ac:dyDescent="0.2">
      <c r="A681" s="82" t="s">
        <v>6</v>
      </c>
      <c r="B681" s="155" t="s">
        <v>755</v>
      </c>
      <c r="C681" s="155" t="s">
        <v>2321</v>
      </c>
      <c r="D681" s="155">
        <v>15</v>
      </c>
      <c r="E681" s="155">
        <v>680</v>
      </c>
      <c r="F681" s="155" t="s">
        <v>9</v>
      </c>
      <c r="G681" s="155" t="s">
        <v>8</v>
      </c>
      <c r="H681" s="155" t="s">
        <v>1157</v>
      </c>
      <c r="I681" s="155" t="s">
        <v>2327</v>
      </c>
      <c r="J681" s="82" t="str">
        <f t="shared" si="10"/>
        <v>B51_AttendingVeterinariansAssessmentofAE_15_680_len_p</v>
      </c>
    </row>
    <row r="682" spans="1:10" ht="22.5" x14ac:dyDescent="0.2">
      <c r="A682" s="82" t="s">
        <v>6</v>
      </c>
      <c r="B682" s="155" t="s">
        <v>755</v>
      </c>
      <c r="C682" s="155" t="s">
        <v>2321</v>
      </c>
      <c r="D682" s="155">
        <v>16</v>
      </c>
      <c r="E682" s="155">
        <v>681</v>
      </c>
      <c r="F682" s="155" t="s">
        <v>9</v>
      </c>
      <c r="G682" s="155" t="s">
        <v>11</v>
      </c>
      <c r="H682" s="155" t="s">
        <v>1157</v>
      </c>
      <c r="I682" s="155" t="s">
        <v>2328</v>
      </c>
      <c r="J682" s="82" t="str">
        <f t="shared" si="10"/>
        <v>B51_AttendingVeterinariansAssessmentofAE_16_681_len_n</v>
      </c>
    </row>
    <row r="683" spans="1:10" ht="22.5" x14ac:dyDescent="0.2">
      <c r="A683" s="82" t="s">
        <v>6</v>
      </c>
      <c r="B683" s="155" t="s">
        <v>755</v>
      </c>
      <c r="C683" s="155" t="s">
        <v>2321</v>
      </c>
      <c r="D683" s="155">
        <v>79</v>
      </c>
      <c r="E683" s="155">
        <v>682</v>
      </c>
      <c r="F683" s="155" t="s">
        <v>9</v>
      </c>
      <c r="G683" s="155" t="s">
        <v>8</v>
      </c>
      <c r="H683" s="155" t="s">
        <v>1157</v>
      </c>
      <c r="I683" s="155" t="s">
        <v>2329</v>
      </c>
      <c r="J683" s="82" t="str">
        <f t="shared" si="10"/>
        <v>B51_AttendingVeterinariansAssessmentofAE_79_682_len_p</v>
      </c>
    </row>
    <row r="684" spans="1:10" ht="22.5" x14ac:dyDescent="0.2">
      <c r="A684" s="82" t="s">
        <v>6</v>
      </c>
      <c r="B684" s="155" t="s">
        <v>755</v>
      </c>
      <c r="C684" s="155" t="s">
        <v>2321</v>
      </c>
      <c r="D684" s="155">
        <v>80</v>
      </c>
      <c r="E684" s="155">
        <v>683</v>
      </c>
      <c r="F684" s="155" t="s">
        <v>9</v>
      </c>
      <c r="G684" s="155" t="s">
        <v>8</v>
      </c>
      <c r="H684" s="155" t="s">
        <v>1157</v>
      </c>
      <c r="I684" s="155" t="s">
        <v>2330</v>
      </c>
      <c r="J684" s="82" t="str">
        <f t="shared" si="10"/>
        <v>B51_AttendingVeterinariansAssessmentofAE_80_683_len_p</v>
      </c>
    </row>
    <row r="685" spans="1:10" ht="22.5" x14ac:dyDescent="0.2">
      <c r="A685" s="82" t="s">
        <v>6</v>
      </c>
      <c r="B685" s="155" t="s">
        <v>755</v>
      </c>
      <c r="C685" s="155" t="s">
        <v>2321</v>
      </c>
      <c r="D685" s="155">
        <v>81</v>
      </c>
      <c r="E685" s="155">
        <v>684</v>
      </c>
      <c r="F685" s="155" t="s">
        <v>9</v>
      </c>
      <c r="G685" s="155" t="s">
        <v>11</v>
      </c>
      <c r="H685" s="155" t="s">
        <v>1157</v>
      </c>
      <c r="I685" s="155" t="s">
        <v>2331</v>
      </c>
      <c r="J685" s="82" t="str">
        <f t="shared" si="10"/>
        <v>B51_AttendingVeterinariansAssessmentofAE_81_684_len_n</v>
      </c>
    </row>
    <row r="686" spans="1:10" x14ac:dyDescent="0.2">
      <c r="A686" s="82" t="s">
        <v>6</v>
      </c>
      <c r="B686" s="155" t="s">
        <v>756</v>
      </c>
      <c r="C686" s="155" t="s">
        <v>103</v>
      </c>
      <c r="D686" s="155">
        <v>0</v>
      </c>
      <c r="E686" s="155">
        <v>685</v>
      </c>
      <c r="F686" s="155" t="s">
        <v>9</v>
      </c>
      <c r="G686" s="155" t="s">
        <v>8</v>
      </c>
      <c r="H686" s="155" t="s">
        <v>1157</v>
      </c>
      <c r="I686" s="155" t="s">
        <v>2332</v>
      </c>
      <c r="J686" s="82" t="str">
        <f t="shared" si="10"/>
        <v>B71_AttachedDocumentFilename_0_685_len_p</v>
      </c>
    </row>
    <row r="687" spans="1:10" x14ac:dyDescent="0.2">
      <c r="A687" s="82" t="s">
        <v>6</v>
      </c>
      <c r="B687" s="155" t="s">
        <v>756</v>
      </c>
      <c r="C687" s="155" t="s">
        <v>103</v>
      </c>
      <c r="D687" s="155">
        <v>1</v>
      </c>
      <c r="E687" s="155">
        <v>686</v>
      </c>
      <c r="F687" s="155" t="s">
        <v>9</v>
      </c>
      <c r="G687" s="155" t="s">
        <v>8</v>
      </c>
      <c r="H687" s="155" t="s">
        <v>1157</v>
      </c>
      <c r="I687" s="155" t="s">
        <v>2333</v>
      </c>
      <c r="J687" s="82" t="str">
        <f t="shared" si="10"/>
        <v>B71_AttachedDocumentFilename_1_686_len_p</v>
      </c>
    </row>
    <row r="688" spans="1:10" x14ac:dyDescent="0.2">
      <c r="A688" s="82" t="s">
        <v>6</v>
      </c>
      <c r="B688" s="155" t="s">
        <v>756</v>
      </c>
      <c r="C688" s="155" t="s">
        <v>103</v>
      </c>
      <c r="D688" s="155">
        <v>255</v>
      </c>
      <c r="E688" s="155">
        <v>687</v>
      </c>
      <c r="F688" s="155" t="s">
        <v>9</v>
      </c>
      <c r="G688" s="155" t="s">
        <v>8</v>
      </c>
      <c r="H688" s="155" t="s">
        <v>1157</v>
      </c>
      <c r="I688" s="155" t="s">
        <v>2334</v>
      </c>
      <c r="J688" s="82" t="str">
        <f t="shared" si="10"/>
        <v>B71_AttachedDocumentFilename_255_687_len_p</v>
      </c>
    </row>
    <row r="689" spans="1:10" x14ac:dyDescent="0.2">
      <c r="A689" s="82" t="s">
        <v>6</v>
      </c>
      <c r="B689" s="155" t="s">
        <v>756</v>
      </c>
      <c r="C689" s="155" t="s">
        <v>103</v>
      </c>
      <c r="D689" s="155">
        <v>256</v>
      </c>
      <c r="E689" s="155">
        <v>688</v>
      </c>
      <c r="F689" s="155" t="s">
        <v>9</v>
      </c>
      <c r="G689" s="155" t="s">
        <v>8</v>
      </c>
      <c r="H689" s="155" t="s">
        <v>1157</v>
      </c>
      <c r="I689" s="155" t="s">
        <v>2335</v>
      </c>
      <c r="J689" s="82" t="str">
        <f t="shared" si="10"/>
        <v>B71_AttachedDocumentFilename_256_688_len_p</v>
      </c>
    </row>
    <row r="690" spans="1:10" x14ac:dyDescent="0.2">
      <c r="A690" s="82" t="s">
        <v>6</v>
      </c>
      <c r="B690" s="155" t="s">
        <v>756</v>
      </c>
      <c r="C690" s="155" t="s">
        <v>103</v>
      </c>
      <c r="D690" s="155">
        <v>257</v>
      </c>
      <c r="E690" s="155">
        <v>689</v>
      </c>
      <c r="F690" s="155" t="s">
        <v>9</v>
      </c>
      <c r="G690" s="155" t="s">
        <v>11</v>
      </c>
      <c r="H690" s="155" t="s">
        <v>1157</v>
      </c>
      <c r="I690" s="155" t="s">
        <v>2336</v>
      </c>
      <c r="J690" s="82" t="str">
        <f t="shared" si="10"/>
        <v>B71_AttachedDocumentFilename_257_689_len_n</v>
      </c>
    </row>
    <row r="691" spans="1:10" x14ac:dyDescent="0.2">
      <c r="A691" s="82" t="s">
        <v>6</v>
      </c>
      <c r="B691" s="155" t="s">
        <v>757</v>
      </c>
      <c r="C691" s="155" t="s">
        <v>104</v>
      </c>
      <c r="D691" s="155">
        <v>0</v>
      </c>
      <c r="E691" s="155">
        <v>690</v>
      </c>
      <c r="F691" s="155" t="s">
        <v>9</v>
      </c>
      <c r="G691" s="155" t="s">
        <v>8</v>
      </c>
      <c r="H691" s="155" t="s">
        <v>1157</v>
      </c>
      <c r="I691" s="155" t="s">
        <v>2337</v>
      </c>
      <c r="J691" s="82" t="str">
        <f t="shared" si="10"/>
        <v>B711_AttachedDocumentType_0_690_len_p</v>
      </c>
    </row>
    <row r="692" spans="1:10" x14ac:dyDescent="0.2">
      <c r="A692" s="82" t="s">
        <v>6</v>
      </c>
      <c r="B692" s="155" t="s">
        <v>757</v>
      </c>
      <c r="C692" s="155" t="s">
        <v>104</v>
      </c>
      <c r="D692" s="155">
        <v>0</v>
      </c>
      <c r="E692" s="155">
        <v>691</v>
      </c>
      <c r="F692" s="155" t="s">
        <v>9</v>
      </c>
      <c r="G692" s="155" t="s">
        <v>8</v>
      </c>
      <c r="H692" s="155" t="s">
        <v>1157</v>
      </c>
      <c r="I692" s="155" t="s">
        <v>2338</v>
      </c>
      <c r="J692" s="82" t="str">
        <f t="shared" si="10"/>
        <v>B711_AttachedDocumentType_0_691_len_p</v>
      </c>
    </row>
    <row r="693" spans="1:10" x14ac:dyDescent="0.2">
      <c r="A693" s="82" t="s">
        <v>6</v>
      </c>
      <c r="B693" s="155" t="s">
        <v>757</v>
      </c>
      <c r="C693" s="155" t="s">
        <v>104</v>
      </c>
      <c r="D693" s="155">
        <v>1</v>
      </c>
      <c r="E693" s="155">
        <v>692</v>
      </c>
      <c r="F693" s="155" t="s">
        <v>9</v>
      </c>
      <c r="G693" s="155" t="s">
        <v>8</v>
      </c>
      <c r="H693" s="155" t="s">
        <v>1157</v>
      </c>
      <c r="I693" s="155" t="s">
        <v>2339</v>
      </c>
      <c r="J693" s="82" t="str">
        <f t="shared" si="10"/>
        <v>B711_AttachedDocumentType_1_692_len_p</v>
      </c>
    </row>
    <row r="694" spans="1:10" x14ac:dyDescent="0.2">
      <c r="A694" s="82" t="s">
        <v>6</v>
      </c>
      <c r="B694" s="155" t="s">
        <v>757</v>
      </c>
      <c r="C694" s="155" t="s">
        <v>104</v>
      </c>
      <c r="D694" s="155">
        <v>1</v>
      </c>
      <c r="E694" s="155">
        <v>693</v>
      </c>
      <c r="F694" s="155" t="s">
        <v>9</v>
      </c>
      <c r="G694" s="155" t="s">
        <v>8</v>
      </c>
      <c r="H694" s="155" t="s">
        <v>1157</v>
      </c>
      <c r="I694" s="155" t="s">
        <v>2340</v>
      </c>
      <c r="J694" s="82" t="str">
        <f t="shared" si="10"/>
        <v>B711_AttachedDocumentType_1_693_len_p</v>
      </c>
    </row>
    <row r="695" spans="1:10" x14ac:dyDescent="0.2">
      <c r="A695" s="82" t="s">
        <v>6</v>
      </c>
      <c r="B695" s="155" t="s">
        <v>757</v>
      </c>
      <c r="C695" s="155" t="s">
        <v>104</v>
      </c>
      <c r="D695" s="155">
        <v>14</v>
      </c>
      <c r="E695" s="155">
        <v>694</v>
      </c>
      <c r="F695" s="155" t="s">
        <v>9</v>
      </c>
      <c r="G695" s="155" t="s">
        <v>8</v>
      </c>
      <c r="H695" s="155" t="s">
        <v>1157</v>
      </c>
      <c r="I695" s="155" t="s">
        <v>2341</v>
      </c>
      <c r="J695" s="82" t="str">
        <f t="shared" si="10"/>
        <v>B711_AttachedDocumentType_14_694_len_p</v>
      </c>
    </row>
    <row r="696" spans="1:10" x14ac:dyDescent="0.2">
      <c r="A696" s="82" t="s">
        <v>6</v>
      </c>
      <c r="B696" s="155" t="s">
        <v>757</v>
      </c>
      <c r="C696" s="155" t="s">
        <v>104</v>
      </c>
      <c r="D696" s="155">
        <v>15</v>
      </c>
      <c r="E696" s="155">
        <v>695</v>
      </c>
      <c r="F696" s="155" t="s">
        <v>9</v>
      </c>
      <c r="G696" s="155" t="s">
        <v>8</v>
      </c>
      <c r="H696" s="155" t="s">
        <v>1157</v>
      </c>
      <c r="I696" s="155" t="s">
        <v>2342</v>
      </c>
      <c r="J696" s="82" t="str">
        <f t="shared" si="10"/>
        <v>B711_AttachedDocumentType_15_695_len_p</v>
      </c>
    </row>
    <row r="697" spans="1:10" x14ac:dyDescent="0.2">
      <c r="A697" s="82" t="s">
        <v>6</v>
      </c>
      <c r="B697" s="155" t="s">
        <v>757</v>
      </c>
      <c r="C697" s="155" t="s">
        <v>104</v>
      </c>
      <c r="D697" s="155">
        <v>16</v>
      </c>
      <c r="E697" s="155">
        <v>696</v>
      </c>
      <c r="F697" s="155" t="s">
        <v>9</v>
      </c>
      <c r="G697" s="155" t="s">
        <v>11</v>
      </c>
      <c r="H697" s="155" t="s">
        <v>1157</v>
      </c>
      <c r="I697" s="155" t="s">
        <v>2343</v>
      </c>
      <c r="J697" s="82" t="str">
        <f t="shared" si="10"/>
        <v>B711_AttachedDocumentType_16_696_len_n</v>
      </c>
    </row>
    <row r="698" spans="1:10" x14ac:dyDescent="0.2">
      <c r="A698" s="82" t="s">
        <v>6</v>
      </c>
      <c r="B698" s="155" t="s">
        <v>757</v>
      </c>
      <c r="C698" s="155" t="s">
        <v>104</v>
      </c>
      <c r="D698" s="155">
        <v>79</v>
      </c>
      <c r="E698" s="155">
        <v>697</v>
      </c>
      <c r="F698" s="155" t="s">
        <v>9</v>
      </c>
      <c r="G698" s="155" t="s">
        <v>8</v>
      </c>
      <c r="H698" s="155" t="s">
        <v>1157</v>
      </c>
      <c r="I698" s="155" t="s">
        <v>2344</v>
      </c>
      <c r="J698" s="82" t="str">
        <f t="shared" si="10"/>
        <v>B711_AttachedDocumentType_79_697_len_p</v>
      </c>
    </row>
    <row r="699" spans="1:10" x14ac:dyDescent="0.2">
      <c r="A699" s="82" t="s">
        <v>6</v>
      </c>
      <c r="B699" s="155" t="s">
        <v>757</v>
      </c>
      <c r="C699" s="155" t="s">
        <v>104</v>
      </c>
      <c r="D699" s="155">
        <v>80</v>
      </c>
      <c r="E699" s="155">
        <v>698</v>
      </c>
      <c r="F699" s="155" t="s">
        <v>9</v>
      </c>
      <c r="G699" s="155" t="s">
        <v>8</v>
      </c>
      <c r="H699" s="155" t="s">
        <v>1157</v>
      </c>
      <c r="I699" s="155" t="s">
        <v>2345</v>
      </c>
      <c r="J699" s="82" t="str">
        <f t="shared" si="10"/>
        <v>B711_AttachedDocumentType_80_698_len_p</v>
      </c>
    </row>
    <row r="700" spans="1:10" x14ac:dyDescent="0.2">
      <c r="A700" s="82" t="s">
        <v>6</v>
      </c>
      <c r="B700" s="155" t="s">
        <v>757</v>
      </c>
      <c r="C700" s="155" t="s">
        <v>104</v>
      </c>
      <c r="D700" s="155">
        <v>81</v>
      </c>
      <c r="E700" s="155">
        <v>699</v>
      </c>
      <c r="F700" s="155" t="s">
        <v>9</v>
      </c>
      <c r="G700" s="155" t="s">
        <v>11</v>
      </c>
      <c r="H700" s="155" t="s">
        <v>1157</v>
      </c>
      <c r="I700" s="155" t="s">
        <v>2346</v>
      </c>
      <c r="J700" s="82" t="str">
        <f t="shared" si="10"/>
        <v>B711_AttachedDocumentType_81_699_len_n</v>
      </c>
    </row>
    <row r="701" spans="1:10" x14ac:dyDescent="0.2">
      <c r="A701" s="82" t="s">
        <v>6</v>
      </c>
      <c r="B701" s="155" t="s">
        <v>671</v>
      </c>
      <c r="C701" s="155" t="s">
        <v>2347</v>
      </c>
      <c r="D701" s="155">
        <v>0</v>
      </c>
      <c r="E701" s="155">
        <v>700</v>
      </c>
      <c r="F701" s="155" t="s">
        <v>9</v>
      </c>
      <c r="G701" s="155" t="s">
        <v>8</v>
      </c>
      <c r="H701" s="155" t="s">
        <v>1157</v>
      </c>
      <c r="I701" s="155" t="s">
        <v>1760</v>
      </c>
      <c r="J701" s="82" t="str">
        <f t="shared" si="10"/>
        <v>B8111_BatchNumber_IdentifierRoot_0_700_len_p</v>
      </c>
    </row>
    <row r="702" spans="1:10" x14ac:dyDescent="0.2">
      <c r="A702" s="82" t="s">
        <v>6</v>
      </c>
      <c r="B702" s="155" t="s">
        <v>671</v>
      </c>
      <c r="C702" s="155" t="s">
        <v>2347</v>
      </c>
      <c r="D702" s="155">
        <v>1</v>
      </c>
      <c r="E702" s="155">
        <v>701</v>
      </c>
      <c r="F702" s="155" t="s">
        <v>9</v>
      </c>
      <c r="G702" s="155" t="s">
        <v>8</v>
      </c>
      <c r="H702" s="155" t="s">
        <v>1157</v>
      </c>
      <c r="I702" s="155" t="s">
        <v>2348</v>
      </c>
      <c r="J702" s="82" t="str">
        <f t="shared" si="10"/>
        <v>B8111_BatchNumber_IdentifierRoot_1_701_len_p</v>
      </c>
    </row>
    <row r="703" spans="1:10" x14ac:dyDescent="0.2">
      <c r="A703" s="82" t="s">
        <v>6</v>
      </c>
      <c r="B703" s="155" t="s">
        <v>671</v>
      </c>
      <c r="C703" s="155" t="s">
        <v>2347</v>
      </c>
      <c r="D703" s="155">
        <v>59</v>
      </c>
      <c r="E703" s="155">
        <v>702</v>
      </c>
      <c r="F703" s="155" t="s">
        <v>9</v>
      </c>
      <c r="G703" s="155" t="s">
        <v>8</v>
      </c>
      <c r="H703" s="155" t="s">
        <v>1157</v>
      </c>
      <c r="I703" s="155" t="s">
        <v>2349</v>
      </c>
      <c r="J703" s="82" t="str">
        <f t="shared" si="10"/>
        <v>B8111_BatchNumber_IdentifierRoot_59_702_len_p</v>
      </c>
    </row>
    <row r="704" spans="1:10" x14ac:dyDescent="0.2">
      <c r="A704" s="82" t="s">
        <v>6</v>
      </c>
      <c r="B704" s="155" t="s">
        <v>671</v>
      </c>
      <c r="C704" s="155" t="s">
        <v>2347</v>
      </c>
      <c r="D704" s="155">
        <v>60</v>
      </c>
      <c r="E704" s="155">
        <v>703</v>
      </c>
      <c r="F704" s="155" t="s">
        <v>9</v>
      </c>
      <c r="G704" s="155" t="s">
        <v>8</v>
      </c>
      <c r="H704" s="155" t="s">
        <v>1157</v>
      </c>
      <c r="I704" s="155" t="s">
        <v>2350</v>
      </c>
      <c r="J704" s="82" t="str">
        <f t="shared" si="10"/>
        <v>B8111_BatchNumber_IdentifierRoot_60_703_len_p</v>
      </c>
    </row>
    <row r="705" spans="1:10" x14ac:dyDescent="0.2">
      <c r="A705" s="82" t="s">
        <v>6</v>
      </c>
      <c r="B705" s="155" t="s">
        <v>671</v>
      </c>
      <c r="C705" s="155" t="s">
        <v>2347</v>
      </c>
      <c r="D705" s="155">
        <v>61</v>
      </c>
      <c r="E705" s="155">
        <v>704</v>
      </c>
      <c r="F705" s="155" t="s">
        <v>9</v>
      </c>
      <c r="G705" s="155" t="s">
        <v>11</v>
      </c>
      <c r="H705" s="155" t="s">
        <v>1157</v>
      </c>
      <c r="I705" s="155" t="s">
        <v>2351</v>
      </c>
      <c r="J705" s="82" t="str">
        <f t="shared" si="10"/>
        <v>B8111_BatchNumber_IdentifierRoot_61_704_len_n</v>
      </c>
    </row>
    <row r="706" spans="1:10" x14ac:dyDescent="0.2">
      <c r="A706" s="82" t="s">
        <v>6</v>
      </c>
      <c r="B706" s="155" t="s">
        <v>758</v>
      </c>
      <c r="C706" s="155" t="s">
        <v>2352</v>
      </c>
      <c r="D706" s="155">
        <v>0</v>
      </c>
      <c r="E706" s="155">
        <v>705</v>
      </c>
      <c r="F706" s="155" t="s">
        <v>9</v>
      </c>
      <c r="G706" s="155" t="s">
        <v>8</v>
      </c>
      <c r="H706" s="155" t="s">
        <v>1157</v>
      </c>
      <c r="I706" s="155" t="s">
        <v>2353</v>
      </c>
      <c r="J706" s="82" t="str">
        <f t="shared" ref="J706:J769" si="11">_xlfn.CONCAT(B706,"_",C706,"_",D706,"_",E706,"_",F706,"_",G706)</f>
        <v>B8112_BatchNumber_IdentifierExt_0_705_len_p</v>
      </c>
    </row>
    <row r="707" spans="1:10" x14ac:dyDescent="0.2">
      <c r="A707" s="82" t="s">
        <v>6</v>
      </c>
      <c r="B707" s="155" t="s">
        <v>758</v>
      </c>
      <c r="C707" s="155" t="s">
        <v>2352</v>
      </c>
      <c r="D707" s="155">
        <v>1</v>
      </c>
      <c r="E707" s="155">
        <v>706</v>
      </c>
      <c r="F707" s="155" t="s">
        <v>9</v>
      </c>
      <c r="G707" s="155" t="s">
        <v>8</v>
      </c>
      <c r="H707" s="155" t="s">
        <v>1157</v>
      </c>
      <c r="I707" s="155" t="s">
        <v>2354</v>
      </c>
      <c r="J707" s="82" t="str">
        <f t="shared" si="11"/>
        <v>B8112_BatchNumber_IdentifierExt_1_706_len_p</v>
      </c>
    </row>
    <row r="708" spans="1:10" x14ac:dyDescent="0.2">
      <c r="A708" s="82" t="s">
        <v>6</v>
      </c>
      <c r="B708" s="155" t="s">
        <v>758</v>
      </c>
      <c r="C708" s="155" t="s">
        <v>2352</v>
      </c>
      <c r="D708" s="155">
        <v>99</v>
      </c>
      <c r="E708" s="155">
        <v>707</v>
      </c>
      <c r="F708" s="155" t="s">
        <v>9</v>
      </c>
      <c r="G708" s="155" t="s">
        <v>8</v>
      </c>
      <c r="H708" s="155" t="s">
        <v>1157</v>
      </c>
      <c r="I708" s="155" t="s">
        <v>2355</v>
      </c>
      <c r="J708" s="82" t="str">
        <f t="shared" si="11"/>
        <v>B8112_BatchNumber_IdentifierExt_99_707_len_p</v>
      </c>
    </row>
    <row r="709" spans="1:10" x14ac:dyDescent="0.2">
      <c r="A709" s="82" t="s">
        <v>6</v>
      </c>
      <c r="B709" s="155" t="s">
        <v>758</v>
      </c>
      <c r="C709" s="155" t="s">
        <v>2352</v>
      </c>
      <c r="D709" s="155">
        <v>100</v>
      </c>
      <c r="E709" s="155">
        <v>708</v>
      </c>
      <c r="F709" s="155" t="s">
        <v>9</v>
      </c>
      <c r="G709" s="155" t="s">
        <v>8</v>
      </c>
      <c r="H709" s="155" t="s">
        <v>1157</v>
      </c>
      <c r="I709" s="155" t="s">
        <v>2356</v>
      </c>
      <c r="J709" s="82" t="str">
        <f t="shared" si="11"/>
        <v>B8112_BatchNumber_IdentifierExt_100_708_len_p</v>
      </c>
    </row>
    <row r="710" spans="1:10" x14ac:dyDescent="0.2">
      <c r="A710" s="82" t="s">
        <v>6</v>
      </c>
      <c r="B710" s="155" t="s">
        <v>758</v>
      </c>
      <c r="C710" s="155" t="s">
        <v>2352</v>
      </c>
      <c r="D710" s="155">
        <v>101</v>
      </c>
      <c r="E710" s="155">
        <v>709</v>
      </c>
      <c r="F710" s="155" t="s">
        <v>9</v>
      </c>
      <c r="G710" s="155" t="s">
        <v>11</v>
      </c>
      <c r="H710" s="155" t="s">
        <v>1157</v>
      </c>
      <c r="I710" s="155" t="s">
        <v>2357</v>
      </c>
      <c r="J710" s="82" t="str">
        <f t="shared" si="11"/>
        <v>B8112_BatchNumber_IdentifierExt_101_709_len_n</v>
      </c>
    </row>
    <row r="711" spans="1:10" x14ac:dyDescent="0.2">
      <c r="A711" s="82" t="s">
        <v>6</v>
      </c>
      <c r="B711" s="155" t="s">
        <v>759</v>
      </c>
      <c r="C711" s="155" t="s">
        <v>867</v>
      </c>
      <c r="D711" s="155">
        <v>0</v>
      </c>
      <c r="E711" s="155">
        <v>710</v>
      </c>
      <c r="F711" s="155" t="s">
        <v>9</v>
      </c>
      <c r="G711" s="155" t="s">
        <v>8</v>
      </c>
      <c r="H711" s="155" t="s">
        <v>1157</v>
      </c>
      <c r="I711" s="155" t="s">
        <v>1761</v>
      </c>
      <c r="J711" s="82" t="str">
        <f t="shared" si="11"/>
        <v>B8121_BatchSenderRoot_0_710_len_p</v>
      </c>
    </row>
    <row r="712" spans="1:10" x14ac:dyDescent="0.2">
      <c r="A712" s="82" t="s">
        <v>6</v>
      </c>
      <c r="B712" s="155" t="s">
        <v>759</v>
      </c>
      <c r="C712" s="155" t="s">
        <v>867</v>
      </c>
      <c r="D712" s="155">
        <v>1</v>
      </c>
      <c r="E712" s="155">
        <v>711</v>
      </c>
      <c r="F712" s="155" t="s">
        <v>9</v>
      </c>
      <c r="G712" s="155" t="s">
        <v>8</v>
      </c>
      <c r="H712" s="155" t="s">
        <v>1157</v>
      </c>
      <c r="I712" s="155" t="s">
        <v>2358</v>
      </c>
      <c r="J712" s="82" t="str">
        <f t="shared" si="11"/>
        <v>B8121_BatchSenderRoot_1_711_len_p</v>
      </c>
    </row>
    <row r="713" spans="1:10" x14ac:dyDescent="0.2">
      <c r="A713" s="82" t="s">
        <v>6</v>
      </c>
      <c r="B713" s="155" t="s">
        <v>759</v>
      </c>
      <c r="C713" s="155" t="s">
        <v>867</v>
      </c>
      <c r="D713" s="155">
        <v>59</v>
      </c>
      <c r="E713" s="155">
        <v>712</v>
      </c>
      <c r="F713" s="155" t="s">
        <v>9</v>
      </c>
      <c r="G713" s="155" t="s">
        <v>8</v>
      </c>
      <c r="H713" s="155" t="s">
        <v>1157</v>
      </c>
      <c r="I713" s="155" t="s">
        <v>2359</v>
      </c>
      <c r="J713" s="82" t="str">
        <f t="shared" si="11"/>
        <v>B8121_BatchSenderRoot_59_712_len_p</v>
      </c>
    </row>
    <row r="714" spans="1:10" x14ac:dyDescent="0.2">
      <c r="A714" s="82" t="s">
        <v>6</v>
      </c>
      <c r="B714" s="155" t="s">
        <v>759</v>
      </c>
      <c r="C714" s="155" t="s">
        <v>867</v>
      </c>
      <c r="D714" s="155">
        <v>60</v>
      </c>
      <c r="E714" s="155">
        <v>713</v>
      </c>
      <c r="F714" s="155" t="s">
        <v>9</v>
      </c>
      <c r="G714" s="155" t="s">
        <v>8</v>
      </c>
      <c r="H714" s="155" t="s">
        <v>1157</v>
      </c>
      <c r="I714" s="155" t="s">
        <v>2360</v>
      </c>
      <c r="J714" s="82" t="str">
        <f t="shared" si="11"/>
        <v>B8121_BatchSenderRoot_60_713_len_p</v>
      </c>
    </row>
    <row r="715" spans="1:10" x14ac:dyDescent="0.2">
      <c r="A715" s="82" t="s">
        <v>6</v>
      </c>
      <c r="B715" s="155" t="s">
        <v>759</v>
      </c>
      <c r="C715" s="155" t="s">
        <v>867</v>
      </c>
      <c r="D715" s="155">
        <v>61</v>
      </c>
      <c r="E715" s="155">
        <v>714</v>
      </c>
      <c r="F715" s="155" t="s">
        <v>9</v>
      </c>
      <c r="G715" s="155" t="s">
        <v>11</v>
      </c>
      <c r="H715" s="155" t="s">
        <v>1157</v>
      </c>
      <c r="I715" s="155" t="s">
        <v>2361</v>
      </c>
      <c r="J715" s="82" t="str">
        <f t="shared" si="11"/>
        <v>B8121_BatchSenderRoot_61_714_len_n</v>
      </c>
    </row>
    <row r="716" spans="1:10" x14ac:dyDescent="0.2">
      <c r="A716" s="82" t="s">
        <v>6</v>
      </c>
      <c r="B716" s="155" t="s">
        <v>760</v>
      </c>
      <c r="C716" s="155" t="s">
        <v>861</v>
      </c>
      <c r="D716" s="155">
        <v>0</v>
      </c>
      <c r="E716" s="155">
        <v>715</v>
      </c>
      <c r="F716" s="155" t="s">
        <v>9</v>
      </c>
      <c r="G716" s="155" t="s">
        <v>8</v>
      </c>
      <c r="H716" s="155" t="s">
        <v>1157</v>
      </c>
      <c r="I716" s="155" t="s">
        <v>2362</v>
      </c>
      <c r="J716" s="82" t="str">
        <f t="shared" si="11"/>
        <v>B8122_BatchSenderExtension_0_715_len_p</v>
      </c>
    </row>
    <row r="717" spans="1:10" x14ac:dyDescent="0.2">
      <c r="A717" s="82" t="s">
        <v>6</v>
      </c>
      <c r="B717" s="155" t="s">
        <v>760</v>
      </c>
      <c r="C717" s="155" t="s">
        <v>861</v>
      </c>
      <c r="D717" s="155">
        <v>1</v>
      </c>
      <c r="E717" s="155">
        <v>716</v>
      </c>
      <c r="F717" s="155" t="s">
        <v>9</v>
      </c>
      <c r="G717" s="155" t="s">
        <v>8</v>
      </c>
      <c r="H717" s="155" t="s">
        <v>1157</v>
      </c>
      <c r="I717" s="155" t="s">
        <v>2363</v>
      </c>
      <c r="J717" s="82" t="str">
        <f t="shared" si="11"/>
        <v>B8122_BatchSenderExtension_1_716_len_p</v>
      </c>
    </row>
    <row r="718" spans="1:10" x14ac:dyDescent="0.2">
      <c r="A718" s="82" t="s">
        <v>6</v>
      </c>
      <c r="B718" s="155" t="s">
        <v>760</v>
      </c>
      <c r="C718" s="155" t="s">
        <v>861</v>
      </c>
      <c r="D718" s="155">
        <v>99</v>
      </c>
      <c r="E718" s="155">
        <v>717</v>
      </c>
      <c r="F718" s="155" t="s">
        <v>9</v>
      </c>
      <c r="G718" s="155" t="s">
        <v>8</v>
      </c>
      <c r="H718" s="155" t="s">
        <v>1157</v>
      </c>
      <c r="I718" s="155" t="s">
        <v>2364</v>
      </c>
      <c r="J718" s="82" t="str">
        <f t="shared" si="11"/>
        <v>B8122_BatchSenderExtension_99_717_len_p</v>
      </c>
    </row>
    <row r="719" spans="1:10" x14ac:dyDescent="0.2">
      <c r="A719" s="82" t="s">
        <v>6</v>
      </c>
      <c r="B719" s="155" t="s">
        <v>760</v>
      </c>
      <c r="C719" s="155" t="s">
        <v>861</v>
      </c>
      <c r="D719" s="155">
        <v>100</v>
      </c>
      <c r="E719" s="155">
        <v>718</v>
      </c>
      <c r="F719" s="155" t="s">
        <v>9</v>
      </c>
      <c r="G719" s="155" t="s">
        <v>8</v>
      </c>
      <c r="H719" s="155" t="s">
        <v>1157</v>
      </c>
      <c r="I719" s="155" t="s">
        <v>2365</v>
      </c>
      <c r="J719" s="82" t="str">
        <f t="shared" si="11"/>
        <v>B8122_BatchSenderExtension_100_718_len_p</v>
      </c>
    </row>
    <row r="720" spans="1:10" x14ac:dyDescent="0.2">
      <c r="A720" s="82" t="s">
        <v>6</v>
      </c>
      <c r="B720" s="155" t="s">
        <v>760</v>
      </c>
      <c r="C720" s="155" t="s">
        <v>861</v>
      </c>
      <c r="D720" s="155">
        <v>101</v>
      </c>
      <c r="E720" s="155">
        <v>719</v>
      </c>
      <c r="F720" s="155" t="s">
        <v>9</v>
      </c>
      <c r="G720" s="155" t="s">
        <v>11</v>
      </c>
      <c r="H720" s="155" t="s">
        <v>1157</v>
      </c>
      <c r="I720" s="155" t="s">
        <v>2366</v>
      </c>
      <c r="J720" s="82" t="str">
        <f t="shared" si="11"/>
        <v>B8122_BatchSenderExtension_101_719_len_n</v>
      </c>
    </row>
    <row r="721" spans="1:10" x14ac:dyDescent="0.2">
      <c r="A721" s="82" t="s">
        <v>6</v>
      </c>
      <c r="B721" s="155" t="s">
        <v>761</v>
      </c>
      <c r="C721" s="155" t="s">
        <v>2367</v>
      </c>
      <c r="D721" s="155">
        <v>0</v>
      </c>
      <c r="E721" s="155">
        <v>720</v>
      </c>
      <c r="F721" s="155" t="s">
        <v>9</v>
      </c>
      <c r="G721" s="155" t="s">
        <v>8</v>
      </c>
      <c r="H721" s="155" t="s">
        <v>1157</v>
      </c>
      <c r="I721" s="155" t="s">
        <v>2368</v>
      </c>
      <c r="J721" s="82" t="str">
        <f t="shared" si="11"/>
        <v>B8123_BatchSenderTitle_0_720_len_p</v>
      </c>
    </row>
    <row r="722" spans="1:10" x14ac:dyDescent="0.2">
      <c r="A722" s="82" t="s">
        <v>6</v>
      </c>
      <c r="B722" s="155" t="s">
        <v>761</v>
      </c>
      <c r="C722" s="155" t="s">
        <v>2367</v>
      </c>
      <c r="D722" s="155">
        <v>1</v>
      </c>
      <c r="E722" s="155">
        <v>721</v>
      </c>
      <c r="F722" s="155" t="s">
        <v>9</v>
      </c>
      <c r="G722" s="155" t="s">
        <v>8</v>
      </c>
      <c r="H722" s="155" t="s">
        <v>1157</v>
      </c>
      <c r="I722" s="155" t="s">
        <v>2369</v>
      </c>
      <c r="J722" s="82" t="str">
        <f t="shared" si="11"/>
        <v>B8123_BatchSenderTitle_1_721_len_p</v>
      </c>
    </row>
    <row r="723" spans="1:10" x14ac:dyDescent="0.2">
      <c r="A723" s="82" t="s">
        <v>6</v>
      </c>
      <c r="B723" s="155" t="s">
        <v>761</v>
      </c>
      <c r="C723" s="155" t="s">
        <v>2367</v>
      </c>
      <c r="D723" s="155">
        <v>49</v>
      </c>
      <c r="E723" s="155">
        <v>722</v>
      </c>
      <c r="F723" s="155" t="s">
        <v>9</v>
      </c>
      <c r="G723" s="155" t="s">
        <v>8</v>
      </c>
      <c r="H723" s="155" t="s">
        <v>1157</v>
      </c>
      <c r="I723" s="155" t="s">
        <v>2370</v>
      </c>
      <c r="J723" s="82" t="str">
        <f t="shared" si="11"/>
        <v>B8123_BatchSenderTitle_49_722_len_p</v>
      </c>
    </row>
    <row r="724" spans="1:10" x14ac:dyDescent="0.2">
      <c r="A724" s="82" t="s">
        <v>6</v>
      </c>
      <c r="B724" s="155" t="s">
        <v>761</v>
      </c>
      <c r="C724" s="155" t="s">
        <v>2367</v>
      </c>
      <c r="D724" s="155">
        <v>50</v>
      </c>
      <c r="E724" s="155">
        <v>723</v>
      </c>
      <c r="F724" s="155" t="s">
        <v>9</v>
      </c>
      <c r="G724" s="155" t="s">
        <v>8</v>
      </c>
      <c r="H724" s="155" t="s">
        <v>1157</v>
      </c>
      <c r="I724" s="155" t="s">
        <v>2371</v>
      </c>
      <c r="J724" s="82" t="str">
        <f t="shared" si="11"/>
        <v>B8123_BatchSenderTitle_50_723_len_p</v>
      </c>
    </row>
    <row r="725" spans="1:10" x14ac:dyDescent="0.2">
      <c r="A725" s="82" t="s">
        <v>6</v>
      </c>
      <c r="B725" s="155" t="s">
        <v>761</v>
      </c>
      <c r="C725" s="155" t="s">
        <v>2367</v>
      </c>
      <c r="D725" s="155">
        <v>51</v>
      </c>
      <c r="E725" s="155">
        <v>724</v>
      </c>
      <c r="F725" s="155" t="s">
        <v>9</v>
      </c>
      <c r="G725" s="155" t="s">
        <v>11</v>
      </c>
      <c r="H725" s="155" t="s">
        <v>1157</v>
      </c>
      <c r="I725" s="155" t="s">
        <v>2372</v>
      </c>
      <c r="J725" s="82" t="str">
        <f t="shared" si="11"/>
        <v>B8123_BatchSenderTitle_51_724_len_n</v>
      </c>
    </row>
    <row r="726" spans="1:10" x14ac:dyDescent="0.2">
      <c r="A726" s="82" t="s">
        <v>6</v>
      </c>
      <c r="B726" s="155" t="s">
        <v>762</v>
      </c>
      <c r="C726" s="155" t="s">
        <v>2373</v>
      </c>
      <c r="D726" s="155">
        <v>0</v>
      </c>
      <c r="E726" s="155">
        <v>725</v>
      </c>
      <c r="F726" s="155" t="s">
        <v>9</v>
      </c>
      <c r="G726" s="155" t="s">
        <v>8</v>
      </c>
      <c r="H726" s="155" t="s">
        <v>1157</v>
      </c>
      <c r="I726" s="155" t="s">
        <v>2374</v>
      </c>
      <c r="J726" s="82" t="str">
        <f t="shared" si="11"/>
        <v>B8124_BatchSenderLastname_0_725_len_p</v>
      </c>
    </row>
    <row r="727" spans="1:10" x14ac:dyDescent="0.2">
      <c r="A727" s="82" t="s">
        <v>6</v>
      </c>
      <c r="B727" s="155" t="s">
        <v>762</v>
      </c>
      <c r="C727" s="155" t="s">
        <v>2373</v>
      </c>
      <c r="D727" s="155">
        <v>1</v>
      </c>
      <c r="E727" s="155">
        <v>726</v>
      </c>
      <c r="F727" s="155" t="s">
        <v>9</v>
      </c>
      <c r="G727" s="155" t="s">
        <v>8</v>
      </c>
      <c r="H727" s="155" t="s">
        <v>1157</v>
      </c>
      <c r="I727" s="155" t="s">
        <v>2375</v>
      </c>
      <c r="J727" s="82" t="str">
        <f t="shared" si="11"/>
        <v>B8124_BatchSenderLastname_1_726_len_p</v>
      </c>
    </row>
    <row r="728" spans="1:10" x14ac:dyDescent="0.2">
      <c r="A728" s="82" t="s">
        <v>6</v>
      </c>
      <c r="B728" s="155" t="s">
        <v>762</v>
      </c>
      <c r="C728" s="155" t="s">
        <v>2373</v>
      </c>
      <c r="D728" s="155">
        <v>49</v>
      </c>
      <c r="E728" s="155">
        <v>727</v>
      </c>
      <c r="F728" s="155" t="s">
        <v>9</v>
      </c>
      <c r="G728" s="155" t="s">
        <v>8</v>
      </c>
      <c r="H728" s="155" t="s">
        <v>1157</v>
      </c>
      <c r="I728" s="155" t="s">
        <v>2376</v>
      </c>
      <c r="J728" s="82" t="str">
        <f t="shared" si="11"/>
        <v>B8124_BatchSenderLastname_49_727_len_p</v>
      </c>
    </row>
    <row r="729" spans="1:10" x14ac:dyDescent="0.2">
      <c r="A729" s="82" t="s">
        <v>6</v>
      </c>
      <c r="B729" s="155" t="s">
        <v>762</v>
      </c>
      <c r="C729" s="155" t="s">
        <v>2373</v>
      </c>
      <c r="D729" s="155">
        <v>50</v>
      </c>
      <c r="E729" s="155">
        <v>728</v>
      </c>
      <c r="F729" s="155" t="s">
        <v>9</v>
      </c>
      <c r="G729" s="155" t="s">
        <v>8</v>
      </c>
      <c r="H729" s="155" t="s">
        <v>1157</v>
      </c>
      <c r="I729" s="155" t="s">
        <v>2377</v>
      </c>
      <c r="J729" s="82" t="str">
        <f t="shared" si="11"/>
        <v>B8124_BatchSenderLastname_50_728_len_p</v>
      </c>
    </row>
    <row r="730" spans="1:10" x14ac:dyDescent="0.2">
      <c r="A730" s="82" t="s">
        <v>6</v>
      </c>
      <c r="B730" s="155" t="s">
        <v>762</v>
      </c>
      <c r="C730" s="155" t="s">
        <v>2373</v>
      </c>
      <c r="D730" s="155">
        <v>51</v>
      </c>
      <c r="E730" s="155">
        <v>729</v>
      </c>
      <c r="F730" s="155" t="s">
        <v>9</v>
      </c>
      <c r="G730" s="155" t="s">
        <v>11</v>
      </c>
      <c r="H730" s="155" t="s">
        <v>1157</v>
      </c>
      <c r="I730" s="155" t="s">
        <v>2378</v>
      </c>
      <c r="J730" s="82" t="str">
        <f t="shared" si="11"/>
        <v>B8124_BatchSenderLastname_51_729_len_n</v>
      </c>
    </row>
    <row r="731" spans="1:10" x14ac:dyDescent="0.2">
      <c r="A731" s="82" t="s">
        <v>6</v>
      </c>
      <c r="B731" s="155" t="s">
        <v>763</v>
      </c>
      <c r="C731" s="155" t="s">
        <v>2379</v>
      </c>
      <c r="D731" s="155">
        <v>0</v>
      </c>
      <c r="E731" s="155">
        <v>730</v>
      </c>
      <c r="F731" s="155" t="s">
        <v>9</v>
      </c>
      <c r="G731" s="155" t="s">
        <v>8</v>
      </c>
      <c r="H731" s="155" t="s">
        <v>1157</v>
      </c>
      <c r="I731" s="155" t="s">
        <v>2380</v>
      </c>
      <c r="J731" s="82" t="str">
        <f t="shared" si="11"/>
        <v>B8125_BatchSenderFirstname_0_730_len_p</v>
      </c>
    </row>
    <row r="732" spans="1:10" x14ac:dyDescent="0.2">
      <c r="A732" s="82" t="s">
        <v>6</v>
      </c>
      <c r="B732" s="155" t="s">
        <v>763</v>
      </c>
      <c r="C732" s="155" t="s">
        <v>2379</v>
      </c>
      <c r="D732" s="155">
        <v>1</v>
      </c>
      <c r="E732" s="155">
        <v>731</v>
      </c>
      <c r="F732" s="155" t="s">
        <v>9</v>
      </c>
      <c r="G732" s="155" t="s">
        <v>8</v>
      </c>
      <c r="H732" s="155" t="s">
        <v>1157</v>
      </c>
      <c r="I732" s="155" t="s">
        <v>2381</v>
      </c>
      <c r="J732" s="82" t="str">
        <f t="shared" si="11"/>
        <v>B8125_BatchSenderFirstname_1_731_len_p</v>
      </c>
    </row>
    <row r="733" spans="1:10" x14ac:dyDescent="0.2">
      <c r="A733" s="82" t="s">
        <v>6</v>
      </c>
      <c r="B733" s="155" t="s">
        <v>763</v>
      </c>
      <c r="C733" s="155" t="s">
        <v>2379</v>
      </c>
      <c r="D733" s="155">
        <v>49</v>
      </c>
      <c r="E733" s="155">
        <v>732</v>
      </c>
      <c r="F733" s="155" t="s">
        <v>9</v>
      </c>
      <c r="G733" s="155" t="s">
        <v>8</v>
      </c>
      <c r="H733" s="155" t="s">
        <v>1157</v>
      </c>
      <c r="I733" s="155" t="s">
        <v>2382</v>
      </c>
      <c r="J733" s="82" t="str">
        <f t="shared" si="11"/>
        <v>B8125_BatchSenderFirstname_49_732_len_p</v>
      </c>
    </row>
    <row r="734" spans="1:10" x14ac:dyDescent="0.2">
      <c r="A734" s="82" t="s">
        <v>6</v>
      </c>
      <c r="B734" s="155" t="s">
        <v>763</v>
      </c>
      <c r="C734" s="155" t="s">
        <v>2379</v>
      </c>
      <c r="D734" s="155">
        <v>50</v>
      </c>
      <c r="E734" s="155">
        <v>733</v>
      </c>
      <c r="F734" s="155" t="s">
        <v>9</v>
      </c>
      <c r="G734" s="155" t="s">
        <v>8</v>
      </c>
      <c r="H734" s="155" t="s">
        <v>1157</v>
      </c>
      <c r="I734" s="155" t="s">
        <v>2383</v>
      </c>
      <c r="J734" s="82" t="str">
        <f t="shared" si="11"/>
        <v>B8125_BatchSenderFirstname_50_733_len_p</v>
      </c>
    </row>
    <row r="735" spans="1:10" x14ac:dyDescent="0.2">
      <c r="A735" s="82" t="s">
        <v>6</v>
      </c>
      <c r="B735" s="155" t="s">
        <v>763</v>
      </c>
      <c r="C735" s="155" t="s">
        <v>2379</v>
      </c>
      <c r="D735" s="155">
        <v>51</v>
      </c>
      <c r="E735" s="155">
        <v>734</v>
      </c>
      <c r="F735" s="155" t="s">
        <v>9</v>
      </c>
      <c r="G735" s="155" t="s">
        <v>11</v>
      </c>
      <c r="H735" s="155" t="s">
        <v>1157</v>
      </c>
      <c r="I735" s="155" t="s">
        <v>2384</v>
      </c>
      <c r="J735" s="82" t="str">
        <f t="shared" si="11"/>
        <v>B8125_BatchSenderFirstname_51_734_len_n</v>
      </c>
    </row>
    <row r="736" spans="1:10" x14ac:dyDescent="0.2">
      <c r="A736" s="82" t="s">
        <v>6</v>
      </c>
      <c r="B736" s="155" t="s">
        <v>764</v>
      </c>
      <c r="C736" s="155" t="s">
        <v>2385</v>
      </c>
      <c r="D736" s="155">
        <v>0</v>
      </c>
      <c r="E736" s="155">
        <v>735</v>
      </c>
      <c r="F736" s="155" t="s">
        <v>9</v>
      </c>
      <c r="G736" s="155" t="s">
        <v>8</v>
      </c>
      <c r="H736" s="155" t="s">
        <v>1157</v>
      </c>
      <c r="I736" s="155" t="s">
        <v>2386</v>
      </c>
      <c r="J736" s="82" t="str">
        <f t="shared" si="11"/>
        <v>B8126_BatchSenderTelephone_0_735_len_p</v>
      </c>
    </row>
    <row r="737" spans="1:10" x14ac:dyDescent="0.2">
      <c r="A737" s="82" t="s">
        <v>6</v>
      </c>
      <c r="B737" s="155" t="s">
        <v>764</v>
      </c>
      <c r="C737" s="155" t="s">
        <v>2385</v>
      </c>
      <c r="D737" s="155">
        <v>1</v>
      </c>
      <c r="E737" s="155">
        <v>736</v>
      </c>
      <c r="F737" s="155" t="s">
        <v>9</v>
      </c>
      <c r="G737" s="155" t="s">
        <v>8</v>
      </c>
      <c r="H737" s="155" t="s">
        <v>1157</v>
      </c>
      <c r="I737" s="155" t="s">
        <v>2387</v>
      </c>
      <c r="J737" s="82" t="str">
        <f t="shared" si="11"/>
        <v>B8126_BatchSenderTelephone_1_736_len_p</v>
      </c>
    </row>
    <row r="738" spans="1:10" x14ac:dyDescent="0.2">
      <c r="A738" s="82" t="s">
        <v>6</v>
      </c>
      <c r="B738" s="155" t="s">
        <v>764</v>
      </c>
      <c r="C738" s="155" t="s">
        <v>2385</v>
      </c>
      <c r="D738" s="155">
        <v>19</v>
      </c>
      <c r="E738" s="155">
        <v>737</v>
      </c>
      <c r="F738" s="155" t="s">
        <v>9</v>
      </c>
      <c r="G738" s="155" t="s">
        <v>8</v>
      </c>
      <c r="H738" s="155" t="s">
        <v>1157</v>
      </c>
      <c r="I738" s="155" t="s">
        <v>2388</v>
      </c>
      <c r="J738" s="82" t="str">
        <f t="shared" si="11"/>
        <v>B8126_BatchSenderTelephone_19_737_len_p</v>
      </c>
    </row>
    <row r="739" spans="1:10" x14ac:dyDescent="0.2">
      <c r="A739" s="82" t="s">
        <v>6</v>
      </c>
      <c r="B739" s="155" t="s">
        <v>764</v>
      </c>
      <c r="C739" s="155" t="s">
        <v>2385</v>
      </c>
      <c r="D739" s="155">
        <v>20</v>
      </c>
      <c r="E739" s="155">
        <v>738</v>
      </c>
      <c r="F739" s="155" t="s">
        <v>9</v>
      </c>
      <c r="G739" s="155" t="s">
        <v>8</v>
      </c>
      <c r="H739" s="155" t="s">
        <v>1157</v>
      </c>
      <c r="I739" s="155" t="s">
        <v>2389</v>
      </c>
      <c r="J739" s="82" t="str">
        <f t="shared" si="11"/>
        <v>B8126_BatchSenderTelephone_20_738_len_p</v>
      </c>
    </row>
    <row r="740" spans="1:10" x14ac:dyDescent="0.2">
      <c r="A740" s="82" t="s">
        <v>6</v>
      </c>
      <c r="B740" s="155" t="s">
        <v>764</v>
      </c>
      <c r="C740" s="155" t="s">
        <v>2385</v>
      </c>
      <c r="D740" s="155">
        <v>21</v>
      </c>
      <c r="E740" s="155">
        <v>739</v>
      </c>
      <c r="F740" s="155" t="s">
        <v>9</v>
      </c>
      <c r="G740" s="155" t="s">
        <v>11</v>
      </c>
      <c r="H740" s="155" t="s">
        <v>1157</v>
      </c>
      <c r="I740" s="155" t="s">
        <v>2390</v>
      </c>
      <c r="J740" s="82" t="str">
        <f t="shared" si="11"/>
        <v>B8126_BatchSenderTelephone_21_739_len_n</v>
      </c>
    </row>
    <row r="741" spans="1:10" x14ac:dyDescent="0.2">
      <c r="A741" s="82" t="s">
        <v>6</v>
      </c>
      <c r="B741" s="155" t="s">
        <v>765</v>
      </c>
      <c r="C741" s="155" t="s">
        <v>2391</v>
      </c>
      <c r="D741" s="155">
        <v>0</v>
      </c>
      <c r="E741" s="155">
        <v>740</v>
      </c>
      <c r="F741" s="155" t="s">
        <v>9</v>
      </c>
      <c r="G741" s="155" t="s">
        <v>8</v>
      </c>
      <c r="H741" s="155" t="s">
        <v>1157</v>
      </c>
      <c r="I741" s="155" t="s">
        <v>2392</v>
      </c>
      <c r="J741" s="82" t="str">
        <f t="shared" si="11"/>
        <v>B8127_BatchSenderFax_0_740_len_p</v>
      </c>
    </row>
    <row r="742" spans="1:10" x14ac:dyDescent="0.2">
      <c r="A742" s="82" t="s">
        <v>6</v>
      </c>
      <c r="B742" s="155" t="s">
        <v>765</v>
      </c>
      <c r="C742" s="155" t="s">
        <v>2391</v>
      </c>
      <c r="D742" s="155">
        <v>1</v>
      </c>
      <c r="E742" s="155">
        <v>741</v>
      </c>
      <c r="F742" s="155" t="s">
        <v>9</v>
      </c>
      <c r="G742" s="155" t="s">
        <v>8</v>
      </c>
      <c r="H742" s="155" t="s">
        <v>1157</v>
      </c>
      <c r="I742" s="155" t="s">
        <v>2393</v>
      </c>
      <c r="J742" s="82" t="str">
        <f t="shared" si="11"/>
        <v>B8127_BatchSenderFax_1_741_len_p</v>
      </c>
    </row>
    <row r="743" spans="1:10" x14ac:dyDescent="0.2">
      <c r="A743" s="82" t="s">
        <v>6</v>
      </c>
      <c r="B743" s="155" t="s">
        <v>765</v>
      </c>
      <c r="C743" s="155" t="s">
        <v>2391</v>
      </c>
      <c r="D743" s="155">
        <v>19</v>
      </c>
      <c r="E743" s="155">
        <v>742</v>
      </c>
      <c r="F743" s="155" t="s">
        <v>9</v>
      </c>
      <c r="G743" s="155" t="s">
        <v>8</v>
      </c>
      <c r="H743" s="155" t="s">
        <v>1157</v>
      </c>
      <c r="I743" s="155" t="s">
        <v>2394</v>
      </c>
      <c r="J743" s="82" t="str">
        <f t="shared" si="11"/>
        <v>B8127_BatchSenderFax_19_742_len_p</v>
      </c>
    </row>
    <row r="744" spans="1:10" x14ac:dyDescent="0.2">
      <c r="A744" s="82" t="s">
        <v>6</v>
      </c>
      <c r="B744" s="155" t="s">
        <v>765</v>
      </c>
      <c r="C744" s="155" t="s">
        <v>2391</v>
      </c>
      <c r="D744" s="155">
        <v>20</v>
      </c>
      <c r="E744" s="155">
        <v>743</v>
      </c>
      <c r="F744" s="155" t="s">
        <v>9</v>
      </c>
      <c r="G744" s="155" t="s">
        <v>8</v>
      </c>
      <c r="H744" s="155" t="s">
        <v>1157</v>
      </c>
      <c r="I744" s="155" t="s">
        <v>2395</v>
      </c>
      <c r="J744" s="82" t="str">
        <f t="shared" si="11"/>
        <v>B8127_BatchSenderFax_20_743_len_p</v>
      </c>
    </row>
    <row r="745" spans="1:10" x14ac:dyDescent="0.2">
      <c r="A745" s="82" t="s">
        <v>6</v>
      </c>
      <c r="B745" s="155" t="s">
        <v>765</v>
      </c>
      <c r="C745" s="155" t="s">
        <v>2391</v>
      </c>
      <c r="D745" s="155">
        <v>21</v>
      </c>
      <c r="E745" s="155">
        <v>744</v>
      </c>
      <c r="F745" s="155" t="s">
        <v>9</v>
      </c>
      <c r="G745" s="155" t="s">
        <v>11</v>
      </c>
      <c r="H745" s="155" t="s">
        <v>1157</v>
      </c>
      <c r="I745" s="155" t="s">
        <v>2396</v>
      </c>
      <c r="J745" s="82" t="str">
        <f t="shared" si="11"/>
        <v>B8127_BatchSenderFax_21_744_len_n</v>
      </c>
    </row>
    <row r="746" spans="1:10" x14ac:dyDescent="0.2">
      <c r="A746" s="82" t="s">
        <v>6</v>
      </c>
      <c r="B746" s="155" t="s">
        <v>766</v>
      </c>
      <c r="C746" s="155" t="s">
        <v>2397</v>
      </c>
      <c r="D746" s="155">
        <v>0</v>
      </c>
      <c r="E746" s="155">
        <v>745</v>
      </c>
      <c r="F746" s="155" t="s">
        <v>9</v>
      </c>
      <c r="G746" s="155" t="s">
        <v>8</v>
      </c>
      <c r="H746" s="155" t="s">
        <v>1157</v>
      </c>
      <c r="I746" s="155" t="s">
        <v>2398</v>
      </c>
      <c r="J746" s="82" t="str">
        <f t="shared" si="11"/>
        <v>B8128_BatchSenderEmail_0_745_len_p</v>
      </c>
    </row>
    <row r="747" spans="1:10" x14ac:dyDescent="0.2">
      <c r="A747" s="82" t="s">
        <v>6</v>
      </c>
      <c r="B747" s="155" t="s">
        <v>766</v>
      </c>
      <c r="C747" s="155" t="s">
        <v>2397</v>
      </c>
      <c r="D747" s="155">
        <v>1</v>
      </c>
      <c r="E747" s="155">
        <v>746</v>
      </c>
      <c r="F747" s="155" t="s">
        <v>9</v>
      </c>
      <c r="G747" s="155" t="s">
        <v>8</v>
      </c>
      <c r="H747" s="155" t="s">
        <v>1157</v>
      </c>
      <c r="I747" s="155" t="s">
        <v>2399</v>
      </c>
      <c r="J747" s="82" t="str">
        <f t="shared" si="11"/>
        <v>B8128_BatchSenderEmail_1_746_len_p</v>
      </c>
    </row>
    <row r="748" spans="1:10" x14ac:dyDescent="0.2">
      <c r="A748" s="82" t="s">
        <v>6</v>
      </c>
      <c r="B748" s="155" t="s">
        <v>766</v>
      </c>
      <c r="C748" s="155" t="s">
        <v>2397</v>
      </c>
      <c r="D748" s="155">
        <v>99</v>
      </c>
      <c r="E748" s="155">
        <v>747</v>
      </c>
      <c r="F748" s="155" t="s">
        <v>9</v>
      </c>
      <c r="G748" s="155" t="s">
        <v>8</v>
      </c>
      <c r="H748" s="155" t="s">
        <v>1157</v>
      </c>
      <c r="I748" s="155" t="s">
        <v>2400</v>
      </c>
      <c r="J748" s="82" t="str">
        <f t="shared" si="11"/>
        <v>B8128_BatchSenderEmail_99_747_len_p</v>
      </c>
    </row>
    <row r="749" spans="1:10" x14ac:dyDescent="0.2">
      <c r="A749" s="82" t="s">
        <v>6</v>
      </c>
      <c r="B749" s="155" t="s">
        <v>766</v>
      </c>
      <c r="C749" s="155" t="s">
        <v>2397</v>
      </c>
      <c r="D749" s="155">
        <v>100</v>
      </c>
      <c r="E749" s="155">
        <v>748</v>
      </c>
      <c r="F749" s="155" t="s">
        <v>9</v>
      </c>
      <c r="G749" s="155" t="s">
        <v>8</v>
      </c>
      <c r="H749" s="155" t="s">
        <v>1157</v>
      </c>
      <c r="I749" s="155" t="s">
        <v>2401</v>
      </c>
      <c r="J749" s="82" t="str">
        <f t="shared" si="11"/>
        <v>B8128_BatchSenderEmail_100_748_len_p</v>
      </c>
    </row>
    <row r="750" spans="1:10" x14ac:dyDescent="0.2">
      <c r="A750" s="82" t="s">
        <v>6</v>
      </c>
      <c r="B750" s="155" t="s">
        <v>766</v>
      </c>
      <c r="C750" s="155" t="s">
        <v>2397</v>
      </c>
      <c r="D750" s="155">
        <v>101</v>
      </c>
      <c r="E750" s="155">
        <v>749</v>
      </c>
      <c r="F750" s="155" t="s">
        <v>9</v>
      </c>
      <c r="G750" s="155" t="s">
        <v>11</v>
      </c>
      <c r="H750" s="155" t="s">
        <v>1157</v>
      </c>
      <c r="I750" s="155" t="s">
        <v>2402</v>
      </c>
      <c r="J750" s="82" t="str">
        <f t="shared" si="11"/>
        <v>B8128_BatchSenderEmail_101_749_len_n</v>
      </c>
    </row>
    <row r="751" spans="1:10" x14ac:dyDescent="0.2">
      <c r="A751" s="82" t="s">
        <v>6</v>
      </c>
      <c r="B751" s="155" t="s">
        <v>767</v>
      </c>
      <c r="C751" s="155" t="s">
        <v>2403</v>
      </c>
      <c r="D751" s="155">
        <v>0</v>
      </c>
      <c r="E751" s="155">
        <v>750</v>
      </c>
      <c r="F751" s="155" t="s">
        <v>9</v>
      </c>
      <c r="G751" s="155" t="s">
        <v>8</v>
      </c>
      <c r="H751" s="155" t="s">
        <v>1157</v>
      </c>
      <c r="I751" s="155" t="s">
        <v>2404</v>
      </c>
      <c r="J751" s="82" t="str">
        <f t="shared" si="11"/>
        <v>B8131_BatchReceiverRoot_0_750_len_p</v>
      </c>
    </row>
    <row r="752" spans="1:10" x14ac:dyDescent="0.2">
      <c r="A752" s="82" t="s">
        <v>6</v>
      </c>
      <c r="B752" s="155" t="s">
        <v>767</v>
      </c>
      <c r="C752" s="155" t="s">
        <v>2403</v>
      </c>
      <c r="D752" s="155">
        <v>1</v>
      </c>
      <c r="E752" s="155">
        <v>751</v>
      </c>
      <c r="F752" s="155" t="s">
        <v>9</v>
      </c>
      <c r="G752" s="155" t="s">
        <v>8</v>
      </c>
      <c r="H752" s="155" t="s">
        <v>1157</v>
      </c>
      <c r="I752" s="155" t="s">
        <v>2405</v>
      </c>
      <c r="J752" s="82" t="str">
        <f t="shared" si="11"/>
        <v>B8131_BatchReceiverRoot_1_751_len_p</v>
      </c>
    </row>
    <row r="753" spans="1:10" x14ac:dyDescent="0.2">
      <c r="A753" s="82" t="s">
        <v>6</v>
      </c>
      <c r="B753" s="155" t="s">
        <v>767</v>
      </c>
      <c r="C753" s="155" t="s">
        <v>2403</v>
      </c>
      <c r="D753" s="155">
        <v>59</v>
      </c>
      <c r="E753" s="155">
        <v>752</v>
      </c>
      <c r="F753" s="155" t="s">
        <v>9</v>
      </c>
      <c r="G753" s="155" t="s">
        <v>8</v>
      </c>
      <c r="H753" s="155" t="s">
        <v>1157</v>
      </c>
      <c r="I753" s="155" t="s">
        <v>2406</v>
      </c>
      <c r="J753" s="82" t="str">
        <f t="shared" si="11"/>
        <v>B8131_BatchReceiverRoot_59_752_len_p</v>
      </c>
    </row>
    <row r="754" spans="1:10" x14ac:dyDescent="0.2">
      <c r="A754" s="82" t="s">
        <v>6</v>
      </c>
      <c r="B754" s="155" t="s">
        <v>767</v>
      </c>
      <c r="C754" s="155" t="s">
        <v>2403</v>
      </c>
      <c r="D754" s="155">
        <v>60</v>
      </c>
      <c r="E754" s="155">
        <v>753</v>
      </c>
      <c r="F754" s="155" t="s">
        <v>9</v>
      </c>
      <c r="G754" s="155" t="s">
        <v>8</v>
      </c>
      <c r="H754" s="155" t="s">
        <v>1157</v>
      </c>
      <c r="I754" s="155" t="s">
        <v>2407</v>
      </c>
      <c r="J754" s="82" t="str">
        <f t="shared" si="11"/>
        <v>B8131_BatchReceiverRoot_60_753_len_p</v>
      </c>
    </row>
    <row r="755" spans="1:10" x14ac:dyDescent="0.2">
      <c r="A755" s="82" t="s">
        <v>6</v>
      </c>
      <c r="B755" s="155" t="s">
        <v>767</v>
      </c>
      <c r="C755" s="155" t="s">
        <v>2403</v>
      </c>
      <c r="D755" s="155">
        <v>61</v>
      </c>
      <c r="E755" s="155">
        <v>754</v>
      </c>
      <c r="F755" s="155" t="s">
        <v>9</v>
      </c>
      <c r="G755" s="155" t="s">
        <v>11</v>
      </c>
      <c r="H755" s="155" t="s">
        <v>1157</v>
      </c>
      <c r="I755" s="155" t="s">
        <v>2408</v>
      </c>
      <c r="J755" s="82" t="str">
        <f t="shared" si="11"/>
        <v>B8131_BatchReceiverRoot_61_754_len_n</v>
      </c>
    </row>
    <row r="756" spans="1:10" x14ac:dyDescent="0.2">
      <c r="A756" s="82" t="s">
        <v>6</v>
      </c>
      <c r="B756" s="155" t="s">
        <v>2409</v>
      </c>
      <c r="C756" s="155" t="s">
        <v>2410</v>
      </c>
      <c r="D756" s="155">
        <v>0</v>
      </c>
      <c r="E756" s="155">
        <v>755</v>
      </c>
      <c r="F756" s="155" t="s">
        <v>9</v>
      </c>
      <c r="G756" s="155" t="s">
        <v>8</v>
      </c>
      <c r="H756" s="155" t="s">
        <v>1157</v>
      </c>
      <c r="I756" s="155" t="s">
        <v>2411</v>
      </c>
      <c r="J756" s="82" t="str">
        <f t="shared" si="11"/>
        <v>B8132_BatchReceiverExtension_0_755_len_p</v>
      </c>
    </row>
    <row r="757" spans="1:10" x14ac:dyDescent="0.2">
      <c r="A757" s="82" t="s">
        <v>6</v>
      </c>
      <c r="B757" s="155" t="s">
        <v>2409</v>
      </c>
      <c r="C757" s="155" t="s">
        <v>2410</v>
      </c>
      <c r="D757" s="155">
        <v>1</v>
      </c>
      <c r="E757" s="155">
        <v>756</v>
      </c>
      <c r="F757" s="155" t="s">
        <v>9</v>
      </c>
      <c r="G757" s="155" t="s">
        <v>8</v>
      </c>
      <c r="H757" s="155" t="s">
        <v>1157</v>
      </c>
      <c r="I757" s="155" t="s">
        <v>2412</v>
      </c>
      <c r="J757" s="82" t="str">
        <f t="shared" si="11"/>
        <v>B8132_BatchReceiverExtension_1_756_len_p</v>
      </c>
    </row>
    <row r="758" spans="1:10" x14ac:dyDescent="0.2">
      <c r="A758" s="82" t="s">
        <v>6</v>
      </c>
      <c r="B758" s="155" t="s">
        <v>2409</v>
      </c>
      <c r="C758" s="155" t="s">
        <v>2410</v>
      </c>
      <c r="D758" s="155">
        <v>99</v>
      </c>
      <c r="E758" s="155">
        <v>757</v>
      </c>
      <c r="F758" s="155" t="s">
        <v>9</v>
      </c>
      <c r="G758" s="155" t="s">
        <v>8</v>
      </c>
      <c r="H758" s="155" t="s">
        <v>1157</v>
      </c>
      <c r="I758" s="155" t="s">
        <v>2413</v>
      </c>
      <c r="J758" s="82" t="str">
        <f t="shared" si="11"/>
        <v>B8132_BatchReceiverExtension_99_757_len_p</v>
      </c>
    </row>
    <row r="759" spans="1:10" x14ac:dyDescent="0.2">
      <c r="A759" s="82" t="s">
        <v>6</v>
      </c>
      <c r="B759" s="155" t="s">
        <v>2409</v>
      </c>
      <c r="C759" s="155" t="s">
        <v>2410</v>
      </c>
      <c r="D759" s="155">
        <v>100</v>
      </c>
      <c r="E759" s="155">
        <v>758</v>
      </c>
      <c r="F759" s="155" t="s">
        <v>9</v>
      </c>
      <c r="G759" s="155" t="s">
        <v>8</v>
      </c>
      <c r="H759" s="155" t="s">
        <v>1157</v>
      </c>
      <c r="I759" s="155" t="s">
        <v>2414</v>
      </c>
      <c r="J759" s="82" t="str">
        <f t="shared" si="11"/>
        <v>B8132_BatchReceiverExtension_100_758_len_p</v>
      </c>
    </row>
    <row r="760" spans="1:10" x14ac:dyDescent="0.2">
      <c r="A760" s="82" t="s">
        <v>6</v>
      </c>
      <c r="B760" s="155" t="s">
        <v>2409</v>
      </c>
      <c r="C760" s="155" t="s">
        <v>2410</v>
      </c>
      <c r="D760" s="155">
        <v>101</v>
      </c>
      <c r="E760" s="155">
        <v>759</v>
      </c>
      <c r="F760" s="155" t="s">
        <v>9</v>
      </c>
      <c r="G760" s="155" t="s">
        <v>11</v>
      </c>
      <c r="H760" s="155" t="s">
        <v>1157</v>
      </c>
      <c r="I760" s="155" t="s">
        <v>2415</v>
      </c>
      <c r="J760" s="82" t="str">
        <f t="shared" si="11"/>
        <v>B8132_BatchReceiverExtension_101_759_len_n</v>
      </c>
    </row>
    <row r="761" spans="1:10" x14ac:dyDescent="0.2">
      <c r="A761" s="82" t="s">
        <v>6</v>
      </c>
      <c r="B761" s="155" t="s">
        <v>705</v>
      </c>
      <c r="C761" s="155" t="s">
        <v>249</v>
      </c>
      <c r="D761" s="155">
        <v>0</v>
      </c>
      <c r="E761" s="155">
        <v>760</v>
      </c>
      <c r="F761" s="155" t="s">
        <v>9</v>
      </c>
      <c r="G761" s="155" t="s">
        <v>8</v>
      </c>
      <c r="H761" s="155" t="s">
        <v>1157</v>
      </c>
      <c r="I761" s="155" t="s">
        <v>2416</v>
      </c>
      <c r="J761" s="82" t="str">
        <f t="shared" si="11"/>
        <v>B814_DateofBatchCreation_0_760_len_p</v>
      </c>
    </row>
    <row r="762" spans="1:10" x14ac:dyDescent="0.2">
      <c r="A762" s="82" t="s">
        <v>6</v>
      </c>
      <c r="B762" s="155" t="s">
        <v>705</v>
      </c>
      <c r="C762" s="155" t="s">
        <v>249</v>
      </c>
      <c r="D762" s="155">
        <v>1</v>
      </c>
      <c r="E762" s="155">
        <v>761</v>
      </c>
      <c r="F762" s="155" t="s">
        <v>9</v>
      </c>
      <c r="G762" s="155" t="s">
        <v>8</v>
      </c>
      <c r="H762" s="155" t="s">
        <v>1157</v>
      </c>
      <c r="I762" s="155" t="s">
        <v>2417</v>
      </c>
      <c r="J762" s="82" t="str">
        <f t="shared" si="11"/>
        <v>B814_DateofBatchCreation_1_761_len_p</v>
      </c>
    </row>
    <row r="763" spans="1:10" x14ac:dyDescent="0.2">
      <c r="A763" s="82" t="s">
        <v>6</v>
      </c>
      <c r="B763" s="155" t="s">
        <v>705</v>
      </c>
      <c r="C763" s="155" t="s">
        <v>249</v>
      </c>
      <c r="D763" s="155">
        <v>18</v>
      </c>
      <c r="E763" s="155">
        <v>762</v>
      </c>
      <c r="F763" s="155" t="s">
        <v>9</v>
      </c>
      <c r="G763" s="155" t="s">
        <v>8</v>
      </c>
      <c r="H763" s="155" t="s">
        <v>1157</v>
      </c>
      <c r="I763" s="155" t="s">
        <v>2418</v>
      </c>
      <c r="J763" s="82" t="str">
        <f t="shared" si="11"/>
        <v>B814_DateofBatchCreation_18_762_len_p</v>
      </c>
    </row>
    <row r="764" spans="1:10" x14ac:dyDescent="0.2">
      <c r="A764" s="82" t="s">
        <v>6</v>
      </c>
      <c r="B764" s="155" t="s">
        <v>705</v>
      </c>
      <c r="C764" s="155" t="s">
        <v>249</v>
      </c>
      <c r="D764" s="155">
        <v>19</v>
      </c>
      <c r="E764" s="155">
        <v>763</v>
      </c>
      <c r="F764" s="155" t="s">
        <v>9</v>
      </c>
      <c r="G764" s="155" t="s">
        <v>8</v>
      </c>
      <c r="H764" s="155" t="s">
        <v>1157</v>
      </c>
      <c r="I764" s="155" t="s">
        <v>2419</v>
      </c>
      <c r="J764" s="82" t="str">
        <f t="shared" si="11"/>
        <v>B814_DateofBatchCreation_19_763_len_p</v>
      </c>
    </row>
    <row r="765" spans="1:10" x14ac:dyDescent="0.2">
      <c r="A765" s="82" t="s">
        <v>6</v>
      </c>
      <c r="B765" s="155" t="s">
        <v>705</v>
      </c>
      <c r="C765" s="155" t="s">
        <v>249</v>
      </c>
      <c r="D765" s="155">
        <v>20</v>
      </c>
      <c r="E765" s="155">
        <v>764</v>
      </c>
      <c r="F765" s="155" t="s">
        <v>9</v>
      </c>
      <c r="G765" s="155" t="s">
        <v>11</v>
      </c>
      <c r="H765" s="155" t="s">
        <v>1157</v>
      </c>
      <c r="I765" s="155" t="s">
        <v>2420</v>
      </c>
      <c r="J765" s="82" t="str">
        <f t="shared" si="11"/>
        <v>B814_DateofBatchCreation_20_764_len_n</v>
      </c>
    </row>
    <row r="766" spans="1:10" x14ac:dyDescent="0.2">
      <c r="A766" s="82" t="s">
        <v>6</v>
      </c>
      <c r="B766" s="155" t="s">
        <v>706</v>
      </c>
      <c r="C766" s="155" t="s">
        <v>255</v>
      </c>
      <c r="D766" s="155">
        <v>0</v>
      </c>
      <c r="E766" s="155">
        <v>765</v>
      </c>
      <c r="F766" s="155" t="s">
        <v>9</v>
      </c>
      <c r="G766" s="155" t="s">
        <v>8</v>
      </c>
      <c r="H766" s="155" t="s">
        <v>1157</v>
      </c>
      <c r="I766" s="155" t="s">
        <v>2421</v>
      </c>
      <c r="J766" s="82" t="str">
        <f t="shared" si="11"/>
        <v>B815_VICHAERVersionNumber_0_765_len_p</v>
      </c>
    </row>
    <row r="767" spans="1:10" x14ac:dyDescent="0.2">
      <c r="A767" s="82" t="s">
        <v>6</v>
      </c>
      <c r="B767" s="155" t="s">
        <v>706</v>
      </c>
      <c r="C767" s="155" t="s">
        <v>255</v>
      </c>
      <c r="D767" s="155">
        <v>1</v>
      </c>
      <c r="E767" s="155">
        <v>766</v>
      </c>
      <c r="F767" s="155" t="s">
        <v>9</v>
      </c>
      <c r="G767" s="155" t="s">
        <v>8</v>
      </c>
      <c r="H767" s="155" t="s">
        <v>1157</v>
      </c>
      <c r="I767" s="155" t="s">
        <v>2422</v>
      </c>
      <c r="J767" s="82" t="str">
        <f t="shared" si="11"/>
        <v>B815_VICHAERVersionNumber_1_766_len_p</v>
      </c>
    </row>
    <row r="768" spans="1:10" x14ac:dyDescent="0.2">
      <c r="A768" s="82" t="s">
        <v>6</v>
      </c>
      <c r="B768" s="155" t="s">
        <v>706</v>
      </c>
      <c r="C768" s="155" t="s">
        <v>255</v>
      </c>
      <c r="D768" s="155">
        <v>14</v>
      </c>
      <c r="E768" s="155">
        <v>767</v>
      </c>
      <c r="F768" s="155" t="s">
        <v>9</v>
      </c>
      <c r="G768" s="155" t="s">
        <v>8</v>
      </c>
      <c r="H768" s="155" t="s">
        <v>1157</v>
      </c>
      <c r="I768" s="155" t="s">
        <v>2423</v>
      </c>
      <c r="J768" s="82" t="str">
        <f t="shared" si="11"/>
        <v>B815_VICHAERVersionNumber_14_767_len_p</v>
      </c>
    </row>
    <row r="769" spans="1:10" x14ac:dyDescent="0.2">
      <c r="A769" s="82" t="s">
        <v>6</v>
      </c>
      <c r="B769" s="155" t="s">
        <v>706</v>
      </c>
      <c r="C769" s="155" t="s">
        <v>255</v>
      </c>
      <c r="D769" s="155">
        <v>15</v>
      </c>
      <c r="E769" s="155">
        <v>768</v>
      </c>
      <c r="F769" s="155" t="s">
        <v>9</v>
      </c>
      <c r="G769" s="155" t="s">
        <v>8</v>
      </c>
      <c r="H769" s="155" t="s">
        <v>1157</v>
      </c>
      <c r="I769" s="155" t="s">
        <v>2424</v>
      </c>
      <c r="J769" s="82" t="str">
        <f t="shared" si="11"/>
        <v>B815_VICHAERVersionNumber_15_768_len_p</v>
      </c>
    </row>
    <row r="770" spans="1:10" x14ac:dyDescent="0.2">
      <c r="A770" s="82" t="s">
        <v>6</v>
      </c>
      <c r="B770" s="155" t="s">
        <v>706</v>
      </c>
      <c r="C770" s="155" t="s">
        <v>255</v>
      </c>
      <c r="D770" s="155">
        <v>16</v>
      </c>
      <c r="E770" s="155">
        <v>769</v>
      </c>
      <c r="F770" s="155" t="s">
        <v>9</v>
      </c>
      <c r="G770" s="155" t="s">
        <v>11</v>
      </c>
      <c r="H770" s="155" t="s">
        <v>1157</v>
      </c>
      <c r="I770" s="155" t="s">
        <v>2425</v>
      </c>
      <c r="J770" s="82" t="str">
        <f t="shared" ref="J770:J833" si="12">_xlfn.CONCAT(B770,"_",C770,"_",D770,"_",E770,"_",F770,"_",G770)</f>
        <v>B815_VICHAERVersionNumber_16_769_len_n</v>
      </c>
    </row>
    <row r="771" spans="1:10" x14ac:dyDescent="0.2">
      <c r="A771" s="82" t="s">
        <v>6</v>
      </c>
      <c r="B771" s="155" t="s">
        <v>768</v>
      </c>
      <c r="C771" s="155" t="s">
        <v>2426</v>
      </c>
      <c r="D771" s="155">
        <v>0</v>
      </c>
      <c r="E771" s="155">
        <v>770</v>
      </c>
      <c r="F771" s="155" t="s">
        <v>9</v>
      </c>
      <c r="G771" s="155" t="s">
        <v>8</v>
      </c>
      <c r="H771" s="155" t="s">
        <v>1157</v>
      </c>
      <c r="I771" s="155" t="s">
        <v>2427</v>
      </c>
      <c r="J771" s="82" t="str">
        <f t="shared" si="12"/>
        <v>B8211_MessageNumberRoot_0_770_len_p</v>
      </c>
    </row>
    <row r="772" spans="1:10" x14ac:dyDescent="0.2">
      <c r="A772" s="82" t="s">
        <v>6</v>
      </c>
      <c r="B772" s="155" t="s">
        <v>768</v>
      </c>
      <c r="C772" s="155" t="s">
        <v>2426</v>
      </c>
      <c r="D772" s="155">
        <v>1</v>
      </c>
      <c r="E772" s="155">
        <v>771</v>
      </c>
      <c r="F772" s="155" t="s">
        <v>9</v>
      </c>
      <c r="G772" s="155" t="s">
        <v>8</v>
      </c>
      <c r="H772" s="155" t="s">
        <v>1157</v>
      </c>
      <c r="I772" s="155" t="s">
        <v>2428</v>
      </c>
      <c r="J772" s="82" t="str">
        <f t="shared" si="12"/>
        <v>B8211_MessageNumberRoot_1_771_len_p</v>
      </c>
    </row>
    <row r="773" spans="1:10" x14ac:dyDescent="0.2">
      <c r="A773" s="82" t="s">
        <v>6</v>
      </c>
      <c r="B773" s="155" t="s">
        <v>768</v>
      </c>
      <c r="C773" s="155" t="s">
        <v>2426</v>
      </c>
      <c r="D773" s="155">
        <v>59</v>
      </c>
      <c r="E773" s="155">
        <v>772</v>
      </c>
      <c r="F773" s="155" t="s">
        <v>9</v>
      </c>
      <c r="G773" s="155" t="s">
        <v>8</v>
      </c>
      <c r="H773" s="155" t="s">
        <v>1157</v>
      </c>
      <c r="I773" s="155" t="s">
        <v>2429</v>
      </c>
      <c r="J773" s="82" t="str">
        <f t="shared" si="12"/>
        <v>B8211_MessageNumberRoot_59_772_len_p</v>
      </c>
    </row>
    <row r="774" spans="1:10" x14ac:dyDescent="0.2">
      <c r="A774" s="82" t="s">
        <v>6</v>
      </c>
      <c r="B774" s="155" t="s">
        <v>768</v>
      </c>
      <c r="C774" s="155" t="s">
        <v>2426</v>
      </c>
      <c r="D774" s="155">
        <v>60</v>
      </c>
      <c r="E774" s="155">
        <v>773</v>
      </c>
      <c r="F774" s="155" t="s">
        <v>9</v>
      </c>
      <c r="G774" s="155" t="s">
        <v>8</v>
      </c>
      <c r="H774" s="155" t="s">
        <v>1157</v>
      </c>
      <c r="I774" s="155" t="s">
        <v>2430</v>
      </c>
      <c r="J774" s="82" t="str">
        <f t="shared" si="12"/>
        <v>B8211_MessageNumberRoot_60_773_len_p</v>
      </c>
    </row>
    <row r="775" spans="1:10" x14ac:dyDescent="0.2">
      <c r="A775" s="82" t="s">
        <v>6</v>
      </c>
      <c r="B775" s="155" t="s">
        <v>768</v>
      </c>
      <c r="C775" s="155" t="s">
        <v>2426</v>
      </c>
      <c r="D775" s="155">
        <v>61</v>
      </c>
      <c r="E775" s="155">
        <v>774</v>
      </c>
      <c r="F775" s="155" t="s">
        <v>9</v>
      </c>
      <c r="G775" s="155" t="s">
        <v>11</v>
      </c>
      <c r="H775" s="155" t="s">
        <v>1157</v>
      </c>
      <c r="I775" s="155" t="s">
        <v>2431</v>
      </c>
      <c r="J775" s="82" t="str">
        <f t="shared" si="12"/>
        <v>B8211_MessageNumberRoot_61_774_len_n</v>
      </c>
    </row>
    <row r="776" spans="1:10" x14ac:dyDescent="0.2">
      <c r="A776" s="82" t="s">
        <v>6</v>
      </c>
      <c r="B776" s="155" t="s">
        <v>2432</v>
      </c>
      <c r="C776" s="155" t="s">
        <v>2433</v>
      </c>
      <c r="D776" s="155">
        <v>0</v>
      </c>
      <c r="E776" s="155">
        <v>775</v>
      </c>
      <c r="F776" s="155" t="s">
        <v>9</v>
      </c>
      <c r="G776" s="155" t="s">
        <v>8</v>
      </c>
      <c r="H776" s="155" t="s">
        <v>1157</v>
      </c>
      <c r="I776" s="155" t="s">
        <v>2434</v>
      </c>
      <c r="J776" s="82" t="str">
        <f t="shared" si="12"/>
        <v>B8212_MessageNumberExtension_0_775_len_p</v>
      </c>
    </row>
    <row r="777" spans="1:10" x14ac:dyDescent="0.2">
      <c r="A777" s="82" t="s">
        <v>6</v>
      </c>
      <c r="B777" s="155" t="s">
        <v>2432</v>
      </c>
      <c r="C777" s="155" t="s">
        <v>2433</v>
      </c>
      <c r="D777" s="155">
        <v>1</v>
      </c>
      <c r="E777" s="155">
        <v>776</v>
      </c>
      <c r="F777" s="155" t="s">
        <v>9</v>
      </c>
      <c r="G777" s="155" t="s">
        <v>8</v>
      </c>
      <c r="H777" s="155" t="s">
        <v>1157</v>
      </c>
      <c r="I777" s="155" t="s">
        <v>2435</v>
      </c>
      <c r="J777" s="82" t="str">
        <f t="shared" si="12"/>
        <v>B8212_MessageNumberExtension_1_776_len_p</v>
      </c>
    </row>
    <row r="778" spans="1:10" x14ac:dyDescent="0.2">
      <c r="A778" s="82" t="s">
        <v>6</v>
      </c>
      <c r="B778" s="155" t="s">
        <v>2432</v>
      </c>
      <c r="C778" s="155" t="s">
        <v>2433</v>
      </c>
      <c r="D778" s="155">
        <v>99</v>
      </c>
      <c r="E778" s="155">
        <v>777</v>
      </c>
      <c r="F778" s="155" t="s">
        <v>9</v>
      </c>
      <c r="G778" s="155" t="s">
        <v>8</v>
      </c>
      <c r="H778" s="155" t="s">
        <v>1157</v>
      </c>
      <c r="I778" s="155" t="s">
        <v>2436</v>
      </c>
      <c r="J778" s="82" t="str">
        <f t="shared" si="12"/>
        <v>B8212_MessageNumberExtension_99_777_len_p</v>
      </c>
    </row>
    <row r="779" spans="1:10" x14ac:dyDescent="0.2">
      <c r="A779" s="82" t="s">
        <v>6</v>
      </c>
      <c r="B779" s="155" t="s">
        <v>2432</v>
      </c>
      <c r="C779" s="155" t="s">
        <v>2433</v>
      </c>
      <c r="D779" s="155">
        <v>100</v>
      </c>
      <c r="E779" s="155">
        <v>778</v>
      </c>
      <c r="F779" s="155" t="s">
        <v>9</v>
      </c>
      <c r="G779" s="155" t="s">
        <v>8</v>
      </c>
      <c r="H779" s="155" t="s">
        <v>1157</v>
      </c>
      <c r="I779" s="155" t="s">
        <v>2437</v>
      </c>
      <c r="J779" s="82" t="str">
        <f t="shared" si="12"/>
        <v>B8212_MessageNumberExtension_100_778_len_p</v>
      </c>
    </row>
    <row r="780" spans="1:10" x14ac:dyDescent="0.2">
      <c r="A780" s="82" t="s">
        <v>6</v>
      </c>
      <c r="B780" s="155" t="s">
        <v>2432</v>
      </c>
      <c r="C780" s="155" t="s">
        <v>2433</v>
      </c>
      <c r="D780" s="155">
        <v>101</v>
      </c>
      <c r="E780" s="155">
        <v>779</v>
      </c>
      <c r="F780" s="155" t="s">
        <v>9</v>
      </c>
      <c r="G780" s="155" t="s">
        <v>11</v>
      </c>
      <c r="H780" s="155" t="s">
        <v>1157</v>
      </c>
      <c r="I780" s="155" t="s">
        <v>2438</v>
      </c>
      <c r="J780" s="82" t="str">
        <f t="shared" si="12"/>
        <v>B8212_MessageNumberExtension_101_779_len_n</v>
      </c>
    </row>
    <row r="781" spans="1:10" x14ac:dyDescent="0.2">
      <c r="A781" s="82" t="s">
        <v>6</v>
      </c>
      <c r="B781" s="155" t="s">
        <v>709</v>
      </c>
      <c r="C781" s="155" t="s">
        <v>2439</v>
      </c>
      <c r="D781" s="155">
        <v>0</v>
      </c>
      <c r="E781" s="155">
        <v>780</v>
      </c>
      <c r="F781" s="155" t="s">
        <v>9</v>
      </c>
      <c r="G781" s="155" t="s">
        <v>8</v>
      </c>
      <c r="H781" s="155" t="s">
        <v>1157</v>
      </c>
      <c r="I781" s="155" t="s">
        <v>2440</v>
      </c>
      <c r="J781" s="82" t="str">
        <f t="shared" si="12"/>
        <v>B8221_MessageSenderRoot_0_780_len_p</v>
      </c>
    </row>
    <row r="782" spans="1:10" x14ac:dyDescent="0.2">
      <c r="A782" s="82" t="s">
        <v>6</v>
      </c>
      <c r="B782" s="155" t="s">
        <v>709</v>
      </c>
      <c r="C782" s="155" t="s">
        <v>2439</v>
      </c>
      <c r="D782" s="155">
        <v>1</v>
      </c>
      <c r="E782" s="155">
        <v>781</v>
      </c>
      <c r="F782" s="155" t="s">
        <v>9</v>
      </c>
      <c r="G782" s="155" t="s">
        <v>8</v>
      </c>
      <c r="H782" s="155" t="s">
        <v>1157</v>
      </c>
      <c r="I782" s="155" t="s">
        <v>2441</v>
      </c>
      <c r="J782" s="82" t="str">
        <f t="shared" si="12"/>
        <v>B8221_MessageSenderRoot_1_781_len_p</v>
      </c>
    </row>
    <row r="783" spans="1:10" x14ac:dyDescent="0.2">
      <c r="A783" s="82" t="s">
        <v>6</v>
      </c>
      <c r="B783" s="155" t="s">
        <v>709</v>
      </c>
      <c r="C783" s="155" t="s">
        <v>2439</v>
      </c>
      <c r="D783" s="155">
        <v>59</v>
      </c>
      <c r="E783" s="155">
        <v>782</v>
      </c>
      <c r="F783" s="155" t="s">
        <v>9</v>
      </c>
      <c r="G783" s="155" t="s">
        <v>8</v>
      </c>
      <c r="H783" s="155" t="s">
        <v>1157</v>
      </c>
      <c r="I783" s="155" t="s">
        <v>2442</v>
      </c>
      <c r="J783" s="82" t="str">
        <f t="shared" si="12"/>
        <v>B8221_MessageSenderRoot_59_782_len_p</v>
      </c>
    </row>
    <row r="784" spans="1:10" x14ac:dyDescent="0.2">
      <c r="A784" s="82" t="s">
        <v>6</v>
      </c>
      <c r="B784" s="155" t="s">
        <v>709</v>
      </c>
      <c r="C784" s="155" t="s">
        <v>2439</v>
      </c>
      <c r="D784" s="155">
        <v>60</v>
      </c>
      <c r="E784" s="155">
        <v>783</v>
      </c>
      <c r="F784" s="155" t="s">
        <v>9</v>
      </c>
      <c r="G784" s="155" t="s">
        <v>8</v>
      </c>
      <c r="H784" s="155" t="s">
        <v>1157</v>
      </c>
      <c r="I784" s="155" t="s">
        <v>2443</v>
      </c>
      <c r="J784" s="82" t="str">
        <f t="shared" si="12"/>
        <v>B8221_MessageSenderRoot_60_783_len_p</v>
      </c>
    </row>
    <row r="785" spans="1:10" x14ac:dyDescent="0.2">
      <c r="A785" s="82" t="s">
        <v>6</v>
      </c>
      <c r="B785" s="155" t="s">
        <v>709</v>
      </c>
      <c r="C785" s="155" t="s">
        <v>2439</v>
      </c>
      <c r="D785" s="155">
        <v>61</v>
      </c>
      <c r="E785" s="155">
        <v>784</v>
      </c>
      <c r="F785" s="155" t="s">
        <v>9</v>
      </c>
      <c r="G785" s="155" t="s">
        <v>11</v>
      </c>
      <c r="H785" s="155" t="s">
        <v>1157</v>
      </c>
      <c r="I785" s="155" t="s">
        <v>2444</v>
      </c>
      <c r="J785" s="82" t="str">
        <f t="shared" si="12"/>
        <v>B8221_MessageSenderRoot_61_784_len_n</v>
      </c>
    </row>
    <row r="786" spans="1:10" x14ac:dyDescent="0.2">
      <c r="A786" s="82" t="s">
        <v>6</v>
      </c>
      <c r="B786" s="155" t="s">
        <v>2445</v>
      </c>
      <c r="C786" s="155" t="s">
        <v>2446</v>
      </c>
      <c r="D786" s="155">
        <v>0</v>
      </c>
      <c r="E786" s="155">
        <v>785</v>
      </c>
      <c r="F786" s="155" t="s">
        <v>9</v>
      </c>
      <c r="G786" s="155" t="s">
        <v>8</v>
      </c>
      <c r="H786" s="155" t="s">
        <v>1157</v>
      </c>
      <c r="I786" s="155" t="s">
        <v>2447</v>
      </c>
      <c r="J786" s="82" t="str">
        <f t="shared" si="12"/>
        <v>B8222_MessageSenderExtension_0_785_len_p</v>
      </c>
    </row>
    <row r="787" spans="1:10" x14ac:dyDescent="0.2">
      <c r="A787" s="82" t="s">
        <v>6</v>
      </c>
      <c r="B787" s="155" t="s">
        <v>2445</v>
      </c>
      <c r="C787" s="155" t="s">
        <v>2446</v>
      </c>
      <c r="D787" s="155">
        <v>1</v>
      </c>
      <c r="E787" s="155">
        <v>786</v>
      </c>
      <c r="F787" s="155" t="s">
        <v>9</v>
      </c>
      <c r="G787" s="155" t="s">
        <v>8</v>
      </c>
      <c r="H787" s="155" t="s">
        <v>1157</v>
      </c>
      <c r="I787" s="155" t="s">
        <v>2448</v>
      </c>
      <c r="J787" s="82" t="str">
        <f t="shared" si="12"/>
        <v>B8222_MessageSenderExtension_1_786_len_p</v>
      </c>
    </row>
    <row r="788" spans="1:10" x14ac:dyDescent="0.2">
      <c r="A788" s="82" t="s">
        <v>6</v>
      </c>
      <c r="B788" s="155" t="s">
        <v>2445</v>
      </c>
      <c r="C788" s="155" t="s">
        <v>2446</v>
      </c>
      <c r="D788" s="155">
        <v>99</v>
      </c>
      <c r="E788" s="155">
        <v>787</v>
      </c>
      <c r="F788" s="155" t="s">
        <v>9</v>
      </c>
      <c r="G788" s="155" t="s">
        <v>8</v>
      </c>
      <c r="H788" s="155" t="s">
        <v>1157</v>
      </c>
      <c r="I788" s="155" t="s">
        <v>2449</v>
      </c>
      <c r="J788" s="82" t="str">
        <f t="shared" si="12"/>
        <v>B8222_MessageSenderExtension_99_787_len_p</v>
      </c>
    </row>
    <row r="789" spans="1:10" x14ac:dyDescent="0.2">
      <c r="A789" s="82" t="s">
        <v>6</v>
      </c>
      <c r="B789" s="155" t="s">
        <v>2445</v>
      </c>
      <c r="C789" s="155" t="s">
        <v>2446</v>
      </c>
      <c r="D789" s="155">
        <v>100</v>
      </c>
      <c r="E789" s="155">
        <v>788</v>
      </c>
      <c r="F789" s="155" t="s">
        <v>9</v>
      </c>
      <c r="G789" s="155" t="s">
        <v>8</v>
      </c>
      <c r="H789" s="155" t="s">
        <v>1157</v>
      </c>
      <c r="I789" s="155" t="s">
        <v>2450</v>
      </c>
      <c r="J789" s="82" t="str">
        <f t="shared" si="12"/>
        <v>B8222_MessageSenderExtension_100_788_len_p</v>
      </c>
    </row>
    <row r="790" spans="1:10" x14ac:dyDescent="0.2">
      <c r="A790" s="82" t="s">
        <v>6</v>
      </c>
      <c r="B790" s="155" t="s">
        <v>2445</v>
      </c>
      <c r="C790" s="155" t="s">
        <v>2446</v>
      </c>
      <c r="D790" s="155">
        <v>101</v>
      </c>
      <c r="E790" s="155">
        <v>789</v>
      </c>
      <c r="F790" s="155" t="s">
        <v>9</v>
      </c>
      <c r="G790" s="155" t="s">
        <v>11</v>
      </c>
      <c r="H790" s="155" t="s">
        <v>1157</v>
      </c>
      <c r="I790" s="155" t="s">
        <v>2451</v>
      </c>
      <c r="J790" s="82" t="str">
        <f t="shared" si="12"/>
        <v>B8222_MessageSenderExtension_101_789_len_n</v>
      </c>
    </row>
    <row r="791" spans="1:10" x14ac:dyDescent="0.2">
      <c r="A791" s="82" t="s">
        <v>6</v>
      </c>
      <c r="B791" s="155" t="s">
        <v>769</v>
      </c>
      <c r="C791" s="155" t="s">
        <v>2452</v>
      </c>
      <c r="D791" s="155">
        <v>0</v>
      </c>
      <c r="E791" s="155">
        <v>790</v>
      </c>
      <c r="F791" s="155" t="s">
        <v>9</v>
      </c>
      <c r="G791" s="155" t="s">
        <v>8</v>
      </c>
      <c r="H791" s="155" t="s">
        <v>1157</v>
      </c>
      <c r="I791" s="155" t="s">
        <v>2453</v>
      </c>
      <c r="J791" s="82" t="str">
        <f t="shared" si="12"/>
        <v>B8223_MessageSenderTitle_0_790_len_p</v>
      </c>
    </row>
    <row r="792" spans="1:10" x14ac:dyDescent="0.2">
      <c r="A792" s="82" t="s">
        <v>6</v>
      </c>
      <c r="B792" s="155" t="s">
        <v>769</v>
      </c>
      <c r="C792" s="155" t="s">
        <v>2452</v>
      </c>
      <c r="D792" s="155">
        <v>1</v>
      </c>
      <c r="E792" s="155">
        <v>791</v>
      </c>
      <c r="F792" s="155" t="s">
        <v>9</v>
      </c>
      <c r="G792" s="155" t="s">
        <v>8</v>
      </c>
      <c r="H792" s="155" t="s">
        <v>1157</v>
      </c>
      <c r="I792" s="155" t="s">
        <v>2454</v>
      </c>
      <c r="J792" s="82" t="str">
        <f t="shared" si="12"/>
        <v>B8223_MessageSenderTitle_1_791_len_p</v>
      </c>
    </row>
    <row r="793" spans="1:10" x14ac:dyDescent="0.2">
      <c r="A793" s="82" t="s">
        <v>6</v>
      </c>
      <c r="B793" s="155" t="s">
        <v>769</v>
      </c>
      <c r="C793" s="155" t="s">
        <v>2452</v>
      </c>
      <c r="D793" s="155">
        <v>49</v>
      </c>
      <c r="E793" s="155">
        <v>792</v>
      </c>
      <c r="F793" s="155" t="s">
        <v>9</v>
      </c>
      <c r="G793" s="155" t="s">
        <v>8</v>
      </c>
      <c r="H793" s="155" t="s">
        <v>1157</v>
      </c>
      <c r="I793" s="155" t="s">
        <v>2455</v>
      </c>
      <c r="J793" s="82" t="str">
        <f t="shared" si="12"/>
        <v>B8223_MessageSenderTitle_49_792_len_p</v>
      </c>
    </row>
    <row r="794" spans="1:10" x14ac:dyDescent="0.2">
      <c r="A794" s="82" t="s">
        <v>6</v>
      </c>
      <c r="B794" s="155" t="s">
        <v>769</v>
      </c>
      <c r="C794" s="155" t="s">
        <v>2452</v>
      </c>
      <c r="D794" s="155">
        <v>50</v>
      </c>
      <c r="E794" s="155">
        <v>793</v>
      </c>
      <c r="F794" s="155" t="s">
        <v>9</v>
      </c>
      <c r="G794" s="155" t="s">
        <v>8</v>
      </c>
      <c r="H794" s="155" t="s">
        <v>1157</v>
      </c>
      <c r="I794" s="155" t="s">
        <v>2456</v>
      </c>
      <c r="J794" s="82" t="str">
        <f t="shared" si="12"/>
        <v>B8223_MessageSenderTitle_50_793_len_p</v>
      </c>
    </row>
    <row r="795" spans="1:10" x14ac:dyDescent="0.2">
      <c r="A795" s="82" t="s">
        <v>6</v>
      </c>
      <c r="B795" s="155" t="s">
        <v>769</v>
      </c>
      <c r="C795" s="155" t="s">
        <v>2452</v>
      </c>
      <c r="D795" s="155">
        <v>51</v>
      </c>
      <c r="E795" s="155">
        <v>794</v>
      </c>
      <c r="F795" s="155" t="s">
        <v>9</v>
      </c>
      <c r="G795" s="155" t="s">
        <v>11</v>
      </c>
      <c r="H795" s="155" t="s">
        <v>1157</v>
      </c>
      <c r="I795" s="155" t="s">
        <v>2457</v>
      </c>
      <c r="J795" s="82" t="str">
        <f t="shared" si="12"/>
        <v>B8223_MessageSenderTitle_51_794_len_n</v>
      </c>
    </row>
    <row r="796" spans="1:10" x14ac:dyDescent="0.2">
      <c r="A796" s="82" t="s">
        <v>6</v>
      </c>
      <c r="B796" s="155" t="s">
        <v>770</v>
      </c>
      <c r="C796" s="155" t="s">
        <v>2458</v>
      </c>
      <c r="D796" s="155">
        <v>0</v>
      </c>
      <c r="E796" s="155">
        <v>795</v>
      </c>
      <c r="F796" s="155" t="s">
        <v>9</v>
      </c>
      <c r="G796" s="155" t="s">
        <v>8</v>
      </c>
      <c r="H796" s="155" t="s">
        <v>1157</v>
      </c>
      <c r="I796" s="155" t="s">
        <v>2459</v>
      </c>
      <c r="J796" s="82" t="str">
        <f t="shared" si="12"/>
        <v>B8224_MessageSenderLastname_0_795_len_p</v>
      </c>
    </row>
    <row r="797" spans="1:10" x14ac:dyDescent="0.2">
      <c r="A797" s="82" t="s">
        <v>6</v>
      </c>
      <c r="B797" s="155" t="s">
        <v>770</v>
      </c>
      <c r="C797" s="155" t="s">
        <v>2458</v>
      </c>
      <c r="D797" s="155">
        <v>1</v>
      </c>
      <c r="E797" s="155">
        <v>796</v>
      </c>
      <c r="F797" s="155" t="s">
        <v>9</v>
      </c>
      <c r="G797" s="155" t="s">
        <v>8</v>
      </c>
      <c r="H797" s="155" t="s">
        <v>1157</v>
      </c>
      <c r="I797" s="155" t="s">
        <v>2460</v>
      </c>
      <c r="J797" s="82" t="str">
        <f t="shared" si="12"/>
        <v>B8224_MessageSenderLastname_1_796_len_p</v>
      </c>
    </row>
    <row r="798" spans="1:10" x14ac:dyDescent="0.2">
      <c r="A798" s="82" t="s">
        <v>6</v>
      </c>
      <c r="B798" s="155" t="s">
        <v>770</v>
      </c>
      <c r="C798" s="155" t="s">
        <v>2458</v>
      </c>
      <c r="D798" s="155">
        <v>49</v>
      </c>
      <c r="E798" s="155">
        <v>797</v>
      </c>
      <c r="F798" s="155" t="s">
        <v>9</v>
      </c>
      <c r="G798" s="155" t="s">
        <v>8</v>
      </c>
      <c r="H798" s="155" t="s">
        <v>1157</v>
      </c>
      <c r="I798" s="155" t="s">
        <v>2461</v>
      </c>
      <c r="J798" s="82" t="str">
        <f t="shared" si="12"/>
        <v>B8224_MessageSenderLastname_49_797_len_p</v>
      </c>
    </row>
    <row r="799" spans="1:10" x14ac:dyDescent="0.2">
      <c r="A799" s="82" t="s">
        <v>6</v>
      </c>
      <c r="B799" s="155" t="s">
        <v>770</v>
      </c>
      <c r="C799" s="155" t="s">
        <v>2458</v>
      </c>
      <c r="D799" s="155">
        <v>50</v>
      </c>
      <c r="E799" s="155">
        <v>798</v>
      </c>
      <c r="F799" s="155" t="s">
        <v>9</v>
      </c>
      <c r="G799" s="155" t="s">
        <v>8</v>
      </c>
      <c r="H799" s="155" t="s">
        <v>1157</v>
      </c>
      <c r="I799" s="155" t="s">
        <v>2462</v>
      </c>
      <c r="J799" s="82" t="str">
        <f t="shared" si="12"/>
        <v>B8224_MessageSenderLastname_50_798_len_p</v>
      </c>
    </row>
    <row r="800" spans="1:10" x14ac:dyDescent="0.2">
      <c r="A800" s="82" t="s">
        <v>6</v>
      </c>
      <c r="B800" s="155" t="s">
        <v>770</v>
      </c>
      <c r="C800" s="155" t="s">
        <v>2458</v>
      </c>
      <c r="D800" s="155">
        <v>51</v>
      </c>
      <c r="E800" s="155">
        <v>799</v>
      </c>
      <c r="F800" s="155" t="s">
        <v>9</v>
      </c>
      <c r="G800" s="155" t="s">
        <v>11</v>
      </c>
      <c r="H800" s="155" t="s">
        <v>1157</v>
      </c>
      <c r="I800" s="155" t="s">
        <v>2463</v>
      </c>
      <c r="J800" s="82" t="str">
        <f t="shared" si="12"/>
        <v>B8224_MessageSenderLastname_51_799_len_n</v>
      </c>
    </row>
    <row r="801" spans="1:10" x14ac:dyDescent="0.2">
      <c r="A801" s="82" t="s">
        <v>6</v>
      </c>
      <c r="B801" s="155" t="s">
        <v>771</v>
      </c>
      <c r="C801" s="155" t="s">
        <v>2464</v>
      </c>
      <c r="D801" s="155">
        <v>0</v>
      </c>
      <c r="E801" s="155">
        <v>800</v>
      </c>
      <c r="F801" s="155" t="s">
        <v>9</v>
      </c>
      <c r="G801" s="155" t="s">
        <v>8</v>
      </c>
      <c r="H801" s="155" t="s">
        <v>1157</v>
      </c>
      <c r="I801" s="155" t="s">
        <v>2465</v>
      </c>
      <c r="J801" s="82" t="str">
        <f t="shared" si="12"/>
        <v>B8225_MessageSenderFirstname_0_800_len_p</v>
      </c>
    </row>
    <row r="802" spans="1:10" x14ac:dyDescent="0.2">
      <c r="A802" s="82" t="s">
        <v>6</v>
      </c>
      <c r="B802" s="155" t="s">
        <v>771</v>
      </c>
      <c r="C802" s="155" t="s">
        <v>2464</v>
      </c>
      <c r="D802" s="155">
        <v>1</v>
      </c>
      <c r="E802" s="155">
        <v>801</v>
      </c>
      <c r="F802" s="155" t="s">
        <v>9</v>
      </c>
      <c r="G802" s="155" t="s">
        <v>8</v>
      </c>
      <c r="H802" s="155" t="s">
        <v>1157</v>
      </c>
      <c r="I802" s="155" t="s">
        <v>2466</v>
      </c>
      <c r="J802" s="82" t="str">
        <f t="shared" si="12"/>
        <v>B8225_MessageSenderFirstname_1_801_len_p</v>
      </c>
    </row>
    <row r="803" spans="1:10" x14ac:dyDescent="0.2">
      <c r="A803" s="82" t="s">
        <v>6</v>
      </c>
      <c r="B803" s="155" t="s">
        <v>771</v>
      </c>
      <c r="C803" s="155" t="s">
        <v>2464</v>
      </c>
      <c r="D803" s="155">
        <v>49</v>
      </c>
      <c r="E803" s="155">
        <v>802</v>
      </c>
      <c r="F803" s="155" t="s">
        <v>9</v>
      </c>
      <c r="G803" s="155" t="s">
        <v>8</v>
      </c>
      <c r="H803" s="155" t="s">
        <v>1157</v>
      </c>
      <c r="I803" s="155" t="s">
        <v>2467</v>
      </c>
      <c r="J803" s="82" t="str">
        <f t="shared" si="12"/>
        <v>B8225_MessageSenderFirstname_49_802_len_p</v>
      </c>
    </row>
    <row r="804" spans="1:10" x14ac:dyDescent="0.2">
      <c r="A804" s="82" t="s">
        <v>6</v>
      </c>
      <c r="B804" s="155" t="s">
        <v>771</v>
      </c>
      <c r="C804" s="155" t="s">
        <v>2464</v>
      </c>
      <c r="D804" s="155">
        <v>50</v>
      </c>
      <c r="E804" s="155">
        <v>803</v>
      </c>
      <c r="F804" s="155" t="s">
        <v>9</v>
      </c>
      <c r="G804" s="155" t="s">
        <v>8</v>
      </c>
      <c r="H804" s="155" t="s">
        <v>1157</v>
      </c>
      <c r="I804" s="155" t="s">
        <v>2468</v>
      </c>
      <c r="J804" s="82" t="str">
        <f t="shared" si="12"/>
        <v>B8225_MessageSenderFirstname_50_803_len_p</v>
      </c>
    </row>
    <row r="805" spans="1:10" x14ac:dyDescent="0.2">
      <c r="A805" s="82" t="s">
        <v>6</v>
      </c>
      <c r="B805" s="155" t="s">
        <v>771</v>
      </c>
      <c r="C805" s="155" t="s">
        <v>2464</v>
      </c>
      <c r="D805" s="155">
        <v>51</v>
      </c>
      <c r="E805" s="155">
        <v>804</v>
      </c>
      <c r="F805" s="155" t="s">
        <v>9</v>
      </c>
      <c r="G805" s="155" t="s">
        <v>11</v>
      </c>
      <c r="H805" s="155" t="s">
        <v>1157</v>
      </c>
      <c r="I805" s="155" t="s">
        <v>2469</v>
      </c>
      <c r="J805" s="82" t="str">
        <f t="shared" si="12"/>
        <v>B8225_MessageSenderFirstname_51_804_len_n</v>
      </c>
    </row>
    <row r="806" spans="1:10" x14ac:dyDescent="0.2">
      <c r="A806" s="82" t="s">
        <v>6</v>
      </c>
      <c r="B806" s="155" t="s">
        <v>772</v>
      </c>
      <c r="C806" s="155" t="s">
        <v>2470</v>
      </c>
      <c r="D806" s="155">
        <v>0</v>
      </c>
      <c r="E806" s="155">
        <v>805</v>
      </c>
      <c r="F806" s="155" t="s">
        <v>9</v>
      </c>
      <c r="G806" s="155" t="s">
        <v>8</v>
      </c>
      <c r="H806" s="155" t="s">
        <v>1157</v>
      </c>
      <c r="I806" s="155" t="s">
        <v>2471</v>
      </c>
      <c r="J806" s="82" t="str">
        <f t="shared" si="12"/>
        <v>B8226_MessageSenderTelephone_0_805_len_p</v>
      </c>
    </row>
    <row r="807" spans="1:10" x14ac:dyDescent="0.2">
      <c r="A807" s="82" t="s">
        <v>6</v>
      </c>
      <c r="B807" s="155" t="s">
        <v>772</v>
      </c>
      <c r="C807" s="155" t="s">
        <v>2470</v>
      </c>
      <c r="D807" s="155">
        <v>1</v>
      </c>
      <c r="E807" s="155">
        <v>806</v>
      </c>
      <c r="F807" s="155" t="s">
        <v>9</v>
      </c>
      <c r="G807" s="155" t="s">
        <v>8</v>
      </c>
      <c r="H807" s="155" t="s">
        <v>1157</v>
      </c>
      <c r="I807" s="155" t="s">
        <v>2472</v>
      </c>
      <c r="J807" s="82" t="str">
        <f t="shared" si="12"/>
        <v>B8226_MessageSenderTelephone_1_806_len_p</v>
      </c>
    </row>
    <row r="808" spans="1:10" x14ac:dyDescent="0.2">
      <c r="A808" s="82" t="s">
        <v>6</v>
      </c>
      <c r="B808" s="155" t="s">
        <v>772</v>
      </c>
      <c r="C808" s="155" t="s">
        <v>2470</v>
      </c>
      <c r="D808" s="155">
        <v>19</v>
      </c>
      <c r="E808" s="155">
        <v>807</v>
      </c>
      <c r="F808" s="155" t="s">
        <v>9</v>
      </c>
      <c r="G808" s="155" t="s">
        <v>8</v>
      </c>
      <c r="H808" s="155" t="s">
        <v>1157</v>
      </c>
      <c r="I808" s="155" t="s">
        <v>2473</v>
      </c>
      <c r="J808" s="82" t="str">
        <f t="shared" si="12"/>
        <v>B8226_MessageSenderTelephone_19_807_len_p</v>
      </c>
    </row>
    <row r="809" spans="1:10" x14ac:dyDescent="0.2">
      <c r="A809" s="82" t="s">
        <v>6</v>
      </c>
      <c r="B809" s="155" t="s">
        <v>772</v>
      </c>
      <c r="C809" s="155" t="s">
        <v>2470</v>
      </c>
      <c r="D809" s="155">
        <v>20</v>
      </c>
      <c r="E809" s="155">
        <v>808</v>
      </c>
      <c r="F809" s="155" t="s">
        <v>9</v>
      </c>
      <c r="G809" s="155" t="s">
        <v>8</v>
      </c>
      <c r="H809" s="155" t="s">
        <v>1157</v>
      </c>
      <c r="I809" s="155" t="s">
        <v>2474</v>
      </c>
      <c r="J809" s="82" t="str">
        <f t="shared" si="12"/>
        <v>B8226_MessageSenderTelephone_20_808_len_p</v>
      </c>
    </row>
    <row r="810" spans="1:10" x14ac:dyDescent="0.2">
      <c r="A810" s="82" t="s">
        <v>6</v>
      </c>
      <c r="B810" s="155" t="s">
        <v>772</v>
      </c>
      <c r="C810" s="155" t="s">
        <v>2470</v>
      </c>
      <c r="D810" s="155">
        <v>21</v>
      </c>
      <c r="E810" s="155">
        <v>809</v>
      </c>
      <c r="F810" s="155" t="s">
        <v>9</v>
      </c>
      <c r="G810" s="155" t="s">
        <v>11</v>
      </c>
      <c r="H810" s="155" t="s">
        <v>1157</v>
      </c>
      <c r="I810" s="155" t="s">
        <v>2475</v>
      </c>
      <c r="J810" s="82" t="str">
        <f t="shared" si="12"/>
        <v>B8226_MessageSenderTelephone_21_809_len_n</v>
      </c>
    </row>
    <row r="811" spans="1:10" x14ac:dyDescent="0.2">
      <c r="A811" s="82" t="s">
        <v>6</v>
      </c>
      <c r="B811" s="155" t="s">
        <v>773</v>
      </c>
      <c r="C811" s="155" t="s">
        <v>2476</v>
      </c>
      <c r="D811" s="155">
        <v>0</v>
      </c>
      <c r="E811" s="155">
        <v>810</v>
      </c>
      <c r="F811" s="155" t="s">
        <v>9</v>
      </c>
      <c r="G811" s="155" t="s">
        <v>8</v>
      </c>
      <c r="H811" s="155" t="s">
        <v>1157</v>
      </c>
      <c r="I811" s="155" t="s">
        <v>2477</v>
      </c>
      <c r="J811" s="82" t="str">
        <f t="shared" si="12"/>
        <v>B8227_MessageSenderFax_0_810_len_p</v>
      </c>
    </row>
    <row r="812" spans="1:10" x14ac:dyDescent="0.2">
      <c r="A812" s="82" t="s">
        <v>6</v>
      </c>
      <c r="B812" s="155" t="s">
        <v>773</v>
      </c>
      <c r="C812" s="155" t="s">
        <v>2476</v>
      </c>
      <c r="D812" s="155">
        <v>1</v>
      </c>
      <c r="E812" s="155">
        <v>811</v>
      </c>
      <c r="F812" s="155" t="s">
        <v>9</v>
      </c>
      <c r="G812" s="155" t="s">
        <v>8</v>
      </c>
      <c r="H812" s="155" t="s">
        <v>1157</v>
      </c>
      <c r="I812" s="155" t="s">
        <v>2478</v>
      </c>
      <c r="J812" s="82" t="str">
        <f t="shared" si="12"/>
        <v>B8227_MessageSenderFax_1_811_len_p</v>
      </c>
    </row>
    <row r="813" spans="1:10" x14ac:dyDescent="0.2">
      <c r="A813" s="82" t="s">
        <v>6</v>
      </c>
      <c r="B813" s="155" t="s">
        <v>773</v>
      </c>
      <c r="C813" s="155" t="s">
        <v>2476</v>
      </c>
      <c r="D813" s="155">
        <v>19</v>
      </c>
      <c r="E813" s="155">
        <v>812</v>
      </c>
      <c r="F813" s="155" t="s">
        <v>9</v>
      </c>
      <c r="G813" s="155" t="s">
        <v>8</v>
      </c>
      <c r="H813" s="155" t="s">
        <v>1157</v>
      </c>
      <c r="I813" s="155" t="s">
        <v>2479</v>
      </c>
      <c r="J813" s="82" t="str">
        <f t="shared" si="12"/>
        <v>B8227_MessageSenderFax_19_812_len_p</v>
      </c>
    </row>
    <row r="814" spans="1:10" x14ac:dyDescent="0.2">
      <c r="A814" s="82" t="s">
        <v>6</v>
      </c>
      <c r="B814" s="155" t="s">
        <v>773</v>
      </c>
      <c r="C814" s="155" t="s">
        <v>2476</v>
      </c>
      <c r="D814" s="155">
        <v>20</v>
      </c>
      <c r="E814" s="155">
        <v>813</v>
      </c>
      <c r="F814" s="155" t="s">
        <v>9</v>
      </c>
      <c r="G814" s="155" t="s">
        <v>8</v>
      </c>
      <c r="H814" s="155" t="s">
        <v>1157</v>
      </c>
      <c r="I814" s="155" t="s">
        <v>2480</v>
      </c>
      <c r="J814" s="82" t="str">
        <f t="shared" si="12"/>
        <v>B8227_MessageSenderFax_20_813_len_p</v>
      </c>
    </row>
    <row r="815" spans="1:10" x14ac:dyDescent="0.2">
      <c r="A815" s="82" t="s">
        <v>6</v>
      </c>
      <c r="B815" s="155" t="s">
        <v>773</v>
      </c>
      <c r="C815" s="155" t="s">
        <v>2476</v>
      </c>
      <c r="D815" s="155">
        <v>21</v>
      </c>
      <c r="E815" s="155">
        <v>814</v>
      </c>
      <c r="F815" s="155" t="s">
        <v>9</v>
      </c>
      <c r="G815" s="155" t="s">
        <v>11</v>
      </c>
      <c r="H815" s="155" t="s">
        <v>1157</v>
      </c>
      <c r="I815" s="155" t="s">
        <v>2481</v>
      </c>
      <c r="J815" s="82" t="str">
        <f t="shared" si="12"/>
        <v>B8227_MessageSenderFax_21_814_len_n</v>
      </c>
    </row>
    <row r="816" spans="1:10" x14ac:dyDescent="0.2">
      <c r="A816" s="82" t="s">
        <v>6</v>
      </c>
      <c r="B816" s="155" t="s">
        <v>774</v>
      </c>
      <c r="C816" s="155" t="s">
        <v>2482</v>
      </c>
      <c r="D816" s="155">
        <v>0</v>
      </c>
      <c r="E816" s="155">
        <v>815</v>
      </c>
      <c r="F816" s="155" t="s">
        <v>9</v>
      </c>
      <c r="G816" s="155" t="s">
        <v>8</v>
      </c>
      <c r="H816" s="155" t="s">
        <v>1157</v>
      </c>
      <c r="I816" s="155" t="s">
        <v>2483</v>
      </c>
      <c r="J816" s="82" t="str">
        <f t="shared" si="12"/>
        <v>B8228_MessageSenderEmail_0_815_len_p</v>
      </c>
    </row>
    <row r="817" spans="1:10" x14ac:dyDescent="0.2">
      <c r="A817" s="82" t="s">
        <v>6</v>
      </c>
      <c r="B817" s="155" t="s">
        <v>774</v>
      </c>
      <c r="C817" s="155" t="s">
        <v>2482</v>
      </c>
      <c r="D817" s="155">
        <v>1</v>
      </c>
      <c r="E817" s="155">
        <v>816</v>
      </c>
      <c r="F817" s="155" t="s">
        <v>9</v>
      </c>
      <c r="G817" s="155" t="s">
        <v>8</v>
      </c>
      <c r="H817" s="155" t="s">
        <v>1157</v>
      </c>
      <c r="I817" s="155" t="s">
        <v>2484</v>
      </c>
      <c r="J817" s="82" t="str">
        <f t="shared" si="12"/>
        <v>B8228_MessageSenderEmail_1_816_len_p</v>
      </c>
    </row>
    <row r="818" spans="1:10" x14ac:dyDescent="0.2">
      <c r="A818" s="82" t="s">
        <v>6</v>
      </c>
      <c r="B818" s="155" t="s">
        <v>774</v>
      </c>
      <c r="C818" s="155" t="s">
        <v>2482</v>
      </c>
      <c r="D818" s="155">
        <v>99</v>
      </c>
      <c r="E818" s="155">
        <v>817</v>
      </c>
      <c r="F818" s="155" t="s">
        <v>9</v>
      </c>
      <c r="G818" s="155" t="s">
        <v>8</v>
      </c>
      <c r="H818" s="155" t="s">
        <v>1157</v>
      </c>
      <c r="I818" s="155" t="s">
        <v>2485</v>
      </c>
      <c r="J818" s="82" t="str">
        <f t="shared" si="12"/>
        <v>B8228_MessageSenderEmail_99_817_len_p</v>
      </c>
    </row>
    <row r="819" spans="1:10" x14ac:dyDescent="0.2">
      <c r="A819" s="82" t="s">
        <v>6</v>
      </c>
      <c r="B819" s="155" t="s">
        <v>774</v>
      </c>
      <c r="C819" s="155" t="s">
        <v>2482</v>
      </c>
      <c r="D819" s="155">
        <v>100</v>
      </c>
      <c r="E819" s="155">
        <v>818</v>
      </c>
      <c r="F819" s="155" t="s">
        <v>9</v>
      </c>
      <c r="G819" s="155" t="s">
        <v>8</v>
      </c>
      <c r="H819" s="155" t="s">
        <v>1157</v>
      </c>
      <c r="I819" s="155" t="s">
        <v>2486</v>
      </c>
      <c r="J819" s="82" t="str">
        <f t="shared" si="12"/>
        <v>B8228_MessageSenderEmail_100_818_len_p</v>
      </c>
    </row>
    <row r="820" spans="1:10" x14ac:dyDescent="0.2">
      <c r="A820" s="82" t="s">
        <v>6</v>
      </c>
      <c r="B820" s="155" t="s">
        <v>774</v>
      </c>
      <c r="C820" s="155" t="s">
        <v>2482</v>
      </c>
      <c r="D820" s="155">
        <v>101</v>
      </c>
      <c r="E820" s="155">
        <v>819</v>
      </c>
      <c r="F820" s="155" t="s">
        <v>9</v>
      </c>
      <c r="G820" s="155" t="s">
        <v>11</v>
      </c>
      <c r="H820" s="155" t="s">
        <v>1157</v>
      </c>
      <c r="I820" s="155" t="s">
        <v>2487</v>
      </c>
      <c r="J820" s="82" t="str">
        <f t="shared" si="12"/>
        <v>B8228_MessageSenderEmail_101_819_len_n</v>
      </c>
    </row>
    <row r="821" spans="1:10" x14ac:dyDescent="0.2">
      <c r="A821" s="82" t="s">
        <v>6</v>
      </c>
      <c r="B821" s="155" t="s">
        <v>775</v>
      </c>
      <c r="C821" s="155" t="s">
        <v>2488</v>
      </c>
      <c r="D821" s="155">
        <v>0</v>
      </c>
      <c r="E821" s="155">
        <v>820</v>
      </c>
      <c r="F821" s="155" t="s">
        <v>9</v>
      </c>
      <c r="G821" s="155" t="s">
        <v>8</v>
      </c>
      <c r="H821" s="155" t="s">
        <v>1157</v>
      </c>
      <c r="I821" s="155" t="s">
        <v>2489</v>
      </c>
      <c r="J821" s="82" t="str">
        <f t="shared" si="12"/>
        <v>B8231_MessageReceiverRoot_0_820_len_p</v>
      </c>
    </row>
    <row r="822" spans="1:10" x14ac:dyDescent="0.2">
      <c r="A822" s="82" t="s">
        <v>6</v>
      </c>
      <c r="B822" s="155" t="s">
        <v>775</v>
      </c>
      <c r="C822" s="155" t="s">
        <v>2488</v>
      </c>
      <c r="D822" s="155">
        <v>1</v>
      </c>
      <c r="E822" s="155">
        <v>821</v>
      </c>
      <c r="F822" s="155" t="s">
        <v>9</v>
      </c>
      <c r="G822" s="155" t="s">
        <v>8</v>
      </c>
      <c r="H822" s="155" t="s">
        <v>1157</v>
      </c>
      <c r="I822" s="155" t="s">
        <v>2490</v>
      </c>
      <c r="J822" s="82" t="str">
        <f t="shared" si="12"/>
        <v>B8231_MessageReceiverRoot_1_821_len_p</v>
      </c>
    </row>
    <row r="823" spans="1:10" x14ac:dyDescent="0.2">
      <c r="A823" s="82" t="s">
        <v>6</v>
      </c>
      <c r="B823" s="155" t="s">
        <v>775</v>
      </c>
      <c r="C823" s="155" t="s">
        <v>2488</v>
      </c>
      <c r="D823" s="155">
        <v>59</v>
      </c>
      <c r="E823" s="155">
        <v>822</v>
      </c>
      <c r="F823" s="155" t="s">
        <v>9</v>
      </c>
      <c r="G823" s="155" t="s">
        <v>8</v>
      </c>
      <c r="H823" s="155" t="s">
        <v>1157</v>
      </c>
      <c r="I823" s="155" t="s">
        <v>2491</v>
      </c>
      <c r="J823" s="82" t="str">
        <f t="shared" si="12"/>
        <v>B8231_MessageReceiverRoot_59_822_len_p</v>
      </c>
    </row>
    <row r="824" spans="1:10" x14ac:dyDescent="0.2">
      <c r="A824" s="82" t="s">
        <v>6</v>
      </c>
      <c r="B824" s="155" t="s">
        <v>775</v>
      </c>
      <c r="C824" s="155" t="s">
        <v>2488</v>
      </c>
      <c r="D824" s="155">
        <v>60</v>
      </c>
      <c r="E824" s="155">
        <v>823</v>
      </c>
      <c r="F824" s="155" t="s">
        <v>9</v>
      </c>
      <c r="G824" s="155" t="s">
        <v>8</v>
      </c>
      <c r="H824" s="155" t="s">
        <v>1157</v>
      </c>
      <c r="I824" s="155" t="s">
        <v>2492</v>
      </c>
      <c r="J824" s="82" t="str">
        <f t="shared" si="12"/>
        <v>B8231_MessageReceiverRoot_60_823_len_p</v>
      </c>
    </row>
    <row r="825" spans="1:10" x14ac:dyDescent="0.2">
      <c r="A825" s="82" t="s">
        <v>6</v>
      </c>
      <c r="B825" s="155" t="s">
        <v>775</v>
      </c>
      <c r="C825" s="155" t="s">
        <v>2488</v>
      </c>
      <c r="D825" s="155">
        <v>61</v>
      </c>
      <c r="E825" s="155">
        <v>824</v>
      </c>
      <c r="F825" s="155" t="s">
        <v>9</v>
      </c>
      <c r="G825" s="155" t="s">
        <v>11</v>
      </c>
      <c r="H825" s="155" t="s">
        <v>1157</v>
      </c>
      <c r="I825" s="155" t="s">
        <v>2493</v>
      </c>
      <c r="J825" s="82" t="str">
        <f t="shared" si="12"/>
        <v>B8231_MessageReceiverRoot_61_824_len_n</v>
      </c>
    </row>
    <row r="826" spans="1:10" x14ac:dyDescent="0.2">
      <c r="A826" s="82" t="s">
        <v>6</v>
      </c>
      <c r="B826" s="155" t="s">
        <v>711</v>
      </c>
      <c r="C826" s="155" t="s">
        <v>278</v>
      </c>
      <c r="D826" s="155">
        <v>0</v>
      </c>
      <c r="E826" s="155">
        <v>825</v>
      </c>
      <c r="F826" s="155" t="s">
        <v>9</v>
      </c>
      <c r="G826" s="155" t="s">
        <v>8</v>
      </c>
      <c r="H826" s="155" t="s">
        <v>1157</v>
      </c>
      <c r="I826" s="155" t="s">
        <v>2494</v>
      </c>
      <c r="J826" s="82" t="str">
        <f t="shared" si="12"/>
        <v>B824_DateofMessageCreation_0_825_len_p</v>
      </c>
    </row>
    <row r="827" spans="1:10" x14ac:dyDescent="0.2">
      <c r="A827" s="82" t="s">
        <v>6</v>
      </c>
      <c r="B827" s="155" t="s">
        <v>711</v>
      </c>
      <c r="C827" s="155" t="s">
        <v>278</v>
      </c>
      <c r="D827" s="155">
        <v>1</v>
      </c>
      <c r="E827" s="155">
        <v>826</v>
      </c>
      <c r="F827" s="155" t="s">
        <v>9</v>
      </c>
      <c r="G827" s="155" t="s">
        <v>8</v>
      </c>
      <c r="H827" s="155" t="s">
        <v>1157</v>
      </c>
      <c r="I827" s="155" t="s">
        <v>2495</v>
      </c>
      <c r="J827" s="82" t="str">
        <f t="shared" si="12"/>
        <v>B824_DateofMessageCreation_1_826_len_p</v>
      </c>
    </row>
    <row r="828" spans="1:10" x14ac:dyDescent="0.2">
      <c r="A828" s="82" t="s">
        <v>6</v>
      </c>
      <c r="B828" s="155" t="s">
        <v>711</v>
      </c>
      <c r="C828" s="155" t="s">
        <v>278</v>
      </c>
      <c r="D828" s="155">
        <v>18</v>
      </c>
      <c r="E828" s="155">
        <v>827</v>
      </c>
      <c r="F828" s="155" t="s">
        <v>9</v>
      </c>
      <c r="G828" s="155" t="s">
        <v>8</v>
      </c>
      <c r="H828" s="155" t="s">
        <v>1157</v>
      </c>
      <c r="I828" s="155" t="s">
        <v>2496</v>
      </c>
      <c r="J828" s="82" t="str">
        <f t="shared" si="12"/>
        <v>B824_DateofMessageCreation_18_827_len_p</v>
      </c>
    </row>
    <row r="829" spans="1:10" x14ac:dyDescent="0.2">
      <c r="A829" s="82" t="s">
        <v>6</v>
      </c>
      <c r="B829" s="155" t="s">
        <v>711</v>
      </c>
      <c r="C829" s="155" t="s">
        <v>278</v>
      </c>
      <c r="D829" s="155">
        <v>19</v>
      </c>
      <c r="E829" s="155">
        <v>828</v>
      </c>
      <c r="F829" s="155" t="s">
        <v>9</v>
      </c>
      <c r="G829" s="155" t="s">
        <v>8</v>
      </c>
      <c r="H829" s="155" t="s">
        <v>1157</v>
      </c>
      <c r="I829" s="155" t="s">
        <v>2497</v>
      </c>
      <c r="J829" s="82" t="str">
        <f t="shared" si="12"/>
        <v>B824_DateofMessageCreation_19_828_len_p</v>
      </c>
    </row>
    <row r="830" spans="1:10" x14ac:dyDescent="0.2">
      <c r="A830" s="82" t="s">
        <v>6</v>
      </c>
      <c r="B830" s="155" t="s">
        <v>711</v>
      </c>
      <c r="C830" s="155" t="s">
        <v>278</v>
      </c>
      <c r="D830" s="155">
        <v>20</v>
      </c>
      <c r="E830" s="155">
        <v>829</v>
      </c>
      <c r="F830" s="155" t="s">
        <v>9</v>
      </c>
      <c r="G830" s="155" t="s">
        <v>11</v>
      </c>
      <c r="H830" s="155" t="s">
        <v>1157</v>
      </c>
      <c r="I830" s="155" t="s">
        <v>2498</v>
      </c>
      <c r="J830" s="82" t="str">
        <f t="shared" si="12"/>
        <v>B824_DateofMessageCreation_20_829_len_n</v>
      </c>
    </row>
    <row r="831" spans="1:10" x14ac:dyDescent="0.2">
      <c r="A831" s="82" t="s">
        <v>6</v>
      </c>
      <c r="B831" s="155" t="s">
        <v>712</v>
      </c>
      <c r="C831" s="155" t="s">
        <v>284</v>
      </c>
      <c r="D831" s="155">
        <v>0</v>
      </c>
      <c r="E831" s="155">
        <v>830</v>
      </c>
      <c r="F831" s="155" t="s">
        <v>9</v>
      </c>
      <c r="G831" s="155" t="s">
        <v>8</v>
      </c>
      <c r="H831" s="155" t="s">
        <v>1157</v>
      </c>
      <c r="I831" s="155" t="s">
        <v>2499</v>
      </c>
      <c r="J831" s="82" t="str">
        <f t="shared" si="12"/>
        <v>B825_ReportIdentifier_0_830_len_p</v>
      </c>
    </row>
    <row r="832" spans="1:10" x14ac:dyDescent="0.2">
      <c r="A832" s="82" t="s">
        <v>6</v>
      </c>
      <c r="B832" s="155" t="s">
        <v>712</v>
      </c>
      <c r="C832" s="155" t="s">
        <v>284</v>
      </c>
      <c r="D832" s="155">
        <v>1</v>
      </c>
      <c r="E832" s="155">
        <v>831</v>
      </c>
      <c r="F832" s="155" t="s">
        <v>9</v>
      </c>
      <c r="G832" s="155" t="s">
        <v>8</v>
      </c>
      <c r="H832" s="155" t="s">
        <v>1157</v>
      </c>
      <c r="I832" s="155" t="s">
        <v>2500</v>
      </c>
      <c r="J832" s="82" t="str">
        <f t="shared" si="12"/>
        <v>B825_ReportIdentifier_1_831_len_p</v>
      </c>
    </row>
    <row r="833" spans="1:10" x14ac:dyDescent="0.2">
      <c r="A833" s="82" t="s">
        <v>6</v>
      </c>
      <c r="B833" s="155" t="s">
        <v>712</v>
      </c>
      <c r="C833" s="155" t="s">
        <v>284</v>
      </c>
      <c r="D833" s="155">
        <v>6</v>
      </c>
      <c r="E833" s="155">
        <v>832</v>
      </c>
      <c r="F833" s="155" t="s">
        <v>9</v>
      </c>
      <c r="G833" s="155" t="s">
        <v>8</v>
      </c>
      <c r="H833" s="155" t="s">
        <v>1157</v>
      </c>
      <c r="I833" s="155" t="s">
        <v>2501</v>
      </c>
      <c r="J833" s="82" t="str">
        <f t="shared" si="12"/>
        <v>B825_ReportIdentifier_6_832_len_p</v>
      </c>
    </row>
    <row r="834" spans="1:10" x14ac:dyDescent="0.2">
      <c r="A834" s="82" t="s">
        <v>6</v>
      </c>
      <c r="B834" s="155" t="s">
        <v>712</v>
      </c>
      <c r="C834" s="155" t="s">
        <v>284</v>
      </c>
      <c r="D834" s="155">
        <v>7</v>
      </c>
      <c r="E834" s="155">
        <v>833</v>
      </c>
      <c r="F834" s="155" t="s">
        <v>9</v>
      </c>
      <c r="G834" s="155" t="s">
        <v>8</v>
      </c>
      <c r="H834" s="155" t="s">
        <v>1157</v>
      </c>
      <c r="I834" s="155" t="s">
        <v>2502</v>
      </c>
      <c r="J834" s="82" t="str">
        <f t="shared" ref="J834:J850" si="13">_xlfn.CONCAT(B834,"_",C834,"_",D834,"_",E834,"_",F834,"_",G834)</f>
        <v>B825_ReportIdentifier_7_833_len_p</v>
      </c>
    </row>
    <row r="835" spans="1:10" x14ac:dyDescent="0.2">
      <c r="A835" s="82" t="s">
        <v>6</v>
      </c>
      <c r="B835" s="155" t="s">
        <v>712</v>
      </c>
      <c r="C835" s="155" t="s">
        <v>284</v>
      </c>
      <c r="D835" s="155">
        <v>8</v>
      </c>
      <c r="E835" s="155">
        <v>834</v>
      </c>
      <c r="F835" s="155" t="s">
        <v>9</v>
      </c>
      <c r="G835" s="155" t="s">
        <v>11</v>
      </c>
      <c r="H835" s="155" t="s">
        <v>1157</v>
      </c>
      <c r="I835" s="155" t="s">
        <v>2503</v>
      </c>
      <c r="J835" s="82" t="str">
        <f t="shared" si="13"/>
        <v>B825_ReportIdentifier_8_834_len_n</v>
      </c>
    </row>
    <row r="836" spans="1:10" x14ac:dyDescent="0.2">
      <c r="A836" s="82" t="s">
        <v>6</v>
      </c>
      <c r="B836" s="155" t="s">
        <v>776</v>
      </c>
      <c r="C836" s="155" t="s">
        <v>875</v>
      </c>
      <c r="D836" s="155">
        <v>0</v>
      </c>
      <c r="E836" s="155">
        <v>835</v>
      </c>
      <c r="F836" s="155" t="s">
        <v>9</v>
      </c>
      <c r="G836" s="155" t="s">
        <v>8</v>
      </c>
      <c r="H836" s="155" t="s">
        <v>1157</v>
      </c>
      <c r="I836" s="155" t="s">
        <v>2504</v>
      </c>
      <c r="J836" s="82" t="str">
        <f t="shared" si="13"/>
        <v>B8261_CodeDomesticvsForeign_0_835_len_p</v>
      </c>
    </row>
    <row r="837" spans="1:10" x14ac:dyDescent="0.2">
      <c r="A837" s="82" t="s">
        <v>6</v>
      </c>
      <c r="B837" s="155" t="s">
        <v>776</v>
      </c>
      <c r="C837" s="155" t="s">
        <v>875</v>
      </c>
      <c r="D837" s="155">
        <v>1</v>
      </c>
      <c r="E837" s="155">
        <v>836</v>
      </c>
      <c r="F837" s="155" t="s">
        <v>9</v>
      </c>
      <c r="G837" s="155" t="s">
        <v>8</v>
      </c>
      <c r="H837" s="155" t="s">
        <v>1157</v>
      </c>
      <c r="I837" s="155" t="s">
        <v>2505</v>
      </c>
      <c r="J837" s="82" t="str">
        <f t="shared" si="13"/>
        <v>B8261_CodeDomesticvsForeign_1_836_len_p</v>
      </c>
    </row>
    <row r="838" spans="1:10" x14ac:dyDescent="0.2">
      <c r="A838" s="82" t="s">
        <v>6</v>
      </c>
      <c r="B838" s="155" t="s">
        <v>776</v>
      </c>
      <c r="C838" s="155" t="s">
        <v>875</v>
      </c>
      <c r="D838" s="155">
        <v>14</v>
      </c>
      <c r="E838" s="155">
        <v>837</v>
      </c>
      <c r="F838" s="155" t="s">
        <v>9</v>
      </c>
      <c r="G838" s="155" t="s">
        <v>8</v>
      </c>
      <c r="H838" s="155" t="s">
        <v>1157</v>
      </c>
      <c r="I838" s="155" t="s">
        <v>2506</v>
      </c>
      <c r="J838" s="82" t="str">
        <f t="shared" si="13"/>
        <v>B8261_CodeDomesticvsForeign_14_837_len_p</v>
      </c>
    </row>
    <row r="839" spans="1:10" x14ac:dyDescent="0.2">
      <c r="A839" s="82" t="s">
        <v>6</v>
      </c>
      <c r="B839" s="155" t="s">
        <v>776</v>
      </c>
      <c r="C839" s="155" t="s">
        <v>875</v>
      </c>
      <c r="D839" s="155">
        <v>15</v>
      </c>
      <c r="E839" s="155">
        <v>838</v>
      </c>
      <c r="F839" s="155" t="s">
        <v>9</v>
      </c>
      <c r="G839" s="155" t="s">
        <v>8</v>
      </c>
      <c r="H839" s="155" t="s">
        <v>1157</v>
      </c>
      <c r="I839" s="155" t="s">
        <v>2507</v>
      </c>
      <c r="J839" s="82" t="str">
        <f t="shared" si="13"/>
        <v>B8261_CodeDomesticvsForeign_15_838_len_p</v>
      </c>
    </row>
    <row r="840" spans="1:10" x14ac:dyDescent="0.2">
      <c r="A840" s="82" t="s">
        <v>6</v>
      </c>
      <c r="B840" s="155" t="s">
        <v>776</v>
      </c>
      <c r="C840" s="155" t="s">
        <v>875</v>
      </c>
      <c r="D840" s="155">
        <v>16</v>
      </c>
      <c r="E840" s="155">
        <v>839</v>
      </c>
      <c r="F840" s="155" t="s">
        <v>9</v>
      </c>
      <c r="G840" s="155" t="s">
        <v>11</v>
      </c>
      <c r="H840" s="155" t="s">
        <v>1157</v>
      </c>
      <c r="I840" s="155" t="s">
        <v>2508</v>
      </c>
      <c r="J840" s="82" t="str">
        <f t="shared" si="13"/>
        <v>B8261_CodeDomesticvsForeign_16_839_len_n</v>
      </c>
    </row>
    <row r="841" spans="1:10" x14ac:dyDescent="0.2">
      <c r="A841" s="82" t="s">
        <v>6</v>
      </c>
      <c r="B841" s="155" t="s">
        <v>2509</v>
      </c>
      <c r="C841" s="155" t="s">
        <v>2510</v>
      </c>
      <c r="D841" s="155">
        <v>0</v>
      </c>
      <c r="E841" s="155">
        <v>840</v>
      </c>
      <c r="F841" s="155" t="s">
        <v>9</v>
      </c>
      <c r="G841" s="155" t="s">
        <v>8</v>
      </c>
      <c r="H841" s="155" t="s">
        <v>1157</v>
      </c>
      <c r="I841" s="155" t="s">
        <v>2511</v>
      </c>
      <c r="J841" s="82" t="str">
        <f t="shared" si="13"/>
        <v>B8262_DescDomesticvsForeign_0_840_len_p</v>
      </c>
    </row>
    <row r="842" spans="1:10" x14ac:dyDescent="0.2">
      <c r="A842" s="82" t="s">
        <v>6</v>
      </c>
      <c r="B842" s="155" t="s">
        <v>2509</v>
      </c>
      <c r="C842" s="155" t="s">
        <v>2510</v>
      </c>
      <c r="D842" s="155">
        <v>1</v>
      </c>
      <c r="E842" s="155">
        <v>841</v>
      </c>
      <c r="F842" s="155" t="s">
        <v>9</v>
      </c>
      <c r="G842" s="155" t="s">
        <v>8</v>
      </c>
      <c r="H842" s="155" t="s">
        <v>1157</v>
      </c>
      <c r="I842" s="155" t="s">
        <v>2512</v>
      </c>
      <c r="J842" s="82" t="str">
        <f t="shared" si="13"/>
        <v>B8262_DescDomesticvsForeign_1_841_len_p</v>
      </c>
    </row>
    <row r="843" spans="1:10" x14ac:dyDescent="0.2">
      <c r="A843" s="82" t="s">
        <v>6</v>
      </c>
      <c r="B843" s="155" t="s">
        <v>2509</v>
      </c>
      <c r="C843" s="155" t="s">
        <v>2510</v>
      </c>
      <c r="D843" s="155">
        <v>79</v>
      </c>
      <c r="E843" s="155">
        <v>842</v>
      </c>
      <c r="F843" s="155" t="s">
        <v>9</v>
      </c>
      <c r="G843" s="155" t="s">
        <v>8</v>
      </c>
      <c r="H843" s="155" t="s">
        <v>1157</v>
      </c>
      <c r="I843" s="155" t="s">
        <v>2513</v>
      </c>
      <c r="J843" s="82" t="str">
        <f t="shared" si="13"/>
        <v>B8262_DescDomesticvsForeign_79_842_len_p</v>
      </c>
    </row>
    <row r="844" spans="1:10" x14ac:dyDescent="0.2">
      <c r="A844" s="82" t="s">
        <v>6</v>
      </c>
      <c r="B844" s="155" t="s">
        <v>2509</v>
      </c>
      <c r="C844" s="155" t="s">
        <v>2510</v>
      </c>
      <c r="D844" s="155">
        <v>80</v>
      </c>
      <c r="E844" s="155">
        <v>843</v>
      </c>
      <c r="F844" s="155" t="s">
        <v>9</v>
      </c>
      <c r="G844" s="155" t="s">
        <v>8</v>
      </c>
      <c r="H844" s="155" t="s">
        <v>1157</v>
      </c>
      <c r="I844" s="155" t="s">
        <v>2514</v>
      </c>
      <c r="J844" s="82" t="str">
        <f t="shared" si="13"/>
        <v>B8262_DescDomesticvsForeign_80_843_len_p</v>
      </c>
    </row>
    <row r="845" spans="1:10" x14ac:dyDescent="0.2">
      <c r="A845" s="82" t="s">
        <v>6</v>
      </c>
      <c r="B845" s="155" t="s">
        <v>2509</v>
      </c>
      <c r="C845" s="155" t="s">
        <v>2510</v>
      </c>
      <c r="D845" s="155">
        <v>81</v>
      </c>
      <c r="E845" s="155">
        <v>844</v>
      </c>
      <c r="F845" s="155" t="s">
        <v>9</v>
      </c>
      <c r="G845" s="155" t="s">
        <v>11</v>
      </c>
      <c r="H845" s="155" t="s">
        <v>1157</v>
      </c>
      <c r="I845" s="155" t="s">
        <v>2515</v>
      </c>
      <c r="J845" s="82" t="str">
        <f t="shared" si="13"/>
        <v>B8262_DescDomesticvsForeign_81_844_len_n</v>
      </c>
    </row>
    <row r="846" spans="1:10" x14ac:dyDescent="0.2">
      <c r="A846" s="82" t="s">
        <v>6</v>
      </c>
      <c r="B846" s="155" t="s">
        <v>777</v>
      </c>
      <c r="C846" s="155" t="s">
        <v>290</v>
      </c>
      <c r="D846" s="155">
        <v>0</v>
      </c>
      <c r="E846" s="155">
        <v>845</v>
      </c>
      <c r="F846" s="155" t="s">
        <v>9</v>
      </c>
      <c r="G846" s="155" t="s">
        <v>8</v>
      </c>
      <c r="H846" s="155" t="s">
        <v>1157</v>
      </c>
      <c r="I846" s="155" t="s">
        <v>2516</v>
      </c>
      <c r="J846" s="82" t="str">
        <f t="shared" si="13"/>
        <v>B827_ProfileIdentifier_0_845_len_p</v>
      </c>
    </row>
    <row r="847" spans="1:10" x14ac:dyDescent="0.2">
      <c r="A847" s="82" t="s">
        <v>6</v>
      </c>
      <c r="B847" s="155" t="s">
        <v>777</v>
      </c>
      <c r="C847" s="155" t="s">
        <v>290</v>
      </c>
      <c r="D847" s="155">
        <v>1</v>
      </c>
      <c r="E847" s="155">
        <v>846</v>
      </c>
      <c r="F847" s="155" t="s">
        <v>9</v>
      </c>
      <c r="G847" s="155" t="s">
        <v>8</v>
      </c>
      <c r="H847" s="155" t="s">
        <v>1157</v>
      </c>
      <c r="I847" s="155" t="s">
        <v>2517</v>
      </c>
      <c r="J847" s="82" t="str">
        <f t="shared" si="13"/>
        <v>B827_ProfileIdentifier_1_846_len_p</v>
      </c>
    </row>
    <row r="848" spans="1:10" x14ac:dyDescent="0.2">
      <c r="A848" s="82" t="s">
        <v>6</v>
      </c>
      <c r="B848" s="155" t="s">
        <v>777</v>
      </c>
      <c r="C848" s="155" t="s">
        <v>290</v>
      </c>
      <c r="D848" s="155">
        <v>59</v>
      </c>
      <c r="E848" s="155">
        <v>847</v>
      </c>
      <c r="F848" s="155" t="s">
        <v>9</v>
      </c>
      <c r="G848" s="155" t="s">
        <v>8</v>
      </c>
      <c r="H848" s="155" t="s">
        <v>1157</v>
      </c>
      <c r="I848" s="155" t="s">
        <v>2518</v>
      </c>
      <c r="J848" s="82" t="str">
        <f t="shared" si="13"/>
        <v>B827_ProfileIdentifier_59_847_len_p</v>
      </c>
    </row>
    <row r="849" spans="1:10" x14ac:dyDescent="0.2">
      <c r="A849" s="82" t="s">
        <v>6</v>
      </c>
      <c r="B849" s="155" t="s">
        <v>777</v>
      </c>
      <c r="C849" s="155" t="s">
        <v>290</v>
      </c>
      <c r="D849" s="155">
        <v>60</v>
      </c>
      <c r="E849" s="155">
        <v>848</v>
      </c>
      <c r="F849" s="155" t="s">
        <v>9</v>
      </c>
      <c r="G849" s="155" t="s">
        <v>8</v>
      </c>
      <c r="H849" s="155" t="s">
        <v>1157</v>
      </c>
      <c r="I849" s="155" t="s">
        <v>2519</v>
      </c>
      <c r="J849" s="82" t="str">
        <f t="shared" si="13"/>
        <v>B827_ProfileIdentifier_60_848_len_p</v>
      </c>
    </row>
    <row r="850" spans="1:10" x14ac:dyDescent="0.2">
      <c r="A850" s="82" t="s">
        <v>6</v>
      </c>
      <c r="B850" s="155" t="s">
        <v>777</v>
      </c>
      <c r="C850" s="155" t="s">
        <v>290</v>
      </c>
      <c r="D850" s="155">
        <v>61</v>
      </c>
      <c r="E850" s="155">
        <v>849</v>
      </c>
      <c r="F850" s="155" t="s">
        <v>9</v>
      </c>
      <c r="G850" s="155" t="s">
        <v>11</v>
      </c>
      <c r="H850" s="155" t="s">
        <v>1157</v>
      </c>
      <c r="I850" s="155" t="s">
        <v>2520</v>
      </c>
      <c r="J850" s="82" t="str">
        <f t="shared" si="13"/>
        <v>B827_ProfileIdentifier_61_849_len_n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CB54-5189-4C80-8516-206E3D847FB0}">
  <dimension ref="A1:K63"/>
  <sheetViews>
    <sheetView topLeftCell="C50" workbookViewId="0">
      <selection activeCell="I42" sqref="I42"/>
    </sheetView>
  </sheetViews>
  <sheetFormatPr defaultRowHeight="15" customHeight="1" x14ac:dyDescent="0.25"/>
  <cols>
    <col min="4" max="4" style="15" width="9.140625" collapsed="true"/>
    <col min="9" max="9" customWidth="true" width="25.85546875" collapsed="true"/>
    <col min="10" max="10" customWidth="true" width="41.85546875" collapsed="true"/>
    <col min="11" max="11" customWidth="true" width="45.7109375" collapsed="true"/>
  </cols>
  <sheetData>
    <row r="1" spans="1:11" ht="15" customHeight="1" x14ac:dyDescent="0.25">
      <c r="A1" s="130" t="s">
        <v>105</v>
      </c>
      <c r="B1" s="76" t="s">
        <v>106</v>
      </c>
      <c r="C1" s="76" t="s">
        <v>107</v>
      </c>
      <c r="D1" s="139" t="s">
        <v>778</v>
      </c>
      <c r="E1" s="76" t="s">
        <v>108</v>
      </c>
      <c r="F1" s="76" t="s">
        <v>110</v>
      </c>
      <c r="G1" s="76" t="s">
        <v>109</v>
      </c>
      <c r="H1" s="77" t="s">
        <v>876</v>
      </c>
      <c r="I1" s="77" t="s">
        <v>111</v>
      </c>
      <c r="J1" s="77" t="s">
        <v>112</v>
      </c>
      <c r="K1" s="77" t="s">
        <v>1636</v>
      </c>
    </row>
    <row r="2" spans="1:11" ht="15" customHeight="1" x14ac:dyDescent="0.25">
      <c r="A2" s="73" t="s">
        <v>6</v>
      </c>
      <c r="B2" s="73" t="s">
        <v>717</v>
      </c>
      <c r="C2" s="73" t="s">
        <v>889</v>
      </c>
      <c r="D2" s="140" t="s">
        <v>779</v>
      </c>
      <c r="E2" s="82" t="s">
        <v>118</v>
      </c>
      <c r="F2" s="73" t="s">
        <v>128</v>
      </c>
      <c r="G2" s="73" t="s">
        <v>8</v>
      </c>
      <c r="H2" s="80" t="s">
        <v>878</v>
      </c>
      <c r="I2" s="73" t="s">
        <v>1549</v>
      </c>
      <c r="J2" s="132" t="str">
        <f t="shared" ref="J2:J63" si="0">_xlfn.CONCAT(B2,"_",C2,"_",D2,"_",E2,"_",F2)</f>
        <v>B11_NoofAnimalsTreated_t1_remove_Optional</v>
      </c>
      <c r="K2" t="s">
        <v>1608</v>
      </c>
    </row>
    <row r="3" spans="1:11" ht="15" customHeight="1" x14ac:dyDescent="0.25">
      <c r="A3" s="73" t="s">
        <v>6</v>
      </c>
      <c r="B3" s="73" t="s">
        <v>686</v>
      </c>
      <c r="C3" s="73" t="s">
        <v>891</v>
      </c>
      <c r="D3" s="140" t="s">
        <v>779</v>
      </c>
      <c r="E3" s="82" t="s">
        <v>118</v>
      </c>
      <c r="F3" s="73" t="s">
        <v>114</v>
      </c>
      <c r="G3" s="78" t="s">
        <v>11</v>
      </c>
      <c r="H3" s="80" t="s">
        <v>877</v>
      </c>
      <c r="I3" s="73" t="s">
        <v>1550</v>
      </c>
      <c r="J3" s="132" t="str">
        <f t="shared" si="0"/>
        <v>B12_NoofAnimalsAffected_t1_remove_mandatory</v>
      </c>
      <c r="K3" t="s">
        <v>1637</v>
      </c>
    </row>
    <row r="4" spans="1:11" ht="15" customHeight="1" x14ac:dyDescent="0.25">
      <c r="A4" s="73" t="s">
        <v>6</v>
      </c>
      <c r="B4" s="73" t="s">
        <v>718</v>
      </c>
      <c r="C4" s="73" t="s">
        <v>63</v>
      </c>
      <c r="D4" s="140" t="s">
        <v>779</v>
      </c>
      <c r="E4" s="82" t="s">
        <v>118</v>
      </c>
      <c r="F4" s="73" t="s">
        <v>128</v>
      </c>
      <c r="G4" s="73" t="s">
        <v>8</v>
      </c>
      <c r="H4" s="80" t="s">
        <v>878</v>
      </c>
      <c r="I4" s="73" t="s">
        <v>1551</v>
      </c>
      <c r="J4" s="132" t="str">
        <f t="shared" si="0"/>
        <v>B121_HealthStatusterm_t1_remove_Optional</v>
      </c>
      <c r="K4" t="s">
        <v>1609</v>
      </c>
    </row>
    <row r="5" spans="1:11" ht="15" customHeight="1" x14ac:dyDescent="0.25">
      <c r="A5" s="73" t="s">
        <v>6</v>
      </c>
      <c r="B5" s="73" t="s">
        <v>687</v>
      </c>
      <c r="C5" s="73" t="s">
        <v>64</v>
      </c>
      <c r="D5" s="140" t="s">
        <v>779</v>
      </c>
      <c r="E5" s="82" t="s">
        <v>118</v>
      </c>
      <c r="F5" s="73" t="s">
        <v>114</v>
      </c>
      <c r="G5" s="78" t="s">
        <v>11</v>
      </c>
      <c r="H5" s="80" t="s">
        <v>877</v>
      </c>
      <c r="I5" s="73" t="s">
        <v>1552</v>
      </c>
      <c r="J5" s="132" t="str">
        <f t="shared" si="0"/>
        <v>B13_speciescodeterm_t1_remove_mandatory</v>
      </c>
      <c r="K5" t="s">
        <v>1637</v>
      </c>
    </row>
    <row r="6" spans="1:11" ht="15" customHeight="1" x14ac:dyDescent="0.25">
      <c r="A6" s="73" t="s">
        <v>6</v>
      </c>
      <c r="B6" s="73" t="s">
        <v>719</v>
      </c>
      <c r="C6" s="73" t="s">
        <v>66</v>
      </c>
      <c r="D6" s="140" t="s">
        <v>779</v>
      </c>
      <c r="E6" s="82" t="s">
        <v>118</v>
      </c>
      <c r="F6" s="73" t="s">
        <v>128</v>
      </c>
      <c r="G6" s="73" t="s">
        <v>8</v>
      </c>
      <c r="H6" s="80" t="s">
        <v>878</v>
      </c>
      <c r="I6" s="73" t="s">
        <v>1553</v>
      </c>
      <c r="J6" s="132" t="str">
        <f t="shared" si="0"/>
        <v>B1411_CrossBreedCode_t1_remove_Optional</v>
      </c>
      <c r="K6" t="s">
        <v>1610</v>
      </c>
    </row>
    <row r="7" spans="1:11" ht="15" customHeight="1" x14ac:dyDescent="0.25">
      <c r="A7" s="73" t="s">
        <v>6</v>
      </c>
      <c r="B7" s="73" t="s">
        <v>719</v>
      </c>
      <c r="C7" s="73" t="s">
        <v>65</v>
      </c>
      <c r="D7" s="140" t="s">
        <v>779</v>
      </c>
      <c r="E7" s="82" t="s">
        <v>118</v>
      </c>
      <c r="F7" s="73" t="s">
        <v>617</v>
      </c>
      <c r="G7" s="73" t="s">
        <v>8</v>
      </c>
      <c r="H7" s="80" t="s">
        <v>878</v>
      </c>
      <c r="I7" s="73" t="s">
        <v>1554</v>
      </c>
      <c r="J7" s="132" t="str">
        <f t="shared" si="0"/>
        <v>B1411_Breed&amp;CodeDesc_t1_remove_optional</v>
      </c>
      <c r="K7" t="s">
        <v>1611</v>
      </c>
    </row>
    <row r="8" spans="1:11" ht="15" customHeight="1" x14ac:dyDescent="0.25">
      <c r="A8" s="73" t="s">
        <v>6</v>
      </c>
      <c r="B8" s="73" t="s">
        <v>720</v>
      </c>
      <c r="C8" s="73" t="s">
        <v>67</v>
      </c>
      <c r="D8" s="140" t="s">
        <v>779</v>
      </c>
      <c r="E8" s="82" t="s">
        <v>118</v>
      </c>
      <c r="F8" s="73" t="s">
        <v>128</v>
      </c>
      <c r="G8" s="73" t="s">
        <v>8</v>
      </c>
      <c r="H8" s="80" t="s">
        <v>878</v>
      </c>
      <c r="I8" s="73" t="s">
        <v>1555</v>
      </c>
      <c r="J8" s="132" t="str">
        <f t="shared" si="0"/>
        <v>B15_Gender&amp;Code_t1_remove_Optional</v>
      </c>
      <c r="K8" t="s">
        <v>1612</v>
      </c>
    </row>
    <row r="9" spans="1:11" ht="15" customHeight="1" x14ac:dyDescent="0.25">
      <c r="A9" s="73" t="s">
        <v>6</v>
      </c>
      <c r="B9" s="73" t="s">
        <v>721</v>
      </c>
      <c r="C9" s="73" t="s">
        <v>68</v>
      </c>
      <c r="D9" s="140" t="s">
        <v>779</v>
      </c>
      <c r="E9" s="82" t="s">
        <v>118</v>
      </c>
      <c r="F9" s="73" t="s">
        <v>617</v>
      </c>
      <c r="G9" s="73" t="s">
        <v>8</v>
      </c>
      <c r="H9" s="80" t="s">
        <v>878</v>
      </c>
      <c r="I9" s="73" t="s">
        <v>1556</v>
      </c>
      <c r="J9" s="132" t="str">
        <f t="shared" si="0"/>
        <v>B16_ReproductiveStatusDesc_t1_remove_optional</v>
      </c>
      <c r="K9" t="s">
        <v>1613</v>
      </c>
    </row>
    <row r="10" spans="1:11" ht="15" customHeight="1" x14ac:dyDescent="0.25">
      <c r="A10" s="73" t="s">
        <v>6</v>
      </c>
      <c r="B10" s="131" t="s">
        <v>722</v>
      </c>
      <c r="C10" s="131" t="s">
        <v>1547</v>
      </c>
      <c r="D10" s="140" t="s">
        <v>779</v>
      </c>
      <c r="E10" s="82" t="s">
        <v>118</v>
      </c>
      <c r="F10" s="73" t="s">
        <v>128</v>
      </c>
      <c r="G10" s="73" t="s">
        <v>8</v>
      </c>
      <c r="H10" s="80" t="s">
        <v>878</v>
      </c>
      <c r="I10" s="73" t="s">
        <v>1557</v>
      </c>
      <c r="J10" s="136" t="str">
        <f t="shared" si="0"/>
        <v>B17_FemalePhysiologcal_t1_remove_Optional</v>
      </c>
      <c r="K10" s="137">
        <v>4818</v>
      </c>
    </row>
    <row r="11" spans="1:11" ht="15" customHeight="1" x14ac:dyDescent="0.25">
      <c r="A11" s="73" t="s">
        <v>6</v>
      </c>
      <c r="B11" s="73" t="s">
        <v>723</v>
      </c>
      <c r="C11" s="73" t="s">
        <v>69</v>
      </c>
      <c r="D11" s="140" t="s">
        <v>779</v>
      </c>
      <c r="E11" s="82" t="s">
        <v>118</v>
      </c>
      <c r="F11" s="73" t="s">
        <v>114</v>
      </c>
      <c r="G11" s="78" t="s">
        <v>11</v>
      </c>
      <c r="H11" s="80" t="s">
        <v>877</v>
      </c>
      <c r="I11" s="73" t="s">
        <v>1558</v>
      </c>
      <c r="J11" s="132" t="str">
        <f t="shared" si="0"/>
        <v>B181_WeightDesc_t1_remove_mandatory</v>
      </c>
      <c r="K11" t="s">
        <v>1637</v>
      </c>
    </row>
    <row r="12" spans="1:11" ht="15" customHeight="1" x14ac:dyDescent="0.25">
      <c r="A12" s="73" t="s">
        <v>6</v>
      </c>
      <c r="B12" s="73" t="s">
        <v>724</v>
      </c>
      <c r="C12" s="73" t="s">
        <v>70</v>
      </c>
      <c r="D12" s="140" t="s">
        <v>779</v>
      </c>
      <c r="E12" s="82" t="s">
        <v>118</v>
      </c>
      <c r="F12" s="73" t="s">
        <v>617</v>
      </c>
      <c r="G12" s="73" t="s">
        <v>8</v>
      </c>
      <c r="H12" s="80" t="s">
        <v>878</v>
      </c>
      <c r="I12" s="73" t="s">
        <v>1559</v>
      </c>
      <c r="J12" s="132" t="str">
        <f t="shared" si="0"/>
        <v>B182_MinimumWeightUnit_t1_remove_optional</v>
      </c>
      <c r="K12" t="s">
        <v>1614</v>
      </c>
    </row>
    <row r="13" spans="1:11" ht="15" customHeight="1" x14ac:dyDescent="0.25">
      <c r="A13" s="73" t="s">
        <v>6</v>
      </c>
      <c r="B13" s="73" t="s">
        <v>725</v>
      </c>
      <c r="C13" s="73" t="s">
        <v>71</v>
      </c>
      <c r="D13" s="140" t="s">
        <v>779</v>
      </c>
      <c r="E13" s="82" t="s">
        <v>118</v>
      </c>
      <c r="F13" s="73" t="s">
        <v>128</v>
      </c>
      <c r="G13" s="73" t="s">
        <v>8</v>
      </c>
      <c r="H13" s="80" t="s">
        <v>878</v>
      </c>
      <c r="I13" s="73" t="s">
        <v>1560</v>
      </c>
      <c r="J13" s="132" t="str">
        <f t="shared" si="0"/>
        <v>B183_MaximumWeight_t1_remove_Optional</v>
      </c>
      <c r="K13" t="s">
        <v>1615</v>
      </c>
    </row>
    <row r="14" spans="1:11" ht="15" customHeight="1" x14ac:dyDescent="0.25">
      <c r="A14" s="73" t="s">
        <v>6</v>
      </c>
      <c r="B14" s="73" t="s">
        <v>726</v>
      </c>
      <c r="C14" s="73" t="s">
        <v>72</v>
      </c>
      <c r="D14" s="140" t="s">
        <v>779</v>
      </c>
      <c r="E14" s="82" t="s">
        <v>118</v>
      </c>
      <c r="F14" s="73" t="s">
        <v>114</v>
      </c>
      <c r="G14" s="78" t="s">
        <v>11</v>
      </c>
      <c r="H14" s="80" t="s">
        <v>877</v>
      </c>
      <c r="I14" s="73" t="s">
        <v>1561</v>
      </c>
      <c r="J14" s="132" t="str">
        <f t="shared" si="0"/>
        <v>B191_Agedesc_t1_remove_mandatory</v>
      </c>
      <c r="K14" t="s">
        <v>1637</v>
      </c>
    </row>
    <row r="15" spans="1:11" ht="15" customHeight="1" x14ac:dyDescent="0.25">
      <c r="A15" s="73" t="s">
        <v>6</v>
      </c>
      <c r="B15" s="73" t="s">
        <v>727</v>
      </c>
      <c r="C15" s="73" t="s">
        <v>73</v>
      </c>
      <c r="D15" s="140" t="s">
        <v>779</v>
      </c>
      <c r="E15" s="82" t="s">
        <v>118</v>
      </c>
      <c r="F15" s="73" t="s">
        <v>128</v>
      </c>
      <c r="G15" s="73" t="s">
        <v>8</v>
      </c>
      <c r="H15" s="80" t="s">
        <v>878</v>
      </c>
      <c r="I15" s="73" t="s">
        <v>1562</v>
      </c>
      <c r="J15" s="132" t="str">
        <f t="shared" si="0"/>
        <v>B192_MinimumAge_t1_remove_Optional</v>
      </c>
      <c r="K15" t="s">
        <v>1616</v>
      </c>
    </row>
    <row r="16" spans="1:11" ht="15" customHeight="1" x14ac:dyDescent="0.25">
      <c r="A16" s="73" t="s">
        <v>6</v>
      </c>
      <c r="B16" s="73" t="s">
        <v>728</v>
      </c>
      <c r="C16" s="73" t="s">
        <v>74</v>
      </c>
      <c r="D16" s="140" t="s">
        <v>779</v>
      </c>
      <c r="E16" s="82" t="s">
        <v>118</v>
      </c>
      <c r="F16" s="73" t="s">
        <v>617</v>
      </c>
      <c r="G16" s="73" t="s">
        <v>8</v>
      </c>
      <c r="H16" s="80" t="s">
        <v>878</v>
      </c>
      <c r="I16" s="73" t="s">
        <v>1563</v>
      </c>
      <c r="J16" s="132" t="str">
        <f t="shared" si="0"/>
        <v>B193_MaximumAge_t1_remove_optional</v>
      </c>
      <c r="K16" t="s">
        <v>1617</v>
      </c>
    </row>
    <row r="17" spans="1:11" ht="15" customHeight="1" x14ac:dyDescent="0.25">
      <c r="A17" s="73" t="s">
        <v>6</v>
      </c>
      <c r="B17" s="73" t="s">
        <v>674</v>
      </c>
      <c r="C17" s="73" t="s">
        <v>75</v>
      </c>
      <c r="D17" s="140" t="s">
        <v>779</v>
      </c>
      <c r="E17" s="82" t="s">
        <v>118</v>
      </c>
      <c r="F17" s="73" t="s">
        <v>114</v>
      </c>
      <c r="G17" s="78" t="s">
        <v>11</v>
      </c>
      <c r="H17" s="80" t="s">
        <v>877</v>
      </c>
      <c r="I17" s="73" t="s">
        <v>1564</v>
      </c>
      <c r="J17" s="132" t="str">
        <f t="shared" si="0"/>
        <v>B21_RegisteredNameorBrandName_t1_remove_mandatory</v>
      </c>
      <c r="K17" t="s">
        <v>1637</v>
      </c>
    </row>
    <row r="18" spans="1:11" ht="15" customHeight="1" x14ac:dyDescent="0.25">
      <c r="A18" s="73" t="s">
        <v>6</v>
      </c>
      <c r="B18" s="73" t="s">
        <v>729</v>
      </c>
      <c r="C18" s="73" t="s">
        <v>907</v>
      </c>
      <c r="D18" s="140" t="s">
        <v>779</v>
      </c>
      <c r="E18" s="82" t="s">
        <v>118</v>
      </c>
      <c r="F18" s="73" t="s">
        <v>128</v>
      </c>
      <c r="G18" s="73" t="s">
        <v>8</v>
      </c>
      <c r="H18" s="80" t="s">
        <v>878</v>
      </c>
      <c r="I18" s="73" t="s">
        <v>1565</v>
      </c>
      <c r="J18" s="132" t="str">
        <f t="shared" si="0"/>
        <v>B211_ProductCode_t1_remove_Optional</v>
      </c>
      <c r="K18" t="s">
        <v>1618</v>
      </c>
    </row>
    <row r="19" spans="1:11" ht="15" customHeight="1" x14ac:dyDescent="0.25">
      <c r="A19" s="73" t="s">
        <v>6</v>
      </c>
      <c r="B19" s="73" t="s">
        <v>691</v>
      </c>
      <c r="C19" s="73" t="s">
        <v>76</v>
      </c>
      <c r="D19" s="140" t="s">
        <v>779</v>
      </c>
      <c r="E19" s="82" t="s">
        <v>118</v>
      </c>
      <c r="F19" s="73" t="s">
        <v>114</v>
      </c>
      <c r="G19" s="78" t="s">
        <v>11</v>
      </c>
      <c r="H19" s="80" t="s">
        <v>877</v>
      </c>
      <c r="I19" s="73" t="s">
        <v>1566</v>
      </c>
      <c r="J19" s="132" t="str">
        <f t="shared" si="0"/>
        <v>B212_RegistrationIdentifier_t1_remove_mandatory</v>
      </c>
      <c r="K19" t="s">
        <v>1637</v>
      </c>
    </row>
    <row r="20" spans="1:11" ht="15" customHeight="1" x14ac:dyDescent="0.25">
      <c r="A20" s="73" t="s">
        <v>6</v>
      </c>
      <c r="B20" s="73" t="s">
        <v>692</v>
      </c>
      <c r="C20" s="73" t="s">
        <v>910</v>
      </c>
      <c r="D20" s="140" t="s">
        <v>779</v>
      </c>
      <c r="E20" s="82" t="s">
        <v>118</v>
      </c>
      <c r="F20" s="73" t="s">
        <v>114</v>
      </c>
      <c r="G20" s="78" t="s">
        <v>11</v>
      </c>
      <c r="H20" s="80" t="s">
        <v>877</v>
      </c>
      <c r="I20" s="73" t="s">
        <v>1567</v>
      </c>
      <c r="J20" s="132" t="str">
        <f t="shared" si="0"/>
        <v>B213_ATCvetCode_t1_remove_mandatory</v>
      </c>
      <c r="K20" t="s">
        <v>1637</v>
      </c>
    </row>
    <row r="21" spans="1:11" ht="15" customHeight="1" x14ac:dyDescent="0.25">
      <c r="A21" s="73" t="s">
        <v>6</v>
      </c>
      <c r="B21" s="73" t="s">
        <v>730</v>
      </c>
      <c r="C21" s="73" t="s">
        <v>77</v>
      </c>
      <c r="D21" s="140" t="s">
        <v>779</v>
      </c>
      <c r="E21" s="82" t="s">
        <v>118</v>
      </c>
      <c r="F21" s="73" t="s">
        <v>128</v>
      </c>
      <c r="G21" s="73" t="s">
        <v>8</v>
      </c>
      <c r="H21" s="80" t="s">
        <v>878</v>
      </c>
      <c r="I21" s="73" t="s">
        <v>1568</v>
      </c>
      <c r="J21" s="132" t="str">
        <f t="shared" si="0"/>
        <v>B214_CompanyorMAH_t1_remove_Optional</v>
      </c>
      <c r="K21" t="s">
        <v>1619</v>
      </c>
    </row>
    <row r="22" spans="1:11" ht="15" customHeight="1" x14ac:dyDescent="0.25">
      <c r="A22" s="73" t="s">
        <v>6</v>
      </c>
      <c r="B22" s="131" t="s">
        <v>731</v>
      </c>
      <c r="C22" s="131" t="s">
        <v>78</v>
      </c>
      <c r="D22" s="140" t="s">
        <v>779</v>
      </c>
      <c r="E22" s="82" t="s">
        <v>118</v>
      </c>
      <c r="F22" s="73" t="s">
        <v>617</v>
      </c>
      <c r="G22" s="73" t="s">
        <v>8</v>
      </c>
      <c r="H22" s="80" t="s">
        <v>878</v>
      </c>
      <c r="I22" s="73" t="s">
        <v>1569</v>
      </c>
      <c r="J22" s="136" t="str">
        <f t="shared" si="0"/>
        <v>B215_MAHAssessment_t1_remove_optional</v>
      </c>
      <c r="K22" s="135" t="s">
        <v>1638</v>
      </c>
    </row>
    <row r="23" spans="1:11" ht="15" customHeight="1" x14ac:dyDescent="0.25">
      <c r="A23" s="73" t="s">
        <v>6</v>
      </c>
      <c r="B23" s="73" t="s">
        <v>732</v>
      </c>
      <c r="C23" s="73" t="s">
        <v>79</v>
      </c>
      <c r="D23" s="140" t="s">
        <v>779</v>
      </c>
      <c r="E23" s="82" t="s">
        <v>118</v>
      </c>
      <c r="F23" s="73" t="s">
        <v>617</v>
      </c>
      <c r="G23" s="73" t="s">
        <v>8</v>
      </c>
      <c r="H23" s="80" t="s">
        <v>878</v>
      </c>
      <c r="I23" s="73" t="s">
        <v>1570</v>
      </c>
      <c r="J23" s="132" t="str">
        <f t="shared" si="0"/>
        <v>B216_RAAssessmentdesc_t1_remove_optional</v>
      </c>
      <c r="K23" t="s">
        <v>1620</v>
      </c>
    </row>
    <row r="24" spans="1:11" ht="15" customHeight="1" x14ac:dyDescent="0.25">
      <c r="A24" s="73" t="s">
        <v>6</v>
      </c>
      <c r="B24" s="131" t="s">
        <v>733</v>
      </c>
      <c r="C24" s="131" t="s">
        <v>80</v>
      </c>
      <c r="D24" s="140" t="s">
        <v>779</v>
      </c>
      <c r="E24" s="82" t="s">
        <v>118</v>
      </c>
      <c r="F24" s="73" t="s">
        <v>617</v>
      </c>
      <c r="G24" s="73" t="s">
        <v>8</v>
      </c>
      <c r="H24" s="80" t="s">
        <v>878</v>
      </c>
      <c r="I24" s="73" t="s">
        <v>1571</v>
      </c>
      <c r="J24" s="136" t="str">
        <f t="shared" si="0"/>
        <v>B2161_ExplanationRelatingtoAssessment_t1_remove_optional</v>
      </c>
      <c r="K24" s="135" t="s">
        <v>1638</v>
      </c>
    </row>
    <row r="25" spans="1:11" ht="15" customHeight="1" x14ac:dyDescent="0.25">
      <c r="A25" s="73" t="s">
        <v>6</v>
      </c>
      <c r="B25" s="134" t="s">
        <v>632</v>
      </c>
      <c r="C25" s="134" t="s">
        <v>657</v>
      </c>
      <c r="D25" s="140" t="s">
        <v>779</v>
      </c>
      <c r="E25" s="82" t="s">
        <v>118</v>
      </c>
      <c r="F25" s="73" t="s">
        <v>128</v>
      </c>
      <c r="G25" s="73" t="s">
        <v>8</v>
      </c>
      <c r="H25" s="80" t="s">
        <v>878</v>
      </c>
      <c r="I25" s="73" t="s">
        <v>1572</v>
      </c>
      <c r="J25" s="136" t="str">
        <f t="shared" si="0"/>
        <v>B217_RouteofExposure_t1_remove_Optional</v>
      </c>
      <c r="K25" s="137">
        <v>4818</v>
      </c>
    </row>
    <row r="26" spans="1:11" ht="15" customHeight="1" x14ac:dyDescent="0.25">
      <c r="A26" s="73" t="s">
        <v>6</v>
      </c>
      <c r="B26" s="131" t="s">
        <v>643</v>
      </c>
      <c r="C26" s="131" t="s">
        <v>916</v>
      </c>
      <c r="D26" s="140" t="s">
        <v>779</v>
      </c>
      <c r="E26" s="82" t="s">
        <v>118</v>
      </c>
      <c r="F26" s="73" t="s">
        <v>128</v>
      </c>
      <c r="G26" s="73" t="s">
        <v>8</v>
      </c>
      <c r="H26" s="80" t="s">
        <v>878</v>
      </c>
      <c r="I26" s="73" t="s">
        <v>1573</v>
      </c>
      <c r="J26" s="136" t="str">
        <f t="shared" si="0"/>
        <v>B21711_NumericValueforDoseNum_t1_remove_Optional</v>
      </c>
      <c r="K26" s="137">
        <v>4818</v>
      </c>
    </row>
    <row r="27" spans="1:11" ht="15" customHeight="1" x14ac:dyDescent="0.25">
      <c r="A27" s="73" t="s">
        <v>6</v>
      </c>
      <c r="B27" s="73" t="s">
        <v>644</v>
      </c>
      <c r="C27" s="73" t="s">
        <v>83</v>
      </c>
      <c r="D27" s="140" t="s">
        <v>779</v>
      </c>
      <c r="E27" s="82" t="s">
        <v>118</v>
      </c>
      <c r="F27" s="73" t="s">
        <v>128</v>
      </c>
      <c r="G27" s="73" t="s">
        <v>8</v>
      </c>
      <c r="H27" s="80" t="s">
        <v>877</v>
      </c>
      <c r="I27" s="73" t="s">
        <v>1574</v>
      </c>
      <c r="J27" s="132" t="str">
        <f t="shared" si="0"/>
        <v>B217111_UnitsofValueforDoseCode_t1_remove_Optional</v>
      </c>
      <c r="K27" t="s">
        <v>1621</v>
      </c>
    </row>
    <row r="28" spans="1:11" ht="15" customHeight="1" x14ac:dyDescent="0.25">
      <c r="A28" s="73" t="s">
        <v>6</v>
      </c>
      <c r="B28" s="73" t="s">
        <v>645</v>
      </c>
      <c r="C28" s="73" t="s">
        <v>82</v>
      </c>
      <c r="D28" s="140" t="s">
        <v>779</v>
      </c>
      <c r="E28" s="82" t="s">
        <v>118</v>
      </c>
      <c r="F28" s="73" t="s">
        <v>128</v>
      </c>
      <c r="G28" s="73" t="s">
        <v>8</v>
      </c>
      <c r="H28" s="80" t="s">
        <v>877</v>
      </c>
      <c r="I28" s="73" t="s">
        <v>1575</v>
      </c>
      <c r="J28" s="132" t="str">
        <f t="shared" si="0"/>
        <v>B217121_DenominatorValueDesc_t1_remove_Optional</v>
      </c>
      <c r="K28" t="s">
        <v>1622</v>
      </c>
    </row>
    <row r="29" spans="1:11" ht="15" customHeight="1" x14ac:dyDescent="0.25">
      <c r="A29" s="73" t="s">
        <v>6</v>
      </c>
      <c r="B29" s="73" t="s">
        <v>646</v>
      </c>
      <c r="C29" s="73" t="s">
        <v>85</v>
      </c>
      <c r="D29" s="140" t="s">
        <v>779</v>
      </c>
      <c r="E29" s="82" t="s">
        <v>118</v>
      </c>
      <c r="F29" s="73" t="s">
        <v>128</v>
      </c>
      <c r="G29" s="73" t="s">
        <v>8</v>
      </c>
      <c r="H29" s="80" t="s">
        <v>878</v>
      </c>
      <c r="I29" s="73" t="s">
        <v>1576</v>
      </c>
      <c r="J29" s="132" t="str">
        <f t="shared" si="0"/>
        <v>B217122_DateofFirstExposure_t1_remove_Optional</v>
      </c>
      <c r="K29" t="s">
        <v>1623</v>
      </c>
    </row>
    <row r="30" spans="1:11" ht="15" customHeight="1" x14ac:dyDescent="0.25">
      <c r="A30" s="73" t="s">
        <v>6</v>
      </c>
      <c r="B30" s="73" t="s">
        <v>647</v>
      </c>
      <c r="C30" s="73" t="s">
        <v>86</v>
      </c>
      <c r="D30" s="140" t="s">
        <v>779</v>
      </c>
      <c r="E30" s="82" t="s">
        <v>118</v>
      </c>
      <c r="F30" s="73" t="s">
        <v>128</v>
      </c>
      <c r="G30" s="73" t="s">
        <v>8</v>
      </c>
      <c r="H30" s="80" t="s">
        <v>878</v>
      </c>
      <c r="I30" s="73" t="s">
        <v>1577</v>
      </c>
      <c r="J30" s="132" t="str">
        <f t="shared" si="0"/>
        <v>B217123_DateofLastExposure_t1_remove_Optional</v>
      </c>
      <c r="K30" t="s">
        <v>1624</v>
      </c>
    </row>
    <row r="31" spans="1:11" ht="15" customHeight="1" x14ac:dyDescent="0.25">
      <c r="A31" s="73" t="s">
        <v>6</v>
      </c>
      <c r="B31" s="131" t="s">
        <v>648</v>
      </c>
      <c r="C31" s="131" t="s">
        <v>84</v>
      </c>
      <c r="D31" s="140" t="s">
        <v>779</v>
      </c>
      <c r="E31" s="82" t="s">
        <v>118</v>
      </c>
      <c r="F31" s="73" t="s">
        <v>617</v>
      </c>
      <c r="G31" s="73" t="s">
        <v>8</v>
      </c>
      <c r="H31" s="80" t="s">
        <v>878</v>
      </c>
      <c r="I31" s="73" t="s">
        <v>1578</v>
      </c>
      <c r="J31" s="136" t="str">
        <f t="shared" si="0"/>
        <v>B217131_AdministrationValue_t1_remove_optional</v>
      </c>
      <c r="K31" s="137">
        <v>4818</v>
      </c>
    </row>
    <row r="32" spans="1:11" ht="15" customHeight="1" x14ac:dyDescent="0.25">
      <c r="A32" s="73" t="s">
        <v>6</v>
      </c>
      <c r="B32" s="73" t="s">
        <v>648</v>
      </c>
      <c r="C32" s="73" t="s">
        <v>87</v>
      </c>
      <c r="D32" s="140" t="s">
        <v>779</v>
      </c>
      <c r="E32" s="82" t="s">
        <v>118</v>
      </c>
      <c r="F32" s="73" t="s">
        <v>128</v>
      </c>
      <c r="G32" s="78" t="s">
        <v>11</v>
      </c>
      <c r="H32" s="80" t="s">
        <v>877</v>
      </c>
      <c r="I32" s="73"/>
      <c r="J32" s="132" t="str">
        <f t="shared" si="0"/>
        <v>B217131_intervalofadministration_t1_remove_Optional</v>
      </c>
      <c r="K32" t="s">
        <v>1637</v>
      </c>
    </row>
    <row r="33" spans="1:11" ht="15" customHeight="1" x14ac:dyDescent="0.25">
      <c r="A33" s="73" t="s">
        <v>6</v>
      </c>
      <c r="B33" s="131" t="s">
        <v>917</v>
      </c>
      <c r="C33" s="131" t="s">
        <v>918</v>
      </c>
      <c r="D33" s="140" t="s">
        <v>779</v>
      </c>
      <c r="E33" s="82" t="s">
        <v>118</v>
      </c>
      <c r="F33" s="73" t="s">
        <v>617</v>
      </c>
      <c r="G33" s="73" t="s">
        <v>8</v>
      </c>
      <c r="H33" s="80" t="s">
        <v>878</v>
      </c>
      <c r="I33" s="73" t="s">
        <v>1579</v>
      </c>
      <c r="J33" s="136" t="str">
        <f t="shared" si="0"/>
        <v>B21721_NumericValueforDoseDenom_t1_remove_optional</v>
      </c>
      <c r="K33" s="137">
        <v>4818</v>
      </c>
    </row>
    <row r="34" spans="1:11" ht="15" customHeight="1" x14ac:dyDescent="0.25">
      <c r="A34" s="73" t="s">
        <v>6</v>
      </c>
      <c r="B34" s="73" t="s">
        <v>734</v>
      </c>
      <c r="C34" s="73" t="s">
        <v>919</v>
      </c>
      <c r="D34" s="140" t="s">
        <v>779</v>
      </c>
      <c r="E34" s="82" t="s">
        <v>118</v>
      </c>
      <c r="F34" s="73" t="s">
        <v>114</v>
      </c>
      <c r="G34" s="78" t="s">
        <v>11</v>
      </c>
      <c r="H34" s="80" t="s">
        <v>877</v>
      </c>
      <c r="I34" s="73" t="s">
        <v>1580</v>
      </c>
      <c r="J34" s="132" t="str">
        <f t="shared" si="0"/>
        <v>B221_ActiveIngredient_t1_remove_mandatory</v>
      </c>
      <c r="K34" t="s">
        <v>1637</v>
      </c>
    </row>
    <row r="35" spans="1:11" ht="15" customHeight="1" x14ac:dyDescent="0.25">
      <c r="A35" s="73" t="s">
        <v>6</v>
      </c>
      <c r="B35" s="131" t="s">
        <v>735</v>
      </c>
      <c r="C35" s="131" t="s">
        <v>921</v>
      </c>
      <c r="D35" s="140" t="s">
        <v>779</v>
      </c>
      <c r="E35" s="82" t="s">
        <v>118</v>
      </c>
      <c r="F35" s="73" t="s">
        <v>128</v>
      </c>
      <c r="G35" s="73" t="s">
        <v>8</v>
      </c>
      <c r="H35" s="80" t="s">
        <v>878</v>
      </c>
      <c r="I35" s="73" t="s">
        <v>1581</v>
      </c>
      <c r="J35" s="136" t="str">
        <f t="shared" si="0"/>
        <v>B2211_NumericValueforStrength_Num_t1_remove_Optional</v>
      </c>
      <c r="K35" s="137">
        <v>4818</v>
      </c>
    </row>
    <row r="36" spans="1:11" ht="15" customHeight="1" x14ac:dyDescent="0.25">
      <c r="A36" s="73" t="s">
        <v>6</v>
      </c>
      <c r="B36" s="131" t="s">
        <v>695</v>
      </c>
      <c r="C36" s="131" t="s">
        <v>923</v>
      </c>
      <c r="D36" s="140" t="s">
        <v>779</v>
      </c>
      <c r="E36" s="82" t="s">
        <v>118</v>
      </c>
      <c r="F36" s="73" t="s">
        <v>128</v>
      </c>
      <c r="G36" s="73" t="s">
        <v>8</v>
      </c>
      <c r="H36" s="80" t="s">
        <v>878</v>
      </c>
      <c r="I36" s="73" t="s">
        <v>1582</v>
      </c>
      <c r="J36" s="136" t="str">
        <f t="shared" si="0"/>
        <v>B22111_UnitsNumericValueforStrNum_t1_remove_Optional</v>
      </c>
      <c r="K36" s="137">
        <v>4818</v>
      </c>
    </row>
    <row r="37" spans="1:11" ht="15" customHeight="1" x14ac:dyDescent="0.25">
      <c r="A37" s="73" t="s">
        <v>6</v>
      </c>
      <c r="B37" s="133" t="s">
        <v>736</v>
      </c>
      <c r="C37" s="133" t="s">
        <v>925</v>
      </c>
      <c r="D37" s="140" t="s">
        <v>779</v>
      </c>
      <c r="E37" s="82" t="s">
        <v>118</v>
      </c>
      <c r="F37" s="73" t="s">
        <v>128</v>
      </c>
      <c r="G37" s="73" t="s">
        <v>8</v>
      </c>
      <c r="H37" s="80" t="s">
        <v>877</v>
      </c>
      <c r="I37" s="73" t="s">
        <v>1583</v>
      </c>
      <c r="J37" s="136" t="str">
        <f t="shared" si="0"/>
        <v>B2212_NumericValueforStrengthDen_t1_remove_Optional</v>
      </c>
      <c r="K37" s="137">
        <v>4818</v>
      </c>
    </row>
    <row r="38" spans="1:11" ht="15" customHeight="1" x14ac:dyDescent="0.25">
      <c r="A38" s="73" t="s">
        <v>6</v>
      </c>
      <c r="B38" s="131" t="s">
        <v>736</v>
      </c>
      <c r="C38" s="131" t="s">
        <v>88</v>
      </c>
      <c r="D38" s="140" t="s">
        <v>779</v>
      </c>
      <c r="E38" s="82" t="s">
        <v>118</v>
      </c>
      <c r="F38" s="73" t="s">
        <v>128</v>
      </c>
      <c r="G38" s="73" t="s">
        <v>8</v>
      </c>
      <c r="H38" s="80" t="s">
        <v>878</v>
      </c>
      <c r="I38" s="73" t="s">
        <v>1580</v>
      </c>
      <c r="J38" s="136" t="str">
        <f t="shared" si="0"/>
        <v>B2212_ActiveIngredientCode_t1_remove_Optional</v>
      </c>
      <c r="K38" s="135" t="s">
        <v>1638</v>
      </c>
    </row>
    <row r="39" spans="1:11" ht="15" customHeight="1" x14ac:dyDescent="0.25">
      <c r="A39" s="73" t="s">
        <v>6</v>
      </c>
      <c r="B39" s="134" t="s">
        <v>737</v>
      </c>
      <c r="C39" s="134" t="s">
        <v>927</v>
      </c>
      <c r="D39" s="140" t="s">
        <v>779</v>
      </c>
      <c r="E39" s="82" t="s">
        <v>118</v>
      </c>
      <c r="F39" s="73" t="s">
        <v>128</v>
      </c>
      <c r="G39" s="73" t="s">
        <v>8</v>
      </c>
      <c r="H39" s="80" t="s">
        <v>878</v>
      </c>
      <c r="I39" s="73" t="s">
        <v>1584</v>
      </c>
      <c r="J39" s="136" t="str">
        <f t="shared" si="0"/>
        <v>B22121_UnitsforNumericValueforStrDen_t1_remove_Optional</v>
      </c>
      <c r="K39" s="137">
        <v>4818</v>
      </c>
    </row>
    <row r="40" spans="1:11" ht="15" customHeight="1" x14ac:dyDescent="0.25">
      <c r="A40" s="73" t="s">
        <v>6</v>
      </c>
      <c r="B40" s="73" t="s">
        <v>738</v>
      </c>
      <c r="C40" s="73" t="s">
        <v>89</v>
      </c>
      <c r="D40" s="140" t="s">
        <v>779</v>
      </c>
      <c r="E40" s="82" t="s">
        <v>118</v>
      </c>
      <c r="F40" s="73" t="s">
        <v>128</v>
      </c>
      <c r="G40" s="73" t="s">
        <v>8</v>
      </c>
      <c r="H40" s="80" t="s">
        <v>878</v>
      </c>
      <c r="I40" s="73" t="s">
        <v>1585</v>
      </c>
      <c r="J40" s="132" t="str">
        <f t="shared" si="0"/>
        <v>B222_DosageForm_t1_remove_Optional</v>
      </c>
      <c r="K40" t="s">
        <v>1625</v>
      </c>
    </row>
    <row r="41" spans="1:11" ht="15" customHeight="1" x14ac:dyDescent="0.25">
      <c r="A41" s="73" t="s">
        <v>6</v>
      </c>
      <c r="B41" s="73" t="s">
        <v>739</v>
      </c>
      <c r="C41" s="73" t="s">
        <v>1545</v>
      </c>
      <c r="D41" s="140" t="s">
        <v>779</v>
      </c>
      <c r="E41" s="82" t="s">
        <v>118</v>
      </c>
      <c r="F41" s="73" t="s">
        <v>128</v>
      </c>
      <c r="G41" s="73" t="s">
        <v>8</v>
      </c>
      <c r="H41" s="80" t="s">
        <v>878</v>
      </c>
      <c r="I41" s="73" t="s">
        <v>1586</v>
      </c>
      <c r="J41" s="132" t="str">
        <f t="shared" si="0"/>
        <v>B23_LotNumber_t1_remove_Optional</v>
      </c>
      <c r="K41" t="s">
        <v>1626</v>
      </c>
    </row>
    <row r="42" spans="1:11" ht="15" customHeight="1" x14ac:dyDescent="0.25">
      <c r="A42" s="73" t="s">
        <v>6</v>
      </c>
      <c r="B42" s="73" t="s">
        <v>740</v>
      </c>
      <c r="C42" s="73" t="s">
        <v>90</v>
      </c>
      <c r="D42" s="140" t="s">
        <v>779</v>
      </c>
      <c r="E42" s="82" t="s">
        <v>118</v>
      </c>
      <c r="F42" s="73" t="s">
        <v>128</v>
      </c>
      <c r="G42" s="73" t="s">
        <v>8</v>
      </c>
      <c r="H42" s="80" t="s">
        <v>878</v>
      </c>
      <c r="I42" s="73" t="s">
        <v>1587</v>
      </c>
      <c r="J42" s="132" t="str">
        <f t="shared" si="0"/>
        <v>B231_ExpirationDate_t1_remove_Optional</v>
      </c>
      <c r="K42" t="s">
        <v>1627</v>
      </c>
    </row>
    <row r="43" spans="1:11" ht="15" customHeight="1" x14ac:dyDescent="0.25">
      <c r="A43" s="73" t="s">
        <v>6</v>
      </c>
      <c r="B43" s="73" t="s">
        <v>741</v>
      </c>
      <c r="C43" s="73" t="s">
        <v>91</v>
      </c>
      <c r="D43" s="140" t="s">
        <v>779</v>
      </c>
      <c r="E43" s="82" t="s">
        <v>118</v>
      </c>
      <c r="F43" s="73" t="s">
        <v>128</v>
      </c>
      <c r="G43" s="73" t="s">
        <v>8</v>
      </c>
      <c r="H43" s="80" t="s">
        <v>878</v>
      </c>
      <c r="I43" s="73" t="s">
        <v>1588</v>
      </c>
      <c r="J43" s="132" t="str">
        <f t="shared" si="0"/>
        <v>B24_WhoAdministeredtheVMP_t1_remove_Optional</v>
      </c>
      <c r="K43" t="s">
        <v>1628</v>
      </c>
    </row>
    <row r="44" spans="1:11" ht="15" customHeight="1" x14ac:dyDescent="0.25">
      <c r="A44" s="73" t="s">
        <v>6</v>
      </c>
      <c r="B44" s="131" t="s">
        <v>390</v>
      </c>
      <c r="C44" s="131" t="s">
        <v>92</v>
      </c>
      <c r="D44" s="140" t="s">
        <v>779</v>
      </c>
      <c r="E44" s="82" t="s">
        <v>118</v>
      </c>
      <c r="F44" s="73" t="s">
        <v>128</v>
      </c>
      <c r="G44" s="73" t="s">
        <v>8</v>
      </c>
      <c r="H44" s="80" t="s">
        <v>878</v>
      </c>
      <c r="I44" s="73" t="s">
        <v>1589</v>
      </c>
      <c r="J44" s="136" t="str">
        <f t="shared" si="0"/>
        <v>B25_UseAccordingtoLabel_t1_remove_Optional</v>
      </c>
      <c r="K44" s="137">
        <v>4818</v>
      </c>
    </row>
    <row r="45" spans="1:11" ht="15" customHeight="1" x14ac:dyDescent="0.25">
      <c r="A45" s="73" t="s">
        <v>6</v>
      </c>
      <c r="B45" s="131" t="s">
        <v>742</v>
      </c>
      <c r="C45" s="131" t="s">
        <v>933</v>
      </c>
      <c r="D45" s="140" t="s">
        <v>779</v>
      </c>
      <c r="E45" s="82" t="s">
        <v>118</v>
      </c>
      <c r="F45" s="73" t="s">
        <v>128</v>
      </c>
      <c r="G45" s="73" t="s">
        <v>8</v>
      </c>
      <c r="H45" s="80" t="s">
        <v>878</v>
      </c>
      <c r="I45" s="73" t="s">
        <v>1590</v>
      </c>
      <c r="J45" s="136" t="str">
        <f t="shared" si="0"/>
        <v>B251_ExplanationforOffLabelUse_t1_remove_Optional</v>
      </c>
      <c r="K45" s="137">
        <v>4818</v>
      </c>
    </row>
    <row r="46" spans="1:11" ht="15" customHeight="1" x14ac:dyDescent="0.25">
      <c r="A46" s="73" t="s">
        <v>6</v>
      </c>
      <c r="B46" s="73" t="s">
        <v>696</v>
      </c>
      <c r="C46" s="73" t="s">
        <v>93</v>
      </c>
      <c r="D46" s="140" t="s">
        <v>779</v>
      </c>
      <c r="E46" s="82" t="s">
        <v>118</v>
      </c>
      <c r="F46" s="73" t="s">
        <v>114</v>
      </c>
      <c r="G46" s="78" t="s">
        <v>11</v>
      </c>
      <c r="H46" s="80" t="s">
        <v>877</v>
      </c>
      <c r="I46" s="73" t="s">
        <v>1591</v>
      </c>
      <c r="J46" s="132" t="str">
        <f t="shared" si="0"/>
        <v>B31_NarrativeofAE_t1_remove_mandatory</v>
      </c>
      <c r="K46" t="s">
        <v>1637</v>
      </c>
    </row>
    <row r="47" spans="1:11" ht="15" customHeight="1" x14ac:dyDescent="0.25">
      <c r="A47" s="73" t="s">
        <v>6</v>
      </c>
      <c r="B47" s="131" t="s">
        <v>743</v>
      </c>
      <c r="C47" s="131" t="s">
        <v>94</v>
      </c>
      <c r="D47" s="140" t="s">
        <v>779</v>
      </c>
      <c r="E47" s="82" t="s">
        <v>118</v>
      </c>
      <c r="F47" s="73" t="s">
        <v>128</v>
      </c>
      <c r="G47" s="73" t="s">
        <v>8</v>
      </c>
      <c r="H47" s="80" t="s">
        <v>878</v>
      </c>
      <c r="I47" s="73" t="s">
        <v>1592</v>
      </c>
      <c r="J47" s="132" t="str">
        <f t="shared" si="0"/>
        <v>B310_PreviousAEtoVMP_t1_remove_Optional</v>
      </c>
      <c r="K47" t="s">
        <v>1629</v>
      </c>
    </row>
    <row r="48" spans="1:11" ht="15" customHeight="1" x14ac:dyDescent="0.25">
      <c r="A48" s="73" t="s">
        <v>6</v>
      </c>
      <c r="B48" s="73" t="s">
        <v>698</v>
      </c>
      <c r="C48" s="73" t="s">
        <v>937</v>
      </c>
      <c r="D48" s="140" t="s">
        <v>779</v>
      </c>
      <c r="E48" s="82" t="s">
        <v>118</v>
      </c>
      <c r="F48" s="73" t="s">
        <v>114</v>
      </c>
      <c r="G48" s="78" t="s">
        <v>11</v>
      </c>
      <c r="H48" s="80" t="s">
        <v>877</v>
      </c>
      <c r="I48" s="73" t="s">
        <v>1593</v>
      </c>
      <c r="J48" s="132" t="str">
        <f t="shared" si="0"/>
        <v>B32_AdverseClinicalManifestationsCod_t1_remove_mandatory</v>
      </c>
      <c r="K48" t="s">
        <v>1637</v>
      </c>
    </row>
    <row r="49" spans="1:11" ht="15" customHeight="1" x14ac:dyDescent="0.25">
      <c r="A49" s="73" t="s">
        <v>6</v>
      </c>
      <c r="B49" s="131" t="s">
        <v>744</v>
      </c>
      <c r="C49" s="131" t="s">
        <v>95</v>
      </c>
      <c r="D49" s="140" t="s">
        <v>779</v>
      </c>
      <c r="E49" s="82" t="s">
        <v>118</v>
      </c>
      <c r="F49" s="73" t="s">
        <v>128</v>
      </c>
      <c r="G49" s="73" t="s">
        <v>8</v>
      </c>
      <c r="H49" s="80" t="s">
        <v>878</v>
      </c>
      <c r="I49" s="73" t="s">
        <v>1594</v>
      </c>
      <c r="J49" s="138" t="str">
        <f t="shared" si="0"/>
        <v>B321_NumberofAnimal_t1_remove_Optional</v>
      </c>
      <c r="K49" s="135" t="s">
        <v>1638</v>
      </c>
    </row>
    <row r="50" spans="1:11" ht="15" customHeight="1" x14ac:dyDescent="0.25">
      <c r="A50" s="73" t="s">
        <v>6</v>
      </c>
      <c r="B50" s="131" t="s">
        <v>745</v>
      </c>
      <c r="C50" s="131" t="s">
        <v>96</v>
      </c>
      <c r="D50" s="140" t="s">
        <v>779</v>
      </c>
      <c r="E50" s="82" t="s">
        <v>118</v>
      </c>
      <c r="F50" s="73" t="s">
        <v>128</v>
      </c>
      <c r="G50" s="73" t="s">
        <v>8</v>
      </c>
      <c r="H50" s="80" t="s">
        <v>877</v>
      </c>
      <c r="I50" s="73" t="s">
        <v>1595</v>
      </c>
      <c r="J50" s="138" t="str">
        <f t="shared" si="0"/>
        <v>B3211_AccuracyoftheNumberofAnimals_t1_remove_Optional</v>
      </c>
      <c r="K50" s="135" t="s">
        <v>1638</v>
      </c>
    </row>
    <row r="51" spans="1:11" ht="15" customHeight="1" x14ac:dyDescent="0.25">
      <c r="A51" s="73" t="s">
        <v>6</v>
      </c>
      <c r="B51" s="73" t="s">
        <v>746</v>
      </c>
      <c r="C51" s="73" t="s">
        <v>1453</v>
      </c>
      <c r="D51" s="140" t="s">
        <v>779</v>
      </c>
      <c r="E51" s="82" t="s">
        <v>118</v>
      </c>
      <c r="F51" s="73" t="s">
        <v>114</v>
      </c>
      <c r="G51" s="78" t="s">
        <v>11</v>
      </c>
      <c r="H51" s="80" t="s">
        <v>877</v>
      </c>
      <c r="I51" s="73" t="s">
        <v>1596</v>
      </c>
      <c r="J51" s="132" t="str">
        <f t="shared" si="0"/>
        <v>B33_DateofOnsetofAE_t1_remove_mandatory</v>
      </c>
      <c r="K51" t="s">
        <v>1637</v>
      </c>
    </row>
    <row r="52" spans="1:11" ht="15" customHeight="1" x14ac:dyDescent="0.25">
      <c r="A52" s="73" t="s">
        <v>6</v>
      </c>
      <c r="B52" s="73" t="s">
        <v>747</v>
      </c>
      <c r="C52" s="73" t="s">
        <v>97</v>
      </c>
      <c r="D52" s="140" t="s">
        <v>779</v>
      </c>
      <c r="E52" s="82" t="s">
        <v>118</v>
      </c>
      <c r="F52" s="73" t="s">
        <v>128</v>
      </c>
      <c r="G52" s="73" t="s">
        <v>8</v>
      </c>
      <c r="H52" s="80" t="s">
        <v>878</v>
      </c>
      <c r="I52" s="73" t="s">
        <v>1597</v>
      </c>
      <c r="J52" s="132" t="str">
        <f t="shared" si="0"/>
        <v>B34_LengthofTimebetweenExposuretoVMPofAE_t1_remove_Optional</v>
      </c>
      <c r="K52" t="s">
        <v>1630</v>
      </c>
    </row>
    <row r="53" spans="1:11" ht="15" customHeight="1" x14ac:dyDescent="0.25">
      <c r="A53" s="73" t="s">
        <v>6</v>
      </c>
      <c r="B53" s="131" t="s">
        <v>748</v>
      </c>
      <c r="C53" s="131" t="s">
        <v>1541</v>
      </c>
      <c r="D53" s="140" t="s">
        <v>779</v>
      </c>
      <c r="E53" s="82" t="s">
        <v>118</v>
      </c>
      <c r="F53" s="73" t="s">
        <v>128</v>
      </c>
      <c r="G53" s="73" t="s">
        <v>8</v>
      </c>
      <c r="H53" s="80" t="s">
        <v>878</v>
      </c>
      <c r="I53" s="73" t="s">
        <v>1596</v>
      </c>
      <c r="J53" s="136" t="str">
        <f t="shared" si="0"/>
        <v>B351_DurationTime_t1_remove_Optional</v>
      </c>
      <c r="K53" s="137">
        <v>4818</v>
      </c>
    </row>
    <row r="54" spans="1:11" ht="15" customHeight="1" x14ac:dyDescent="0.25">
      <c r="A54" s="73" t="s">
        <v>6</v>
      </c>
      <c r="B54" s="73" t="s">
        <v>749</v>
      </c>
      <c r="C54" s="73" t="s">
        <v>98</v>
      </c>
      <c r="D54" s="140" t="s">
        <v>779</v>
      </c>
      <c r="E54" s="82" t="s">
        <v>118</v>
      </c>
      <c r="F54" s="73" t="s">
        <v>128</v>
      </c>
      <c r="G54" s="73" t="s">
        <v>8</v>
      </c>
      <c r="H54" s="80" t="s">
        <v>878</v>
      </c>
      <c r="I54" s="73" t="s">
        <v>1598</v>
      </c>
      <c r="J54" s="132" t="str">
        <f t="shared" si="0"/>
        <v>B3511_DurationTimeUnits_t1_remove_Optional</v>
      </c>
      <c r="K54" t="s">
        <v>1631</v>
      </c>
    </row>
    <row r="55" spans="1:11" ht="15" customHeight="1" x14ac:dyDescent="0.25">
      <c r="A55" s="73" t="s">
        <v>6</v>
      </c>
      <c r="B55" s="73" t="s">
        <v>703</v>
      </c>
      <c r="C55" s="73" t="s">
        <v>99</v>
      </c>
      <c r="D55" s="140" t="s">
        <v>779</v>
      </c>
      <c r="E55" s="82" t="s">
        <v>118</v>
      </c>
      <c r="F55" s="73" t="s">
        <v>114</v>
      </c>
      <c r="G55" s="78" t="s">
        <v>11</v>
      </c>
      <c r="H55" s="80" t="s">
        <v>877</v>
      </c>
      <c r="I55" s="73" t="s">
        <v>1599</v>
      </c>
      <c r="J55" s="132" t="str">
        <f t="shared" si="0"/>
        <v>B36_SeriousAE_t1_remove_mandatory</v>
      </c>
      <c r="K55" t="s">
        <v>1637</v>
      </c>
    </row>
    <row r="56" spans="1:11" ht="15" customHeight="1" x14ac:dyDescent="0.25">
      <c r="A56" s="73" t="s">
        <v>6</v>
      </c>
      <c r="B56" s="73" t="s">
        <v>750</v>
      </c>
      <c r="C56" s="73" t="s">
        <v>100</v>
      </c>
      <c r="D56" s="140" t="s">
        <v>779</v>
      </c>
      <c r="E56" s="82" t="s">
        <v>118</v>
      </c>
      <c r="F56" s="73" t="s">
        <v>128</v>
      </c>
      <c r="G56" s="73" t="s">
        <v>8</v>
      </c>
      <c r="H56" s="80" t="s">
        <v>878</v>
      </c>
      <c r="I56" s="73" t="s">
        <v>1600</v>
      </c>
      <c r="J56" s="132" t="str">
        <f t="shared" si="0"/>
        <v>B37_TreatmentofAE_t1_remove_Optional</v>
      </c>
      <c r="K56" t="s">
        <v>1632</v>
      </c>
    </row>
    <row r="57" spans="1:11" ht="15" customHeight="1" x14ac:dyDescent="0.25">
      <c r="A57" s="73" t="s">
        <v>6</v>
      </c>
      <c r="B57" s="73" t="s">
        <v>751</v>
      </c>
      <c r="C57" s="73" t="s">
        <v>101</v>
      </c>
      <c r="D57" s="140" t="s">
        <v>779</v>
      </c>
      <c r="E57" s="82" t="s">
        <v>118</v>
      </c>
      <c r="F57" s="73" t="s">
        <v>128</v>
      </c>
      <c r="G57" s="73" t="s">
        <v>8</v>
      </c>
      <c r="H57" s="80" t="s">
        <v>878</v>
      </c>
      <c r="I57" s="73" t="s">
        <v>1601</v>
      </c>
      <c r="J57" s="132" t="str">
        <f t="shared" si="0"/>
        <v>B38_OutcometoDate_t1_remove_Optional</v>
      </c>
      <c r="K57" t="s">
        <v>1633</v>
      </c>
    </row>
    <row r="58" spans="1:11" ht="15" customHeight="1" x14ac:dyDescent="0.25">
      <c r="A58" s="73" t="s">
        <v>6</v>
      </c>
      <c r="B58" s="131" t="s">
        <v>752</v>
      </c>
      <c r="C58" s="131" t="s">
        <v>102</v>
      </c>
      <c r="D58" s="140" t="s">
        <v>779</v>
      </c>
      <c r="E58" s="82" t="s">
        <v>118</v>
      </c>
      <c r="F58" s="73" t="s">
        <v>128</v>
      </c>
      <c r="G58" s="73" t="s">
        <v>8</v>
      </c>
      <c r="H58" s="80" t="s">
        <v>878</v>
      </c>
      <c r="I58" s="73" t="s">
        <v>1602</v>
      </c>
      <c r="J58" s="132" t="str">
        <f t="shared" si="0"/>
        <v>B39_PreviousExposuretotheVMP_t1_remove_Optional</v>
      </c>
      <c r="K58" t="s">
        <v>1634</v>
      </c>
    </row>
    <row r="59" spans="1:11" ht="15" customHeight="1" x14ac:dyDescent="0.25">
      <c r="A59" s="73" t="s">
        <v>6</v>
      </c>
      <c r="B59" s="131" t="s">
        <v>753</v>
      </c>
      <c r="C59" s="131" t="s">
        <v>954</v>
      </c>
      <c r="D59" s="140" t="s">
        <v>779</v>
      </c>
      <c r="E59" s="82" t="s">
        <v>118</v>
      </c>
      <c r="F59" s="73" t="s">
        <v>128</v>
      </c>
      <c r="G59" s="73" t="s">
        <v>8</v>
      </c>
      <c r="H59" s="80" t="s">
        <v>878</v>
      </c>
      <c r="I59" s="73" t="s">
        <v>1603</v>
      </c>
      <c r="J59" s="136" t="str">
        <f t="shared" si="0"/>
        <v>B41_DidAEAbateAfterStoppingtheVMP_t1_remove_Optional</v>
      </c>
      <c r="K59" s="137">
        <v>4818</v>
      </c>
    </row>
    <row r="60" spans="1:11" ht="15" customHeight="1" x14ac:dyDescent="0.25">
      <c r="A60" s="73" t="s">
        <v>6</v>
      </c>
      <c r="B60" s="131" t="s">
        <v>754</v>
      </c>
      <c r="C60" s="131" t="s">
        <v>1542</v>
      </c>
      <c r="D60" s="140" t="s">
        <v>779</v>
      </c>
      <c r="E60" s="82" t="s">
        <v>118</v>
      </c>
      <c r="F60" s="73" t="s">
        <v>128</v>
      </c>
      <c r="G60" s="73" t="s">
        <v>8</v>
      </c>
      <c r="H60" s="80" t="s">
        <v>878</v>
      </c>
      <c r="I60" s="73" t="s">
        <v>1604</v>
      </c>
      <c r="J60" s="136" t="str">
        <f t="shared" si="0"/>
        <v>B42_DidAEReappea_t1_remove_Optional</v>
      </c>
      <c r="K60" s="137">
        <v>4818</v>
      </c>
    </row>
    <row r="61" spans="1:11" ht="15" customHeight="1" x14ac:dyDescent="0.25">
      <c r="A61" s="73" t="s">
        <v>6</v>
      </c>
      <c r="B61" s="73" t="s">
        <v>755</v>
      </c>
      <c r="C61" s="73" t="s">
        <v>1546</v>
      </c>
      <c r="D61" s="140" t="s">
        <v>779</v>
      </c>
      <c r="E61" s="82" t="s">
        <v>118</v>
      </c>
      <c r="F61" s="73" t="s">
        <v>128</v>
      </c>
      <c r="G61" s="73" t="s">
        <v>8</v>
      </c>
      <c r="H61" s="80" t="s">
        <v>878</v>
      </c>
      <c r="I61" s="73" t="s">
        <v>1605</v>
      </c>
      <c r="J61" s="132" t="str">
        <f t="shared" si="0"/>
        <v>B51_AttendVetAssessofAE_t1_remove_Optional</v>
      </c>
      <c r="K61" t="s">
        <v>1635</v>
      </c>
    </row>
    <row r="62" spans="1:11" ht="15" customHeight="1" x14ac:dyDescent="0.25">
      <c r="A62" s="73" t="s">
        <v>6</v>
      </c>
      <c r="B62" s="131" t="s">
        <v>756</v>
      </c>
      <c r="C62" s="131" t="s">
        <v>103</v>
      </c>
      <c r="D62" s="140" t="s">
        <v>779</v>
      </c>
      <c r="E62" s="82" t="s">
        <v>118</v>
      </c>
      <c r="F62" s="73" t="s">
        <v>128</v>
      </c>
      <c r="G62" s="73" t="s">
        <v>8</v>
      </c>
      <c r="H62" s="80" t="s">
        <v>878</v>
      </c>
      <c r="I62" s="73" t="s">
        <v>1606</v>
      </c>
      <c r="J62" s="136" t="str">
        <f t="shared" si="0"/>
        <v>B71_AttachedDocumentFilename_t1_remove_Optional</v>
      </c>
      <c r="K62" s="135" t="s">
        <v>1638</v>
      </c>
    </row>
    <row r="63" spans="1:11" ht="15" customHeight="1" x14ac:dyDescent="0.25">
      <c r="A63" s="73" t="s">
        <v>6</v>
      </c>
      <c r="B63" s="134" t="s">
        <v>757</v>
      </c>
      <c r="C63" s="134" t="s">
        <v>104</v>
      </c>
      <c r="D63" s="140" t="s">
        <v>779</v>
      </c>
      <c r="E63" s="82" t="s">
        <v>118</v>
      </c>
      <c r="F63" s="73" t="s">
        <v>128</v>
      </c>
      <c r="G63" s="73" t="s">
        <v>8</v>
      </c>
      <c r="H63" s="80" t="s">
        <v>878</v>
      </c>
      <c r="I63" s="73" t="s">
        <v>1607</v>
      </c>
      <c r="J63" s="136" t="str">
        <f t="shared" si="0"/>
        <v>B711_AttachedDocumentType_t1_remove_Optional</v>
      </c>
      <c r="K63" s="137">
        <v>4818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ECED-EAFC-49D9-B1D1-6C4C70C83BD2}">
  <dimension ref="A1:J149"/>
  <sheetViews>
    <sheetView workbookViewId="0">
      <selection activeCell="C150" sqref="C150"/>
    </sheetView>
  </sheetViews>
  <sheetFormatPr defaultRowHeight="11.25" customHeight="1" x14ac:dyDescent="0.25"/>
  <cols>
    <col min="1" max="1" style="63" width="9.140625" collapsed="true"/>
    <col min="2" max="2" customWidth="true" width="36.28515625" collapsed="true"/>
    <col min="3" max="3" customWidth="true" width="26.140625" collapsed="true"/>
    <col min="9" max="9" bestFit="true" customWidth="true" width="44.85546875" collapsed="true"/>
  </cols>
  <sheetData>
    <row r="1" spans="1:10" ht="11.25" customHeight="1" x14ac:dyDescent="0.25">
      <c r="A1" s="65" t="s">
        <v>105</v>
      </c>
      <c r="B1" s="66" t="s">
        <v>106</v>
      </c>
      <c r="C1" s="66" t="s">
        <v>107</v>
      </c>
      <c r="D1" s="67" t="s">
        <v>778</v>
      </c>
      <c r="E1" s="66" t="s">
        <v>108</v>
      </c>
      <c r="F1" s="66" t="s">
        <v>110</v>
      </c>
      <c r="G1" s="66" t="s">
        <v>109</v>
      </c>
      <c r="H1" s="68" t="s">
        <v>111</v>
      </c>
      <c r="I1" s="69" t="s">
        <v>112</v>
      </c>
      <c r="J1" s="69" t="s">
        <v>858</v>
      </c>
    </row>
    <row r="2" spans="1:10" ht="11.25" customHeight="1" x14ac:dyDescent="0.25">
      <c r="A2" s="64" t="s">
        <v>6</v>
      </c>
      <c r="B2" s="53" t="s">
        <v>684</v>
      </c>
      <c r="C2" s="53" t="s">
        <v>170</v>
      </c>
      <c r="D2" s="51" t="s">
        <v>820</v>
      </c>
      <c r="E2" s="53" t="s">
        <v>123</v>
      </c>
      <c r="F2" s="53" t="s">
        <v>114</v>
      </c>
      <c r="G2" s="53" t="s">
        <v>11</v>
      </c>
      <c r="H2" s="56" t="s">
        <v>171</v>
      </c>
      <c r="I2" s="62" t="str">
        <f t="shared" ref="I2:I65" si="0">_xlfn.CONCAT(B2,"_",C2,"_",D2,"_",E2,"_",F2,"_",G2)</f>
        <v>B81212_sender_te_empty_mandatory_n</v>
      </c>
      <c r="J2" s="50"/>
    </row>
    <row r="3" spans="1:10" ht="11.25" customHeight="1" x14ac:dyDescent="0.25">
      <c r="A3" s="64" t="s">
        <v>6</v>
      </c>
      <c r="B3" s="53" t="s">
        <v>684</v>
      </c>
      <c r="C3" s="53" t="s">
        <v>170</v>
      </c>
      <c r="D3" s="51" t="s">
        <v>820</v>
      </c>
      <c r="E3" s="53" t="s">
        <v>118</v>
      </c>
      <c r="F3" s="53" t="s">
        <v>114</v>
      </c>
      <c r="G3" s="53" t="s">
        <v>11</v>
      </c>
      <c r="H3" s="56" t="s">
        <v>172</v>
      </c>
      <c r="I3" s="62" t="str">
        <f t="shared" si="0"/>
        <v>B81212_sender_te_remove_mandatory_n</v>
      </c>
      <c r="J3" s="50"/>
    </row>
    <row r="4" spans="1:10" ht="11.25" customHeight="1" x14ac:dyDescent="0.25">
      <c r="A4" s="64" t="s">
        <v>6</v>
      </c>
      <c r="B4" s="50" t="s">
        <v>684</v>
      </c>
      <c r="C4" s="50" t="s">
        <v>170</v>
      </c>
      <c r="D4" s="51" t="s">
        <v>820</v>
      </c>
      <c r="E4" s="50" t="s">
        <v>173</v>
      </c>
      <c r="F4" s="50" t="s">
        <v>157</v>
      </c>
      <c r="G4" s="50" t="s">
        <v>8</v>
      </c>
      <c r="H4" s="52" t="s">
        <v>174</v>
      </c>
      <c r="I4" s="62" t="str">
        <f t="shared" si="0"/>
        <v>B81212_sender_te_splchars_rule_p</v>
      </c>
      <c r="J4" s="50"/>
    </row>
    <row r="5" spans="1:10" ht="11.25" customHeight="1" x14ac:dyDescent="0.25">
      <c r="A5" s="64" t="s">
        <v>6</v>
      </c>
      <c r="B5" s="53" t="s">
        <v>684</v>
      </c>
      <c r="C5" s="53" t="s">
        <v>170</v>
      </c>
      <c r="D5" s="51" t="s">
        <v>820</v>
      </c>
      <c r="E5" s="53" t="s">
        <v>173</v>
      </c>
      <c r="F5" s="53" t="s">
        <v>114</v>
      </c>
      <c r="G5" s="53" t="s">
        <v>8</v>
      </c>
      <c r="H5" s="56" t="s">
        <v>175</v>
      </c>
      <c r="I5" s="62" t="str">
        <f t="shared" si="0"/>
        <v>B81212_sender_te_splchars_mandatory_p</v>
      </c>
      <c r="J5" s="50"/>
    </row>
    <row r="6" spans="1:10" ht="11.25" customHeight="1" x14ac:dyDescent="0.25">
      <c r="A6" s="64" t="s">
        <v>6</v>
      </c>
      <c r="B6" s="53" t="s">
        <v>685</v>
      </c>
      <c r="C6" s="53" t="s">
        <v>176</v>
      </c>
      <c r="D6" s="51" t="s">
        <v>784</v>
      </c>
      <c r="E6" s="53" t="s">
        <v>123</v>
      </c>
      <c r="F6" s="53" t="s">
        <v>114</v>
      </c>
      <c r="G6" s="53" t="s">
        <v>11</v>
      </c>
      <c r="H6" s="56" t="s">
        <v>177</v>
      </c>
      <c r="I6" s="62" t="str">
        <f t="shared" si="0"/>
        <v>B8131 _receiver_t/_empty_mandatory_n</v>
      </c>
      <c r="J6" s="50"/>
    </row>
    <row r="7" spans="1:10" ht="11.25" customHeight="1" x14ac:dyDescent="0.25">
      <c r="A7" s="64" t="s">
        <v>6</v>
      </c>
      <c r="B7" s="53" t="s">
        <v>685</v>
      </c>
      <c r="C7" s="53" t="s">
        <v>176</v>
      </c>
      <c r="D7" s="51" t="s">
        <v>784</v>
      </c>
      <c r="E7" s="53" t="s">
        <v>118</v>
      </c>
      <c r="F7" s="53" t="s">
        <v>114</v>
      </c>
      <c r="G7" s="53" t="s">
        <v>11</v>
      </c>
      <c r="H7" s="56" t="s">
        <v>178</v>
      </c>
      <c r="I7" s="62" t="str">
        <f t="shared" si="0"/>
        <v>B8131 _receiver_t/_remove_mandatory_n</v>
      </c>
      <c r="J7" s="50"/>
    </row>
    <row r="8" spans="1:10" ht="11.25" customHeight="1" x14ac:dyDescent="0.25">
      <c r="A8" s="64" t="s">
        <v>6</v>
      </c>
      <c r="B8" s="53" t="s">
        <v>685</v>
      </c>
      <c r="C8" s="53" t="s">
        <v>176</v>
      </c>
      <c r="D8" s="51" t="s">
        <v>784</v>
      </c>
      <c r="E8" s="53" t="s">
        <v>120</v>
      </c>
      <c r="F8" s="53" t="s">
        <v>114</v>
      </c>
      <c r="G8" s="53" t="s">
        <v>11</v>
      </c>
      <c r="H8" s="56" t="s">
        <v>179</v>
      </c>
      <c r="I8" s="62" t="str">
        <f t="shared" si="0"/>
        <v>B8131 _receiver_t/_null_mandatory_n</v>
      </c>
      <c r="J8" s="50"/>
    </row>
    <row r="9" spans="1:10" ht="11.25" customHeight="1" x14ac:dyDescent="0.25">
      <c r="A9" s="64" t="s">
        <v>6</v>
      </c>
      <c r="B9" s="50" t="s">
        <v>685</v>
      </c>
      <c r="C9" s="50" t="s">
        <v>176</v>
      </c>
      <c r="D9" s="51" t="s">
        <v>784</v>
      </c>
      <c r="E9" s="50" t="s">
        <v>173</v>
      </c>
      <c r="F9" s="50" t="s">
        <v>157</v>
      </c>
      <c r="G9" s="50" t="s">
        <v>8</v>
      </c>
      <c r="H9" s="52" t="s">
        <v>180</v>
      </c>
      <c r="I9" s="62" t="str">
        <f t="shared" si="0"/>
        <v>B8131 _receiver_t/_splchars_rule_p</v>
      </c>
      <c r="J9" s="50"/>
    </row>
    <row r="10" spans="1:10" ht="11.25" customHeight="1" x14ac:dyDescent="0.25">
      <c r="A10" s="64" t="s">
        <v>6</v>
      </c>
      <c r="B10" s="53" t="s">
        <v>686</v>
      </c>
      <c r="C10" s="53" t="s">
        <v>181</v>
      </c>
      <c r="D10" s="51" t="s">
        <v>783</v>
      </c>
      <c r="E10" s="53" t="s">
        <v>113</v>
      </c>
      <c r="F10" s="53" t="s">
        <v>114</v>
      </c>
      <c r="G10" s="53" t="s">
        <v>8</v>
      </c>
      <c r="H10" s="56" t="s">
        <v>182</v>
      </c>
      <c r="I10" s="62" t="str">
        <f t="shared" si="0"/>
        <v>B12_numofanimalsaffected_t4_valid_mandatory_p</v>
      </c>
      <c r="J10" s="50"/>
    </row>
    <row r="11" spans="1:10" ht="11.25" customHeight="1" x14ac:dyDescent="0.25">
      <c r="A11" s="64" t="s">
        <v>6</v>
      </c>
      <c r="B11" s="53" t="s">
        <v>686</v>
      </c>
      <c r="C11" s="53" t="s">
        <v>181</v>
      </c>
      <c r="D11" s="51" t="s">
        <v>783</v>
      </c>
      <c r="E11" s="53" t="s">
        <v>123</v>
      </c>
      <c r="F11" s="53" t="s">
        <v>114</v>
      </c>
      <c r="G11" s="53" t="s">
        <v>11</v>
      </c>
      <c r="H11" s="56" t="s">
        <v>183</v>
      </c>
      <c r="I11" s="62" t="str">
        <f t="shared" si="0"/>
        <v>B12_numofanimalsaffected_t4_empty_mandatory_n</v>
      </c>
      <c r="J11" s="50"/>
    </row>
    <row r="12" spans="1:10" ht="11.25" customHeight="1" x14ac:dyDescent="0.25">
      <c r="A12" s="64" t="s">
        <v>6</v>
      </c>
      <c r="B12" s="53" t="s">
        <v>686</v>
      </c>
      <c r="C12" s="53" t="s">
        <v>181</v>
      </c>
      <c r="D12" s="51" t="s">
        <v>783</v>
      </c>
      <c r="E12" s="53" t="s">
        <v>118</v>
      </c>
      <c r="F12" s="53" t="s">
        <v>114</v>
      </c>
      <c r="G12" s="53" t="s">
        <v>11</v>
      </c>
      <c r="H12" s="56" t="s">
        <v>184</v>
      </c>
      <c r="I12" s="62" t="str">
        <f t="shared" si="0"/>
        <v>B12_numofanimalsaffected_t4_remove_mandatory_n</v>
      </c>
      <c r="J12" s="50"/>
    </row>
    <row r="13" spans="1:10" ht="11.25" customHeight="1" x14ac:dyDescent="0.25">
      <c r="A13" s="64" t="s">
        <v>6</v>
      </c>
      <c r="B13" s="53" t="s">
        <v>686</v>
      </c>
      <c r="C13" s="53" t="s">
        <v>181</v>
      </c>
      <c r="D13" s="51" t="s">
        <v>783</v>
      </c>
      <c r="E13" s="53" t="s">
        <v>120</v>
      </c>
      <c r="F13" s="53" t="s">
        <v>114</v>
      </c>
      <c r="G13" s="53" t="s">
        <v>11</v>
      </c>
      <c r="H13" s="56" t="s">
        <v>185</v>
      </c>
      <c r="I13" s="62" t="str">
        <f t="shared" si="0"/>
        <v>B12_numofanimalsaffected_t4_null_mandatory_n</v>
      </c>
      <c r="J13" s="50"/>
    </row>
    <row r="14" spans="1:10" ht="11.25" customHeight="1" x14ac:dyDescent="0.25">
      <c r="A14" s="64" t="s">
        <v>6</v>
      </c>
      <c r="B14" s="53" t="s">
        <v>687</v>
      </c>
      <c r="C14" s="53" t="s">
        <v>186</v>
      </c>
      <c r="D14" s="51" t="s">
        <v>783</v>
      </c>
      <c r="E14" s="53" t="s">
        <v>113</v>
      </c>
      <c r="F14" s="53" t="s">
        <v>114</v>
      </c>
      <c r="G14" s="53" t="s">
        <v>8</v>
      </c>
      <c r="H14" s="56" t="s">
        <v>187</v>
      </c>
      <c r="I14" s="62" t="str">
        <f t="shared" si="0"/>
        <v>B13_species_t4_valid_mandatory_p</v>
      </c>
      <c r="J14" s="50"/>
    </row>
    <row r="15" spans="1:10" ht="11.25" customHeight="1" x14ac:dyDescent="0.25">
      <c r="A15" s="64"/>
      <c r="B15" s="53" t="s">
        <v>687</v>
      </c>
      <c r="C15" s="53" t="s">
        <v>186</v>
      </c>
      <c r="D15" s="51" t="s">
        <v>783</v>
      </c>
      <c r="E15" s="53" t="s">
        <v>123</v>
      </c>
      <c r="F15" s="53" t="s">
        <v>114</v>
      </c>
      <c r="G15" s="53" t="s">
        <v>11</v>
      </c>
      <c r="H15" s="56" t="s">
        <v>188</v>
      </c>
      <c r="I15" s="62" t="str">
        <f t="shared" si="0"/>
        <v>B13_species_t4_empty_mandatory_n</v>
      </c>
      <c r="J15" s="50"/>
    </row>
    <row r="16" spans="1:10" ht="11.25" customHeight="1" x14ac:dyDescent="0.25">
      <c r="A16" s="64" t="s">
        <v>6</v>
      </c>
      <c r="B16" s="53" t="s">
        <v>687</v>
      </c>
      <c r="C16" s="53" t="s">
        <v>186</v>
      </c>
      <c r="D16" s="51" t="s">
        <v>783</v>
      </c>
      <c r="E16" s="53" t="s">
        <v>118</v>
      </c>
      <c r="F16" s="53" t="s">
        <v>114</v>
      </c>
      <c r="G16" s="53" t="s">
        <v>11</v>
      </c>
      <c r="H16" s="56" t="s">
        <v>189</v>
      </c>
      <c r="I16" s="62" t="str">
        <f t="shared" si="0"/>
        <v>B13_species_t4_remove_mandatory_n</v>
      </c>
      <c r="J16" s="50"/>
    </row>
    <row r="17" spans="1:10" ht="11.25" customHeight="1" x14ac:dyDescent="0.25">
      <c r="A17" s="64" t="s">
        <v>6</v>
      </c>
      <c r="B17" s="53" t="s">
        <v>687</v>
      </c>
      <c r="C17" s="53" t="s">
        <v>186</v>
      </c>
      <c r="D17" s="51" t="s">
        <v>783</v>
      </c>
      <c r="E17" s="53" t="s">
        <v>120</v>
      </c>
      <c r="F17" s="53" t="s">
        <v>114</v>
      </c>
      <c r="G17" s="53" t="s">
        <v>11</v>
      </c>
      <c r="H17" s="56" t="s">
        <v>190</v>
      </c>
      <c r="I17" s="62" t="str">
        <f t="shared" si="0"/>
        <v>B13_species_t4_null_mandatory_n</v>
      </c>
      <c r="J17" s="50"/>
    </row>
    <row r="18" spans="1:10" ht="11.25" customHeight="1" x14ac:dyDescent="0.25">
      <c r="A18" s="64" t="s">
        <v>6</v>
      </c>
      <c r="B18" s="53" t="s">
        <v>688</v>
      </c>
      <c r="C18" s="53" t="s">
        <v>191</v>
      </c>
      <c r="D18" s="51"/>
      <c r="E18" s="53" t="s">
        <v>113</v>
      </c>
      <c r="F18" s="53" t="s">
        <v>114</v>
      </c>
      <c r="G18" s="53" t="s">
        <v>8</v>
      </c>
      <c r="H18" s="56" t="s">
        <v>192</v>
      </c>
      <c r="I18" s="62" t="str">
        <f t="shared" si="0"/>
        <v>B18_weight__valid_mandatory_p</v>
      </c>
      <c r="J18" s="50"/>
    </row>
    <row r="19" spans="1:10" ht="11.25" customHeight="1" x14ac:dyDescent="0.25">
      <c r="A19" s="64" t="s">
        <v>6</v>
      </c>
      <c r="B19" s="53" t="s">
        <v>688</v>
      </c>
      <c r="C19" s="53" t="s">
        <v>191</v>
      </c>
      <c r="D19" s="51"/>
      <c r="E19" s="53" t="s">
        <v>123</v>
      </c>
      <c r="F19" s="53" t="s">
        <v>114</v>
      </c>
      <c r="G19" s="53" t="s">
        <v>11</v>
      </c>
      <c r="H19" s="56" t="s">
        <v>193</v>
      </c>
      <c r="I19" s="62" t="str">
        <f t="shared" si="0"/>
        <v>B18_weight__empty_mandatory_n</v>
      </c>
      <c r="J19" s="50"/>
    </row>
    <row r="20" spans="1:10" ht="11.25" customHeight="1" x14ac:dyDescent="0.25">
      <c r="A20" s="64" t="s">
        <v>6</v>
      </c>
      <c r="B20" s="53" t="s">
        <v>688</v>
      </c>
      <c r="C20" s="53" t="s">
        <v>191</v>
      </c>
      <c r="D20" s="51"/>
      <c r="E20" s="53" t="s">
        <v>118</v>
      </c>
      <c r="F20" s="53" t="s">
        <v>114</v>
      </c>
      <c r="G20" s="53" t="s">
        <v>11</v>
      </c>
      <c r="H20" s="56" t="s">
        <v>194</v>
      </c>
      <c r="I20" s="62" t="str">
        <f t="shared" si="0"/>
        <v>B18_weight__remove_mandatory_n</v>
      </c>
      <c r="J20" s="50"/>
    </row>
    <row r="21" spans="1:10" ht="11.25" customHeight="1" x14ac:dyDescent="0.25">
      <c r="A21" s="64" t="s">
        <v>6</v>
      </c>
      <c r="B21" s="53" t="s">
        <v>688</v>
      </c>
      <c r="C21" s="53" t="s">
        <v>191</v>
      </c>
      <c r="D21" s="51"/>
      <c r="E21" s="53" t="s">
        <v>195</v>
      </c>
      <c r="F21" s="53" t="s">
        <v>114</v>
      </c>
      <c r="G21" s="53" t="s">
        <v>11</v>
      </c>
      <c r="H21" s="56" t="s">
        <v>196</v>
      </c>
      <c r="I21" s="62" t="str">
        <f t="shared" si="0"/>
        <v>B18_weight__unknown_mandatory_n</v>
      </c>
      <c r="J21" s="50"/>
    </row>
    <row r="22" spans="1:10" ht="11.25" customHeight="1" x14ac:dyDescent="0.25">
      <c r="A22" s="64" t="s">
        <v>6</v>
      </c>
      <c r="B22" s="53" t="s">
        <v>688</v>
      </c>
      <c r="C22" s="53" t="s">
        <v>191</v>
      </c>
      <c r="D22" s="51"/>
      <c r="E22" s="53" t="s">
        <v>120</v>
      </c>
      <c r="F22" s="53" t="s">
        <v>114</v>
      </c>
      <c r="G22" s="53" t="s">
        <v>11</v>
      </c>
      <c r="H22" s="56" t="s">
        <v>197</v>
      </c>
      <c r="I22" s="62" t="str">
        <f t="shared" si="0"/>
        <v>B18_weight__null_mandatory_n</v>
      </c>
      <c r="J22" s="50"/>
    </row>
    <row r="23" spans="1:10" ht="11.25" customHeight="1" x14ac:dyDescent="0.25">
      <c r="A23" s="64" t="s">
        <v>6</v>
      </c>
      <c r="B23" s="53" t="s">
        <v>689</v>
      </c>
      <c r="C23" s="53" t="s">
        <v>198</v>
      </c>
      <c r="D23" s="51"/>
      <c r="E23" s="53" t="s">
        <v>113</v>
      </c>
      <c r="F23" s="53" t="s">
        <v>114</v>
      </c>
      <c r="G23" s="53" t="s">
        <v>8</v>
      </c>
      <c r="H23" s="53" t="s">
        <v>303</v>
      </c>
      <c r="I23" s="62" t="str">
        <f t="shared" si="0"/>
        <v>B19_Age__valid_mandatory_p</v>
      </c>
      <c r="J23" s="50"/>
    </row>
    <row r="24" spans="1:10" ht="11.25" customHeight="1" x14ac:dyDescent="0.25">
      <c r="A24" s="64" t="s">
        <v>6</v>
      </c>
      <c r="B24" s="53" t="s">
        <v>689</v>
      </c>
      <c r="C24" s="53" t="s">
        <v>198</v>
      </c>
      <c r="D24" s="51"/>
      <c r="E24" s="53" t="s">
        <v>195</v>
      </c>
      <c r="F24" s="53" t="s">
        <v>114</v>
      </c>
      <c r="G24" s="53" t="s">
        <v>8</v>
      </c>
      <c r="H24" s="53" t="s">
        <v>303</v>
      </c>
      <c r="I24" s="62" t="str">
        <f t="shared" si="0"/>
        <v>B19_Age__unknown_mandatory_p</v>
      </c>
      <c r="J24" s="50"/>
    </row>
    <row r="25" spans="1:10" ht="11.25" customHeight="1" x14ac:dyDescent="0.25">
      <c r="A25" s="64" t="s">
        <v>6</v>
      </c>
      <c r="B25" s="53" t="s">
        <v>689</v>
      </c>
      <c r="C25" s="53" t="s">
        <v>198</v>
      </c>
      <c r="D25" s="51"/>
      <c r="E25" s="53" t="s">
        <v>120</v>
      </c>
      <c r="F25" s="53" t="s">
        <v>114</v>
      </c>
      <c r="G25" s="53" t="s">
        <v>8</v>
      </c>
      <c r="H25" s="53" t="s">
        <v>304</v>
      </c>
      <c r="I25" s="62" t="str">
        <f t="shared" si="0"/>
        <v>B19_Age__null_mandatory_p</v>
      </c>
      <c r="J25" s="50"/>
    </row>
    <row r="26" spans="1:10" ht="11.25" customHeight="1" x14ac:dyDescent="0.25">
      <c r="A26" s="64" t="s">
        <v>6</v>
      </c>
      <c r="B26" s="57" t="s">
        <v>689</v>
      </c>
      <c r="C26" s="57" t="s">
        <v>198</v>
      </c>
      <c r="D26" s="51"/>
      <c r="E26" s="57" t="s">
        <v>199</v>
      </c>
      <c r="F26" s="50" t="s">
        <v>157</v>
      </c>
      <c r="G26" s="50" t="s">
        <v>8</v>
      </c>
      <c r="H26" s="50" t="s">
        <v>303</v>
      </c>
      <c r="I26" s="62" t="str">
        <f t="shared" si="0"/>
        <v>B19_Age__LowProvided_rule_p</v>
      </c>
      <c r="J26" s="50"/>
    </row>
    <row r="27" spans="1:10" ht="11.25" customHeight="1" x14ac:dyDescent="0.25">
      <c r="A27" s="64" t="s">
        <v>6</v>
      </c>
      <c r="B27" s="53" t="s">
        <v>689</v>
      </c>
      <c r="C27" s="53" t="s">
        <v>198</v>
      </c>
      <c r="D27" s="51" t="s">
        <v>789</v>
      </c>
      <c r="E27" s="53" t="s">
        <v>200</v>
      </c>
      <c r="F27" s="50" t="s">
        <v>157</v>
      </c>
      <c r="G27" s="50" t="s">
        <v>8</v>
      </c>
      <c r="H27" s="50" t="s">
        <v>303</v>
      </c>
      <c r="I27" s="62" t="str">
        <f t="shared" si="0"/>
        <v>B19_Age_g__NullWhenHighOnlyAvlbl_rule_p</v>
      </c>
      <c r="J27" s="50"/>
    </row>
    <row r="28" spans="1:10" ht="11.25" customHeight="1" x14ac:dyDescent="0.25">
      <c r="A28" s="64" t="s">
        <v>6</v>
      </c>
      <c r="B28" s="53" t="s">
        <v>689</v>
      </c>
      <c r="C28" s="53" t="s">
        <v>198</v>
      </c>
      <c r="D28" s="51" t="s">
        <v>790</v>
      </c>
      <c r="E28" s="53" t="s">
        <v>201</v>
      </c>
      <c r="F28" s="50" t="s">
        <v>157</v>
      </c>
      <c r="G28" s="50" t="s">
        <v>8</v>
      </c>
      <c r="H28" s="50" t="s">
        <v>303</v>
      </c>
      <c r="I28" s="62" t="str">
        <f t="shared" si="0"/>
        <v>B19_Age_ge_UnknownWhenHighOnlyAvlbl_rule_p</v>
      </c>
      <c r="J28" s="50"/>
    </row>
    <row r="29" spans="1:10" ht="11.25" customHeight="1" x14ac:dyDescent="0.25">
      <c r="A29" s="64" t="s">
        <v>6</v>
      </c>
      <c r="B29" s="53" t="s">
        <v>689</v>
      </c>
      <c r="C29" s="53" t="s">
        <v>198</v>
      </c>
      <c r="D29" s="51"/>
      <c r="E29" s="53" t="s">
        <v>123</v>
      </c>
      <c r="F29" s="53" t="s">
        <v>114</v>
      </c>
      <c r="G29" s="53" t="s">
        <v>11</v>
      </c>
      <c r="H29" s="56" t="s">
        <v>305</v>
      </c>
      <c r="I29" s="62" t="str">
        <f t="shared" si="0"/>
        <v>B19_Age__empty_mandatory_n</v>
      </c>
      <c r="J29" s="50"/>
    </row>
    <row r="30" spans="1:10" ht="11.25" customHeight="1" x14ac:dyDescent="0.25">
      <c r="A30" s="64" t="s">
        <v>6</v>
      </c>
      <c r="B30" s="53" t="s">
        <v>689</v>
      </c>
      <c r="C30" s="53" t="s">
        <v>198</v>
      </c>
      <c r="D30" s="51"/>
      <c r="E30" s="53" t="s">
        <v>118</v>
      </c>
      <c r="F30" s="53" t="s">
        <v>114</v>
      </c>
      <c r="G30" s="53" t="s">
        <v>11</v>
      </c>
      <c r="H30" s="53" t="s">
        <v>306</v>
      </c>
      <c r="I30" s="62" t="str">
        <f t="shared" si="0"/>
        <v>B19_Age__remove_mandatory_n</v>
      </c>
      <c r="J30" s="50"/>
    </row>
    <row r="31" spans="1:10" ht="11.25" customHeight="1" x14ac:dyDescent="0.25">
      <c r="A31" s="64" t="s">
        <v>6</v>
      </c>
      <c r="B31" s="53" t="s">
        <v>690</v>
      </c>
      <c r="C31" s="53" t="s">
        <v>202</v>
      </c>
      <c r="D31" s="51"/>
      <c r="E31" s="53" t="s">
        <v>113</v>
      </c>
      <c r="F31" s="53" t="s">
        <v>114</v>
      </c>
      <c r="G31" s="53" t="s">
        <v>8</v>
      </c>
      <c r="H31" s="53" t="s">
        <v>307</v>
      </c>
      <c r="I31" s="62" t="str">
        <f t="shared" si="0"/>
        <v>B1921_MinAgeUnits__valid_mandatory_p</v>
      </c>
      <c r="J31" s="50"/>
    </row>
    <row r="32" spans="1:10" ht="11.25" customHeight="1" x14ac:dyDescent="0.25">
      <c r="A32" s="64" t="s">
        <v>6</v>
      </c>
      <c r="B32" s="58" t="s">
        <v>690</v>
      </c>
      <c r="C32" s="58" t="s">
        <v>202</v>
      </c>
      <c r="D32" s="51"/>
      <c r="E32" s="58" t="s">
        <v>123</v>
      </c>
      <c r="F32" s="53" t="s">
        <v>114</v>
      </c>
      <c r="G32" s="58" t="s">
        <v>8</v>
      </c>
      <c r="H32" s="53" t="s">
        <v>308</v>
      </c>
      <c r="I32" s="62" t="str">
        <f t="shared" si="0"/>
        <v>B1921_MinAgeUnits__empty_mandatory_p</v>
      </c>
      <c r="J32" s="50"/>
    </row>
    <row r="33" spans="1:10" ht="11.25" customHeight="1" x14ac:dyDescent="0.25">
      <c r="A33" s="64" t="s">
        <v>6</v>
      </c>
      <c r="B33" s="53" t="s">
        <v>690</v>
      </c>
      <c r="C33" s="53" t="s">
        <v>202</v>
      </c>
      <c r="D33" s="51"/>
      <c r="E33" s="53" t="s">
        <v>120</v>
      </c>
      <c r="F33" s="53" t="s">
        <v>114</v>
      </c>
      <c r="G33" s="53" t="s">
        <v>11</v>
      </c>
      <c r="H33" s="53" t="s">
        <v>309</v>
      </c>
      <c r="I33" s="62" t="str">
        <f t="shared" si="0"/>
        <v>B1921_MinAgeUnits__null_mandatory_n</v>
      </c>
      <c r="J33" s="50"/>
    </row>
    <row r="34" spans="1:10" ht="11.25" customHeight="1" x14ac:dyDescent="0.25">
      <c r="A34" s="64" t="s">
        <v>6</v>
      </c>
      <c r="B34" s="53" t="s">
        <v>674</v>
      </c>
      <c r="C34" s="53" t="s">
        <v>203</v>
      </c>
      <c r="D34" s="51"/>
      <c r="E34" s="53" t="s">
        <v>113</v>
      </c>
      <c r="F34" s="53" t="s">
        <v>114</v>
      </c>
      <c r="G34" s="53" t="s">
        <v>8</v>
      </c>
      <c r="H34" s="56" t="s">
        <v>310</v>
      </c>
      <c r="I34" s="62" t="str">
        <f t="shared" si="0"/>
        <v>B21_BrandName__valid_mandatory_p</v>
      </c>
      <c r="J34" s="50"/>
    </row>
    <row r="35" spans="1:10" ht="11.25" customHeight="1" x14ac:dyDescent="0.25">
      <c r="A35" s="64" t="s">
        <v>6</v>
      </c>
      <c r="B35" s="53" t="s">
        <v>674</v>
      </c>
      <c r="C35" s="53" t="s">
        <v>203</v>
      </c>
      <c r="D35" s="51" t="s">
        <v>791</v>
      </c>
      <c r="E35" s="53" t="s">
        <v>204</v>
      </c>
      <c r="F35" s="53" t="s">
        <v>114</v>
      </c>
      <c r="G35" s="53" t="s">
        <v>8</v>
      </c>
      <c r="H35" s="53" t="s">
        <v>311</v>
      </c>
      <c r="I35" s="62" t="str">
        <f t="shared" si="0"/>
        <v>B21_BrandName_rN_NotAvlblSubNullFlavor_mandatory_p</v>
      </c>
      <c r="J35" s="50"/>
    </row>
    <row r="36" spans="1:10" ht="11.25" customHeight="1" x14ac:dyDescent="0.25">
      <c r="A36" s="64" t="s">
        <v>6</v>
      </c>
      <c r="B36" s="57" t="s">
        <v>674</v>
      </c>
      <c r="C36" s="57" t="s">
        <v>203</v>
      </c>
      <c r="D36" s="51" t="s">
        <v>792</v>
      </c>
      <c r="E36" s="57" t="s">
        <v>205</v>
      </c>
      <c r="F36" s="50" t="s">
        <v>157</v>
      </c>
      <c r="G36" s="50" t="s">
        <v>11</v>
      </c>
      <c r="H36" s="52" t="s">
        <v>312</v>
      </c>
      <c r="I36" s="62" t="str">
        <f t="shared" si="0"/>
        <v>B21_BrandName_rn_NotAvlblSubNotAvlbl_rule_n</v>
      </c>
      <c r="J36" s="50"/>
    </row>
    <row r="37" spans="1:10" ht="11.25" customHeight="1" x14ac:dyDescent="0.25">
      <c r="A37" s="64" t="s">
        <v>6</v>
      </c>
      <c r="B37" s="53" t="s">
        <v>674</v>
      </c>
      <c r="C37" s="53" t="s">
        <v>203</v>
      </c>
      <c r="D37" s="51" t="s">
        <v>787</v>
      </c>
      <c r="E37" s="53" t="s">
        <v>206</v>
      </c>
      <c r="F37" s="53" t="s">
        <v>114</v>
      </c>
      <c r="G37" s="53" t="s">
        <v>8</v>
      </c>
      <c r="H37" s="53" t="s">
        <v>313</v>
      </c>
      <c r="I37" s="62" t="str">
        <f t="shared" si="0"/>
        <v>B21_BrandName_r__NullFlavorvalue_mandatory_p</v>
      </c>
      <c r="J37" s="50"/>
    </row>
    <row r="38" spans="1:10" ht="11.25" customHeight="1" x14ac:dyDescent="0.25">
      <c r="A38" s="64" t="s">
        <v>6</v>
      </c>
      <c r="B38" s="53" t="s">
        <v>674</v>
      </c>
      <c r="C38" s="53" t="s">
        <v>203</v>
      </c>
      <c r="D38" s="51"/>
      <c r="E38" s="53" t="s">
        <v>146</v>
      </c>
      <c r="F38" s="53" t="s">
        <v>114</v>
      </c>
      <c r="G38" s="53" t="s">
        <v>8</v>
      </c>
      <c r="H38" s="53" t="s">
        <v>314</v>
      </c>
      <c r="I38" s="62" t="str">
        <f t="shared" si="0"/>
        <v>B21_BrandName__UNKNOWN_mandatory_p</v>
      </c>
      <c r="J38" s="50"/>
    </row>
    <row r="39" spans="1:10" ht="11.25" customHeight="1" x14ac:dyDescent="0.25">
      <c r="A39" s="64" t="s">
        <v>6</v>
      </c>
      <c r="B39" s="53" t="s">
        <v>674</v>
      </c>
      <c r="C39" s="53" t="s">
        <v>203</v>
      </c>
      <c r="D39" s="51"/>
      <c r="E39" s="53" t="s">
        <v>118</v>
      </c>
      <c r="F39" s="53" t="s">
        <v>114</v>
      </c>
      <c r="G39" s="53" t="s">
        <v>11</v>
      </c>
      <c r="H39" s="53" t="s">
        <v>315</v>
      </c>
      <c r="I39" s="62" t="str">
        <f t="shared" si="0"/>
        <v>B21_BrandName__remove_mandatory_n</v>
      </c>
      <c r="J39" s="50"/>
    </row>
    <row r="40" spans="1:10" ht="11.25" customHeight="1" x14ac:dyDescent="0.25">
      <c r="A40" s="64" t="s">
        <v>6</v>
      </c>
      <c r="B40" s="57" t="s">
        <v>674</v>
      </c>
      <c r="C40" s="57" t="s">
        <v>203</v>
      </c>
      <c r="D40" s="51" t="s">
        <v>787</v>
      </c>
      <c r="E40" s="57" t="s">
        <v>827</v>
      </c>
      <c r="F40" s="50" t="s">
        <v>157</v>
      </c>
      <c r="G40" s="50" t="s">
        <v>11</v>
      </c>
      <c r="H40" s="50" t="s">
        <v>316</v>
      </c>
      <c r="I40" s="62" t="str">
        <f t="shared" si="0"/>
        <v>B21_BrandName_r__removeSubremove_rule_n</v>
      </c>
      <c r="J40" s="50"/>
    </row>
    <row r="41" spans="1:10" ht="11.25" customHeight="1" x14ac:dyDescent="0.25">
      <c r="A41" s="64" t="s">
        <v>6</v>
      </c>
      <c r="B41" s="53" t="s">
        <v>691</v>
      </c>
      <c r="C41" s="53" t="s">
        <v>207</v>
      </c>
      <c r="D41" s="51"/>
      <c r="E41" s="53" t="s">
        <v>113</v>
      </c>
      <c r="F41" s="53" t="s">
        <v>114</v>
      </c>
      <c r="G41" s="53" t="s">
        <v>8</v>
      </c>
      <c r="H41" s="56" t="s">
        <v>317</v>
      </c>
      <c r="I41" s="62" t="str">
        <f t="shared" si="0"/>
        <v>B212_RegIdentifier__valid_mandatory_p</v>
      </c>
      <c r="J41" s="50"/>
    </row>
    <row r="42" spans="1:10" ht="11.25" customHeight="1" x14ac:dyDescent="0.25">
      <c r="A42" s="64" t="s">
        <v>6</v>
      </c>
      <c r="B42" s="53" t="s">
        <v>691</v>
      </c>
      <c r="C42" s="53" t="s">
        <v>207</v>
      </c>
      <c r="D42" s="51"/>
      <c r="E42" s="53" t="s">
        <v>123</v>
      </c>
      <c r="F42" s="53" t="s">
        <v>114</v>
      </c>
      <c r="G42" s="53" t="s">
        <v>11</v>
      </c>
      <c r="H42" s="56" t="s">
        <v>318</v>
      </c>
      <c r="I42" s="62" t="str">
        <f t="shared" si="0"/>
        <v>B212_RegIdentifier__empty_mandatory_n</v>
      </c>
      <c r="J42" s="50"/>
    </row>
    <row r="43" spans="1:10" ht="11.25" customHeight="1" x14ac:dyDescent="0.25">
      <c r="A43" s="64" t="s">
        <v>6</v>
      </c>
      <c r="B43" s="53" t="s">
        <v>691</v>
      </c>
      <c r="C43" s="53" t="s">
        <v>207</v>
      </c>
      <c r="D43" s="51"/>
      <c r="E43" s="53" t="s">
        <v>118</v>
      </c>
      <c r="F43" s="53" t="s">
        <v>114</v>
      </c>
      <c r="G43" s="53" t="s">
        <v>11</v>
      </c>
      <c r="H43" s="53" t="s">
        <v>319</v>
      </c>
      <c r="I43" s="62" t="str">
        <f t="shared" si="0"/>
        <v>B212_RegIdentifier__remove_mandatory_n</v>
      </c>
      <c r="J43" s="50"/>
    </row>
    <row r="44" spans="1:10" ht="11.25" customHeight="1" x14ac:dyDescent="0.25">
      <c r="A44" s="64" t="s">
        <v>6</v>
      </c>
      <c r="B44" s="53" t="s">
        <v>691</v>
      </c>
      <c r="C44" s="53" t="s">
        <v>207</v>
      </c>
      <c r="D44" s="51"/>
      <c r="E44" s="53" t="s">
        <v>208</v>
      </c>
      <c r="F44" s="53" t="s">
        <v>114</v>
      </c>
      <c r="G44" s="53" t="s">
        <v>11</v>
      </c>
      <c r="H44" s="53" t="s">
        <v>320</v>
      </c>
      <c r="I44" s="62" t="str">
        <f t="shared" si="0"/>
        <v>B212_RegIdentifier__Null_mandatory_n</v>
      </c>
      <c r="J44" s="50"/>
    </row>
    <row r="45" spans="1:10" ht="11.25" customHeight="1" x14ac:dyDescent="0.25">
      <c r="A45" s="64" t="s">
        <v>6</v>
      </c>
      <c r="B45" s="53" t="s">
        <v>692</v>
      </c>
      <c r="C45" s="53" t="s">
        <v>209</v>
      </c>
      <c r="D45" s="51"/>
      <c r="E45" s="53" t="s">
        <v>113</v>
      </c>
      <c r="F45" s="53" t="s">
        <v>114</v>
      </c>
      <c r="G45" s="53" t="s">
        <v>8</v>
      </c>
      <c r="H45" s="56" t="s">
        <v>321</v>
      </c>
      <c r="I45" s="62" t="str">
        <f t="shared" si="0"/>
        <v>B213_ATCVet__valid_mandatory_p</v>
      </c>
      <c r="J45" s="50"/>
    </row>
    <row r="46" spans="1:10" ht="11.25" customHeight="1" x14ac:dyDescent="0.25">
      <c r="A46" s="64" t="s">
        <v>6</v>
      </c>
      <c r="B46" s="53" t="s">
        <v>692</v>
      </c>
      <c r="C46" s="53" t="s">
        <v>209</v>
      </c>
      <c r="D46" s="51"/>
      <c r="E46" s="53" t="s">
        <v>123</v>
      </c>
      <c r="F46" s="53" t="s">
        <v>114</v>
      </c>
      <c r="G46" s="53" t="s">
        <v>11</v>
      </c>
      <c r="H46" s="56" t="s">
        <v>322</v>
      </c>
      <c r="I46" s="62" t="str">
        <f t="shared" si="0"/>
        <v>B213_ATCVet__empty_mandatory_n</v>
      </c>
      <c r="J46" s="50"/>
    </row>
    <row r="47" spans="1:10" ht="11.25" customHeight="1" x14ac:dyDescent="0.25">
      <c r="A47" s="64" t="s">
        <v>6</v>
      </c>
      <c r="B47" s="53" t="s">
        <v>692</v>
      </c>
      <c r="C47" s="53" t="s">
        <v>209</v>
      </c>
      <c r="D47" s="51"/>
      <c r="E47" s="53" t="s">
        <v>118</v>
      </c>
      <c r="F47" s="53" t="s">
        <v>114</v>
      </c>
      <c r="G47" s="53" t="s">
        <v>11</v>
      </c>
      <c r="H47" s="53" t="s">
        <v>323</v>
      </c>
      <c r="I47" s="62" t="str">
        <f t="shared" si="0"/>
        <v>B213_ATCVet__remove_mandatory_n</v>
      </c>
      <c r="J47" s="50"/>
    </row>
    <row r="48" spans="1:10" ht="11.25" customHeight="1" x14ac:dyDescent="0.25">
      <c r="A48" s="64" t="s">
        <v>6</v>
      </c>
      <c r="B48" s="53" t="s">
        <v>692</v>
      </c>
      <c r="C48" s="53" t="s">
        <v>209</v>
      </c>
      <c r="D48" s="51"/>
      <c r="E48" s="53" t="s">
        <v>208</v>
      </c>
      <c r="F48" s="53" t="s">
        <v>114</v>
      </c>
      <c r="G48" s="53" t="s">
        <v>11</v>
      </c>
      <c r="H48" s="53" t="s">
        <v>324</v>
      </c>
      <c r="I48" s="62" t="str">
        <f t="shared" si="0"/>
        <v>B213_ATCVet__Null_mandatory_n</v>
      </c>
      <c r="J48" s="50"/>
    </row>
    <row r="49" spans="1:10" ht="11.25" customHeight="1" x14ac:dyDescent="0.25">
      <c r="A49" s="64" t="s">
        <v>6</v>
      </c>
      <c r="B49" s="53" t="s">
        <v>692</v>
      </c>
      <c r="C49" s="53" t="s">
        <v>209</v>
      </c>
      <c r="D49" s="51"/>
      <c r="E49" s="53" t="s">
        <v>195</v>
      </c>
      <c r="F49" s="53" t="s">
        <v>114</v>
      </c>
      <c r="G49" s="53" t="s">
        <v>8</v>
      </c>
      <c r="H49" s="56" t="s">
        <v>325</v>
      </c>
      <c r="I49" s="62" t="str">
        <f t="shared" si="0"/>
        <v>B213_ATCVet__unknown_mandatory_p</v>
      </c>
      <c r="J49" s="50"/>
    </row>
    <row r="50" spans="1:10" ht="11.25" customHeight="1" x14ac:dyDescent="0.25">
      <c r="A50" s="64" t="s">
        <v>6</v>
      </c>
      <c r="B50" s="53" t="s">
        <v>693</v>
      </c>
      <c r="C50" s="53" t="s">
        <v>210</v>
      </c>
      <c r="D50" s="51" t="s">
        <v>793</v>
      </c>
      <c r="E50" s="53" t="s">
        <v>211</v>
      </c>
      <c r="F50" s="53" t="s">
        <v>114</v>
      </c>
      <c r="G50" s="53" t="s">
        <v>8</v>
      </c>
      <c r="H50" s="53" t="s">
        <v>326</v>
      </c>
      <c r="I50" s="62" t="str">
        <f t="shared" si="0"/>
        <v>B21713_valueAvlbl_a1_UnitsAvlbl_mandatory_p</v>
      </c>
      <c r="J50" s="50"/>
    </row>
    <row r="51" spans="1:10" ht="11.25" customHeight="1" x14ac:dyDescent="0.25">
      <c r="A51" s="64" t="s">
        <v>6</v>
      </c>
      <c r="B51" s="57" t="s">
        <v>693</v>
      </c>
      <c r="C51" s="57" t="s">
        <v>212</v>
      </c>
      <c r="D51" s="51" t="s">
        <v>794</v>
      </c>
      <c r="E51" s="57" t="s">
        <v>213</v>
      </c>
      <c r="F51" s="50" t="s">
        <v>157</v>
      </c>
      <c r="G51" s="50" t="s">
        <v>8</v>
      </c>
      <c r="H51" s="50" t="s">
        <v>327</v>
      </c>
      <c r="I51" s="62" t="str">
        <f t="shared" si="0"/>
        <v>B21713_ValueNotAvlbl_aa_UnitsCanBNull_rule_p</v>
      </c>
      <c r="J51" s="50"/>
    </row>
    <row r="52" spans="1:10" ht="11.25" customHeight="1" x14ac:dyDescent="0.25">
      <c r="A52" s="64" t="s">
        <v>6</v>
      </c>
      <c r="B52" s="53" t="s">
        <v>693</v>
      </c>
      <c r="C52" s="53" t="s">
        <v>210</v>
      </c>
      <c r="D52" s="51" t="s">
        <v>795</v>
      </c>
      <c r="E52" s="53" t="s">
        <v>214</v>
      </c>
      <c r="F52" s="53" t="s">
        <v>114</v>
      </c>
      <c r="G52" s="53" t="s">
        <v>11</v>
      </c>
      <c r="H52" s="53" t="s">
        <v>328</v>
      </c>
      <c r="I52" s="62" t="str">
        <f t="shared" si="0"/>
        <v>B21713_valueAvlbl_al_UnitsCannotBempty_mandatory_n</v>
      </c>
      <c r="J52" s="50"/>
    </row>
    <row r="53" spans="1:10" ht="11.25" customHeight="1" x14ac:dyDescent="0.25">
      <c r="A53" s="64" t="s">
        <v>6</v>
      </c>
      <c r="B53" s="58" t="s">
        <v>693</v>
      </c>
      <c r="C53" s="58" t="s">
        <v>210</v>
      </c>
      <c r="D53" s="59" t="s">
        <v>795</v>
      </c>
      <c r="E53" s="58" t="s">
        <v>215</v>
      </c>
      <c r="F53" s="58" t="s">
        <v>114</v>
      </c>
      <c r="G53" s="58" t="s">
        <v>11</v>
      </c>
      <c r="H53" s="53" t="s">
        <v>329</v>
      </c>
      <c r="I53" s="62" t="str">
        <f t="shared" si="0"/>
        <v>B21713_valueAvlbl_al_Unitscannotbenull_mandatory_n</v>
      </c>
      <c r="J53" s="60"/>
    </row>
    <row r="54" spans="1:10" ht="11.25" customHeight="1" x14ac:dyDescent="0.25">
      <c r="A54" s="64" t="s">
        <v>6</v>
      </c>
      <c r="B54" s="53" t="s">
        <v>391</v>
      </c>
      <c r="C54" s="53" t="s">
        <v>216</v>
      </c>
      <c r="D54" s="51" t="s">
        <v>788</v>
      </c>
      <c r="E54" s="53" t="s">
        <v>217</v>
      </c>
      <c r="F54" s="53" t="s">
        <v>114</v>
      </c>
      <c r="G54" s="53" t="s">
        <v>8</v>
      </c>
      <c r="H54" s="56" t="s">
        <v>310</v>
      </c>
      <c r="I54" s="62" t="str">
        <f t="shared" si="0"/>
        <v>B22_Substance_u__AvlblBrandAvlbl_mandatory_p</v>
      </c>
      <c r="J54" s="50" t="s">
        <v>694</v>
      </c>
    </row>
    <row r="55" spans="1:10" ht="11.25" customHeight="1" x14ac:dyDescent="0.25">
      <c r="A55" s="64" t="s">
        <v>6</v>
      </c>
      <c r="B55" s="53" t="s">
        <v>391</v>
      </c>
      <c r="C55" s="53" t="s">
        <v>216</v>
      </c>
      <c r="D55" s="51" t="s">
        <v>788</v>
      </c>
      <c r="E55" s="53" t="s">
        <v>218</v>
      </c>
      <c r="F55" s="53" t="s">
        <v>114</v>
      </c>
      <c r="G55" s="53" t="s">
        <v>8</v>
      </c>
      <c r="H55" s="56" t="s">
        <v>330</v>
      </c>
      <c r="I55" s="62" t="str">
        <f t="shared" si="0"/>
        <v>B22_Substance_u__EmptyBrandAvlbl_mandatory_p</v>
      </c>
      <c r="J55" s="50"/>
    </row>
    <row r="56" spans="1:10" ht="11.25" customHeight="1" x14ac:dyDescent="0.25">
      <c r="A56" s="64" t="s">
        <v>6</v>
      </c>
      <c r="B56" s="53" t="s">
        <v>391</v>
      </c>
      <c r="C56" s="53" t="s">
        <v>216</v>
      </c>
      <c r="D56" s="51" t="s">
        <v>788</v>
      </c>
      <c r="E56" s="53" t="s">
        <v>219</v>
      </c>
      <c r="F56" s="53" t="s">
        <v>114</v>
      </c>
      <c r="G56" s="53" t="s">
        <v>11</v>
      </c>
      <c r="H56" s="56" t="s">
        <v>312</v>
      </c>
      <c r="I56" s="62" t="str">
        <f t="shared" si="0"/>
        <v>B22_Substance_u__EmptyBrandEmpty_mandatory_n</v>
      </c>
      <c r="J56" s="50"/>
    </row>
    <row r="57" spans="1:10" ht="11.25" customHeight="1" x14ac:dyDescent="0.25">
      <c r="A57" s="64" t="s">
        <v>6</v>
      </c>
      <c r="B57" s="53" t="s">
        <v>391</v>
      </c>
      <c r="C57" s="53" t="s">
        <v>216</v>
      </c>
      <c r="D57" s="51" t="s">
        <v>796</v>
      </c>
      <c r="E57" s="53" t="s">
        <v>220</v>
      </c>
      <c r="F57" s="53" t="s">
        <v>114</v>
      </c>
      <c r="G57" s="53" t="s">
        <v>8</v>
      </c>
      <c r="H57" s="56" t="s">
        <v>331</v>
      </c>
      <c r="I57" s="62" t="str">
        <f t="shared" si="0"/>
        <v>B22_Substance_us_CannotDetBrandEmpty_mandatory_p</v>
      </c>
      <c r="J57" s="50"/>
    </row>
    <row r="58" spans="1:10" ht="11.25" customHeight="1" x14ac:dyDescent="0.25">
      <c r="A58" s="64" t="s">
        <v>6</v>
      </c>
      <c r="B58" s="53" t="s">
        <v>391</v>
      </c>
      <c r="C58" s="53" t="s">
        <v>216</v>
      </c>
      <c r="D58" s="51" t="s">
        <v>796</v>
      </c>
      <c r="E58" s="53" t="s">
        <v>221</v>
      </c>
      <c r="F58" s="53" t="s">
        <v>114</v>
      </c>
      <c r="G58" s="53" t="s">
        <v>8</v>
      </c>
      <c r="H58" s="56" t="s">
        <v>332</v>
      </c>
      <c r="I58" s="62" t="str">
        <f t="shared" si="0"/>
        <v>B22_Substance_us_CannotDetBrandAvlbl_mandatory_p</v>
      </c>
      <c r="J58" s="50"/>
    </row>
    <row r="59" spans="1:10" ht="11.25" customHeight="1" x14ac:dyDescent="0.25">
      <c r="A59" s="64" t="s">
        <v>6</v>
      </c>
      <c r="B59" s="53" t="s">
        <v>391</v>
      </c>
      <c r="C59" s="53" t="s">
        <v>216</v>
      </c>
      <c r="D59" s="51" t="s">
        <v>797</v>
      </c>
      <c r="E59" s="53" t="s">
        <v>828</v>
      </c>
      <c r="F59" s="53" t="s">
        <v>114</v>
      </c>
      <c r="G59" s="53" t="s">
        <v>11</v>
      </c>
      <c r="H59" s="53" t="s">
        <v>333</v>
      </c>
      <c r="I59" s="62" t="str">
        <f t="shared" si="0"/>
        <v>B22_Substance_uS_removeBrandEmpty_mandatory_n</v>
      </c>
      <c r="J59" s="50"/>
    </row>
    <row r="60" spans="1:10" ht="11.25" customHeight="1" x14ac:dyDescent="0.25">
      <c r="A60" s="64" t="s">
        <v>6</v>
      </c>
      <c r="B60" s="53" t="s">
        <v>391</v>
      </c>
      <c r="C60" s="53" t="s">
        <v>216</v>
      </c>
      <c r="D60" s="51" t="s">
        <v>797</v>
      </c>
      <c r="E60" s="53" t="s">
        <v>829</v>
      </c>
      <c r="F60" s="53" t="s">
        <v>114</v>
      </c>
      <c r="G60" s="53" t="s">
        <v>11</v>
      </c>
      <c r="H60" s="53" t="s">
        <v>334</v>
      </c>
      <c r="I60" s="62" t="str">
        <f t="shared" si="0"/>
        <v>B22_Substance_uS_removeBrandAvlbl_mandatory_n</v>
      </c>
      <c r="J60" s="50"/>
    </row>
    <row r="61" spans="1:10" ht="11.25" customHeight="1" x14ac:dyDescent="0.25">
      <c r="A61" s="64" t="s">
        <v>6</v>
      </c>
      <c r="B61" s="53" t="s">
        <v>391</v>
      </c>
      <c r="C61" s="53" t="s">
        <v>216</v>
      </c>
      <c r="D61" s="51" t="s">
        <v>798</v>
      </c>
      <c r="E61" s="53" t="s">
        <v>222</v>
      </c>
      <c r="F61" s="53" t="s">
        <v>114</v>
      </c>
      <c r="G61" s="53" t="s">
        <v>11</v>
      </c>
      <c r="H61" s="56" t="s">
        <v>311</v>
      </c>
      <c r="I61" s="62" t="str">
        <f t="shared" si="0"/>
        <v>B22_Substance_u2_NullBrandEmpty_mandatory_n</v>
      </c>
      <c r="J61" s="50"/>
    </row>
    <row r="62" spans="1:10" ht="11.25" customHeight="1" x14ac:dyDescent="0.25">
      <c r="A62" s="64" t="s">
        <v>6</v>
      </c>
      <c r="B62" s="53" t="s">
        <v>695</v>
      </c>
      <c r="C62" s="53" t="s">
        <v>223</v>
      </c>
      <c r="D62" s="51" t="s">
        <v>421</v>
      </c>
      <c r="E62" s="53" t="s">
        <v>224</v>
      </c>
      <c r="F62" s="53" t="s">
        <v>114</v>
      </c>
      <c r="G62" s="53" t="s">
        <v>8</v>
      </c>
      <c r="H62" s="56" t="s">
        <v>335</v>
      </c>
      <c r="I62" s="62" t="str">
        <f t="shared" si="0"/>
        <v>B22111_Units_ni_AvlblStrengthSpecified_mandatory_p</v>
      </c>
      <c r="J62" s="50" t="s">
        <v>225</v>
      </c>
    </row>
    <row r="63" spans="1:10" ht="11.25" customHeight="1" x14ac:dyDescent="0.25">
      <c r="A63" s="64" t="s">
        <v>6</v>
      </c>
      <c r="B63" s="53" t="s">
        <v>695</v>
      </c>
      <c r="C63" s="58" t="s">
        <v>223</v>
      </c>
      <c r="D63" s="51" t="s">
        <v>799</v>
      </c>
      <c r="E63" s="58" t="s">
        <v>226</v>
      </c>
      <c r="F63" s="58" t="s">
        <v>114</v>
      </c>
      <c r="G63" s="58" t="s">
        <v>8</v>
      </c>
      <c r="H63" s="58" t="s">
        <v>336</v>
      </c>
      <c r="I63" s="62" t="str">
        <f t="shared" si="0"/>
        <v>B22111_Units_n1_AvlblStrengthNull_mandatory_p</v>
      </c>
      <c r="J63" s="50"/>
    </row>
    <row r="64" spans="1:10" ht="11.25" customHeight="1" x14ac:dyDescent="0.25">
      <c r="A64" s="64" t="s">
        <v>6</v>
      </c>
      <c r="B64" s="53" t="s">
        <v>695</v>
      </c>
      <c r="C64" s="53" t="s">
        <v>223</v>
      </c>
      <c r="D64" s="51" t="s">
        <v>799</v>
      </c>
      <c r="E64" s="53" t="s">
        <v>227</v>
      </c>
      <c r="F64" s="53" t="s">
        <v>114</v>
      </c>
      <c r="G64" s="53" t="s">
        <v>8</v>
      </c>
      <c r="H64" s="53" t="s">
        <v>337</v>
      </c>
      <c r="I64" s="62" t="str">
        <f t="shared" si="0"/>
        <v>B22111_Units_n1_AvlblStrengthEmpty_mandatory_p</v>
      </c>
      <c r="J64" s="50"/>
    </row>
    <row r="65" spans="1:10" ht="11.25" customHeight="1" x14ac:dyDescent="0.25">
      <c r="A65" s="64" t="s">
        <v>6</v>
      </c>
      <c r="B65" s="53" t="s">
        <v>695</v>
      </c>
      <c r="C65" s="53" t="s">
        <v>223</v>
      </c>
      <c r="D65" s="51" t="s">
        <v>800</v>
      </c>
      <c r="E65" s="53" t="s">
        <v>228</v>
      </c>
      <c r="F65" s="53" t="s">
        <v>114</v>
      </c>
      <c r="G65" s="53" t="s">
        <v>8</v>
      </c>
      <c r="H65" s="53" t="s">
        <v>338</v>
      </c>
      <c r="I65" s="62" t="str">
        <f t="shared" si="0"/>
        <v>B22111_Units_n__removeStrengthavlbl_mandatory_p</v>
      </c>
      <c r="J65" s="50"/>
    </row>
    <row r="66" spans="1:10" ht="11.25" customHeight="1" x14ac:dyDescent="0.25">
      <c r="A66" s="64" t="s">
        <v>6</v>
      </c>
      <c r="B66" s="53" t="s">
        <v>695</v>
      </c>
      <c r="C66" s="53" t="s">
        <v>223</v>
      </c>
      <c r="D66" s="51" t="s">
        <v>799</v>
      </c>
      <c r="E66" s="53" t="s">
        <v>229</v>
      </c>
      <c r="F66" s="53" t="s">
        <v>114</v>
      </c>
      <c r="G66" s="53" t="s">
        <v>8</v>
      </c>
      <c r="H66" s="53" t="s">
        <v>339</v>
      </c>
      <c r="I66" s="62" t="str">
        <f t="shared" ref="I66:I129" si="1">_xlfn.CONCAT(B66,"_",C66,"_",D66,"_",E66,"_",F66,"_",G66)</f>
        <v>B22111_Units_n1_EmptyStrengthEmpty_mandatory_p</v>
      </c>
      <c r="J66" s="50"/>
    </row>
    <row r="67" spans="1:10" ht="11.25" customHeight="1" x14ac:dyDescent="0.25">
      <c r="A67" s="64" t="s">
        <v>6</v>
      </c>
      <c r="B67" s="53" t="s">
        <v>695</v>
      </c>
      <c r="C67" s="53" t="s">
        <v>223</v>
      </c>
      <c r="D67" s="51" t="s">
        <v>799</v>
      </c>
      <c r="E67" s="53" t="s">
        <v>230</v>
      </c>
      <c r="F67" s="53" t="s">
        <v>114</v>
      </c>
      <c r="G67" s="53" t="s">
        <v>8</v>
      </c>
      <c r="H67" s="53" t="s">
        <v>340</v>
      </c>
      <c r="I67" s="62" t="str">
        <f t="shared" si="1"/>
        <v>B22111_Units_n1_NullStrengthNull_mandatory_p</v>
      </c>
      <c r="J67" s="50"/>
    </row>
    <row r="68" spans="1:10" ht="11.25" customHeight="1" x14ac:dyDescent="0.25">
      <c r="A68" s="64" t="s">
        <v>6</v>
      </c>
      <c r="B68" s="53" t="s">
        <v>696</v>
      </c>
      <c r="C68" s="53" t="s">
        <v>231</v>
      </c>
      <c r="D68" s="51" t="s">
        <v>783</v>
      </c>
      <c r="E68" s="53" t="s">
        <v>232</v>
      </c>
      <c r="F68" s="53" t="s">
        <v>114</v>
      </c>
      <c r="G68" s="53" t="s">
        <v>8</v>
      </c>
      <c r="H68" s="56" t="s">
        <v>341</v>
      </c>
      <c r="I68" s="62" t="str">
        <f t="shared" si="1"/>
        <v>B31_AE_Narrative_t4_Valid_mandatory_p</v>
      </c>
      <c r="J68" s="50" t="s">
        <v>697</v>
      </c>
    </row>
    <row r="69" spans="1:10" ht="11.25" customHeight="1" x14ac:dyDescent="0.25">
      <c r="A69" s="64" t="s">
        <v>6</v>
      </c>
      <c r="B69" s="58" t="s">
        <v>696</v>
      </c>
      <c r="C69" s="58" t="s">
        <v>231</v>
      </c>
      <c r="D69" s="51" t="s">
        <v>783</v>
      </c>
      <c r="E69" s="58" t="s">
        <v>120</v>
      </c>
      <c r="F69" s="58" t="s">
        <v>114</v>
      </c>
      <c r="G69" s="58" t="s">
        <v>8</v>
      </c>
      <c r="H69" s="56" t="s">
        <v>342</v>
      </c>
      <c r="I69" s="62" t="str">
        <f t="shared" si="1"/>
        <v>B31_AE_Narrative_t4_null_mandatory_p</v>
      </c>
      <c r="J69" s="60"/>
    </row>
    <row r="70" spans="1:10" ht="11.25" customHeight="1" x14ac:dyDescent="0.25">
      <c r="A70" s="64" t="s">
        <v>6</v>
      </c>
      <c r="B70" s="53" t="s">
        <v>696</v>
      </c>
      <c r="C70" s="53" t="s">
        <v>231</v>
      </c>
      <c r="D70" s="51"/>
      <c r="E70" s="53" t="s">
        <v>146</v>
      </c>
      <c r="F70" s="53" t="s">
        <v>114</v>
      </c>
      <c r="G70" s="53" t="s">
        <v>8</v>
      </c>
      <c r="H70" s="56" t="s">
        <v>343</v>
      </c>
      <c r="I70" s="62" t="str">
        <f t="shared" si="1"/>
        <v>B31_AE_Narrative__UNKNOWN_mandatory_p</v>
      </c>
      <c r="J70" s="50"/>
    </row>
    <row r="71" spans="1:10" ht="11.25" customHeight="1" x14ac:dyDescent="0.25">
      <c r="A71" s="64" t="s">
        <v>6</v>
      </c>
      <c r="B71" s="53" t="s">
        <v>696</v>
      </c>
      <c r="C71" s="53" t="s">
        <v>231</v>
      </c>
      <c r="D71" s="51" t="s">
        <v>783</v>
      </c>
      <c r="E71" s="53" t="s">
        <v>118</v>
      </c>
      <c r="F71" s="53" t="s">
        <v>114</v>
      </c>
      <c r="G71" s="53" t="s">
        <v>8</v>
      </c>
      <c r="H71" s="53" t="s">
        <v>344</v>
      </c>
      <c r="I71" s="62" t="str">
        <f t="shared" si="1"/>
        <v>B31_AE_Narrative_t4_remove_mandatory_p</v>
      </c>
      <c r="J71" s="50"/>
    </row>
    <row r="72" spans="1:10" ht="11.25" customHeight="1" x14ac:dyDescent="0.25">
      <c r="A72" s="64" t="s">
        <v>6</v>
      </c>
      <c r="B72" s="53" t="s">
        <v>696</v>
      </c>
      <c r="C72" s="53" t="s">
        <v>231</v>
      </c>
      <c r="D72" s="51" t="s">
        <v>783</v>
      </c>
      <c r="E72" s="53" t="s">
        <v>117</v>
      </c>
      <c r="F72" s="53" t="s">
        <v>114</v>
      </c>
      <c r="G72" s="53" t="s">
        <v>8</v>
      </c>
      <c r="H72" s="56" t="s">
        <v>345</v>
      </c>
      <c r="I72" s="62" t="str">
        <f t="shared" si="1"/>
        <v>B31_AE_Narrative_t4_Empty_mandatory_p</v>
      </c>
      <c r="J72" s="50"/>
    </row>
    <row r="73" spans="1:10" ht="11.25" customHeight="1" x14ac:dyDescent="0.25">
      <c r="A73" s="64" t="s">
        <v>6</v>
      </c>
      <c r="B73" s="53" t="s">
        <v>698</v>
      </c>
      <c r="C73" s="53" t="s">
        <v>233</v>
      </c>
      <c r="D73" s="51" t="s">
        <v>801</v>
      </c>
      <c r="E73" s="53" t="s">
        <v>232</v>
      </c>
      <c r="F73" s="53" t="s">
        <v>114</v>
      </c>
      <c r="G73" s="53" t="s">
        <v>8</v>
      </c>
      <c r="H73" s="56" t="s">
        <v>346</v>
      </c>
      <c r="I73" s="62" t="str">
        <f t="shared" si="1"/>
        <v>B32_AdverseClinicalManifestations_di_Valid_mandatory_p</v>
      </c>
      <c r="J73" s="50" t="s">
        <v>699</v>
      </c>
    </row>
    <row r="74" spans="1:10" ht="11.25" customHeight="1" x14ac:dyDescent="0.25">
      <c r="A74" s="64" t="s">
        <v>6</v>
      </c>
      <c r="B74" s="53" t="s">
        <v>698</v>
      </c>
      <c r="C74" s="53" t="s">
        <v>233</v>
      </c>
      <c r="D74" s="51" t="s">
        <v>801</v>
      </c>
      <c r="E74" s="53" t="s">
        <v>117</v>
      </c>
      <c r="F74" s="53" t="s">
        <v>114</v>
      </c>
      <c r="G74" s="53" t="s">
        <v>8</v>
      </c>
      <c r="H74" s="56" t="s">
        <v>347</v>
      </c>
      <c r="I74" s="62" t="str">
        <f t="shared" si="1"/>
        <v>B32_AdverseClinicalManifestations_di_Empty_mandatory_p</v>
      </c>
      <c r="J74" s="50"/>
    </row>
    <row r="75" spans="1:10" ht="11.25" customHeight="1" x14ac:dyDescent="0.25">
      <c r="A75" s="64" t="s">
        <v>6</v>
      </c>
      <c r="B75" s="53" t="s">
        <v>698</v>
      </c>
      <c r="C75" s="53" t="s">
        <v>233</v>
      </c>
      <c r="D75" s="51" t="s">
        <v>802</v>
      </c>
      <c r="E75" s="53" t="s">
        <v>118</v>
      </c>
      <c r="F75" s="53" t="s">
        <v>114</v>
      </c>
      <c r="G75" s="53" t="s">
        <v>8</v>
      </c>
      <c r="H75" s="53" t="s">
        <v>348</v>
      </c>
      <c r="I75" s="62" t="str">
        <f t="shared" si="1"/>
        <v>B32_AdverseClinicalManifestations_dn_remove_mandatory_p</v>
      </c>
      <c r="J75" s="50"/>
    </row>
    <row r="76" spans="1:10" ht="11.25" customHeight="1" x14ac:dyDescent="0.25">
      <c r="A76" s="64" t="s">
        <v>6</v>
      </c>
      <c r="B76" s="58" t="s">
        <v>698</v>
      </c>
      <c r="C76" s="58" t="s">
        <v>233</v>
      </c>
      <c r="D76" s="51" t="s">
        <v>803</v>
      </c>
      <c r="E76" s="58" t="s">
        <v>120</v>
      </c>
      <c r="F76" s="58" t="s">
        <v>114</v>
      </c>
      <c r="G76" s="58" t="s">
        <v>8</v>
      </c>
      <c r="H76" s="53" t="s">
        <v>349</v>
      </c>
      <c r="I76" s="62" t="str">
        <f t="shared" si="1"/>
        <v>B32_AdverseClinicalManifestations_dl_null_mandatory_p</v>
      </c>
      <c r="J76" s="60"/>
    </row>
    <row r="77" spans="1:10" ht="11.25" customHeight="1" x14ac:dyDescent="0.25">
      <c r="A77" s="64" t="s">
        <v>6</v>
      </c>
      <c r="B77" s="53" t="s">
        <v>698</v>
      </c>
      <c r="C77" s="53" t="s">
        <v>233</v>
      </c>
      <c r="D77" s="51" t="s">
        <v>803</v>
      </c>
      <c r="E77" s="53" t="s">
        <v>120</v>
      </c>
      <c r="F77" s="53" t="s">
        <v>114</v>
      </c>
      <c r="G77" s="53" t="s">
        <v>8</v>
      </c>
      <c r="H77" s="56" t="s">
        <v>350</v>
      </c>
      <c r="I77" s="62" t="str">
        <f t="shared" si="1"/>
        <v>B32_AdverseClinicalManifestations_dl_null_mandatory_p</v>
      </c>
      <c r="J77" s="50"/>
    </row>
    <row r="78" spans="1:10" ht="11.25" customHeight="1" x14ac:dyDescent="0.25">
      <c r="A78" s="64" t="s">
        <v>6</v>
      </c>
      <c r="B78" s="53" t="s">
        <v>700</v>
      </c>
      <c r="C78" s="53" t="s">
        <v>234</v>
      </c>
      <c r="D78" s="51" t="s">
        <v>783</v>
      </c>
      <c r="E78" s="53" t="s">
        <v>113</v>
      </c>
      <c r="F78" s="53" t="s">
        <v>114</v>
      </c>
      <c r="G78" s="53" t="s">
        <v>8</v>
      </c>
      <c r="H78" s="56" t="s">
        <v>351</v>
      </c>
      <c r="I78" s="62" t="str">
        <f t="shared" si="1"/>
        <v>B33 _AE_Date_t4_valid_mandatory_p</v>
      </c>
      <c r="J78" s="50" t="s">
        <v>701</v>
      </c>
    </row>
    <row r="79" spans="1:10" ht="11.25" customHeight="1" x14ac:dyDescent="0.25">
      <c r="A79" s="64" t="s">
        <v>6</v>
      </c>
      <c r="B79" s="53" t="s">
        <v>700</v>
      </c>
      <c r="C79" s="53" t="s">
        <v>234</v>
      </c>
      <c r="D79" s="51" t="s">
        <v>783</v>
      </c>
      <c r="E79" s="53" t="s">
        <v>120</v>
      </c>
      <c r="F79" s="53" t="s">
        <v>114</v>
      </c>
      <c r="G79" s="53" t="s">
        <v>8</v>
      </c>
      <c r="H79" s="53" t="s">
        <v>352</v>
      </c>
      <c r="I79" s="62" t="str">
        <f t="shared" si="1"/>
        <v>B33 _AE_Date_t4_null_mandatory_p</v>
      </c>
      <c r="J79" s="50"/>
    </row>
    <row r="80" spans="1:10" ht="11.25" customHeight="1" x14ac:dyDescent="0.25">
      <c r="A80" s="64" t="s">
        <v>6</v>
      </c>
      <c r="B80" s="53" t="s">
        <v>700</v>
      </c>
      <c r="C80" s="53" t="s">
        <v>234</v>
      </c>
      <c r="D80" s="51" t="s">
        <v>783</v>
      </c>
      <c r="E80" s="53" t="s">
        <v>123</v>
      </c>
      <c r="F80" s="53" t="s">
        <v>114</v>
      </c>
      <c r="G80" s="53" t="s">
        <v>8</v>
      </c>
      <c r="H80" s="56" t="s">
        <v>353</v>
      </c>
      <c r="I80" s="62" t="str">
        <f t="shared" si="1"/>
        <v>B33 _AE_Date_t4_empty_mandatory_p</v>
      </c>
      <c r="J80" s="50"/>
    </row>
    <row r="81" spans="1:10" ht="11.25" customHeight="1" x14ac:dyDescent="0.25">
      <c r="A81" s="64" t="s">
        <v>6</v>
      </c>
      <c r="B81" s="53" t="s">
        <v>700</v>
      </c>
      <c r="C81" s="53" t="s">
        <v>234</v>
      </c>
      <c r="D81" s="51" t="s">
        <v>783</v>
      </c>
      <c r="E81" s="53" t="s">
        <v>118</v>
      </c>
      <c r="F81" s="53" t="s">
        <v>114</v>
      </c>
      <c r="G81" s="53" t="s">
        <v>8</v>
      </c>
      <c r="H81" s="53" t="s">
        <v>354</v>
      </c>
      <c r="I81" s="62" t="str">
        <f t="shared" si="1"/>
        <v>B33 _AE_Date_t4_remove_mandatory_p</v>
      </c>
      <c r="J81" s="50"/>
    </row>
    <row r="82" spans="1:10" ht="11.25" customHeight="1" x14ac:dyDescent="0.25">
      <c r="A82" s="64" t="s">
        <v>6</v>
      </c>
      <c r="B82" s="53" t="s">
        <v>702</v>
      </c>
      <c r="C82" s="53" t="s">
        <v>235</v>
      </c>
      <c r="D82" s="51" t="s">
        <v>804</v>
      </c>
      <c r="E82" s="53" t="s">
        <v>113</v>
      </c>
      <c r="F82" s="53" t="s">
        <v>114</v>
      </c>
      <c r="G82" s="53" t="s">
        <v>8</v>
      </c>
      <c r="H82" s="56" t="s">
        <v>355</v>
      </c>
      <c r="I82" s="62" t="str">
        <f t="shared" si="1"/>
        <v>B3511 _DurationTimeUnit_u1_valid_mandatory_p</v>
      </c>
      <c r="J82" s="50" t="s">
        <v>236</v>
      </c>
    </row>
    <row r="83" spans="1:10" ht="11.25" customHeight="1" x14ac:dyDescent="0.25">
      <c r="A83" s="64" t="s">
        <v>6</v>
      </c>
      <c r="B83" s="53" t="s">
        <v>703</v>
      </c>
      <c r="C83" s="53" t="s">
        <v>237</v>
      </c>
      <c r="D83" s="51"/>
      <c r="E83" s="53" t="b">
        <v>1</v>
      </c>
      <c r="F83" s="53" t="s">
        <v>114</v>
      </c>
      <c r="G83" s="53" t="s">
        <v>8</v>
      </c>
      <c r="H83" s="56" t="s">
        <v>356</v>
      </c>
      <c r="I83" s="62" t="str">
        <f t="shared" si="1"/>
        <v>B36_AESerious__TRUE_mandatory_p</v>
      </c>
      <c r="J83" s="50" t="s">
        <v>704</v>
      </c>
    </row>
    <row r="84" spans="1:10" ht="11.25" customHeight="1" x14ac:dyDescent="0.25">
      <c r="A84" s="64" t="s">
        <v>6</v>
      </c>
      <c r="B84" s="53" t="s">
        <v>703</v>
      </c>
      <c r="C84" s="53" t="s">
        <v>237</v>
      </c>
      <c r="D84" s="51"/>
      <c r="E84" s="53" t="b">
        <v>0</v>
      </c>
      <c r="F84" s="53" t="s">
        <v>114</v>
      </c>
      <c r="G84" s="53" t="s">
        <v>8</v>
      </c>
      <c r="H84" s="56" t="s">
        <v>357</v>
      </c>
      <c r="I84" s="62" t="str">
        <f t="shared" si="1"/>
        <v>B36_AESerious__FALSE_mandatory_p</v>
      </c>
      <c r="J84" s="50"/>
    </row>
    <row r="85" spans="1:10" ht="11.25" customHeight="1" x14ac:dyDescent="0.25">
      <c r="A85" s="64" t="s">
        <v>6</v>
      </c>
      <c r="B85" s="53" t="s">
        <v>703</v>
      </c>
      <c r="C85" s="53" t="s">
        <v>237</v>
      </c>
      <c r="D85" s="51"/>
      <c r="E85" s="53" t="s">
        <v>146</v>
      </c>
      <c r="F85" s="53" t="s">
        <v>114</v>
      </c>
      <c r="G85" s="53" t="s">
        <v>8</v>
      </c>
      <c r="H85" s="56" t="s">
        <v>358</v>
      </c>
      <c r="I85" s="62" t="str">
        <f t="shared" si="1"/>
        <v>B36_AESerious__UNKNOWN_mandatory_p</v>
      </c>
      <c r="J85" s="50"/>
    </row>
    <row r="86" spans="1:10" ht="11.25" customHeight="1" x14ac:dyDescent="0.25">
      <c r="A86" s="64" t="s">
        <v>6</v>
      </c>
      <c r="B86" s="53" t="s">
        <v>703</v>
      </c>
      <c r="C86" s="53" t="s">
        <v>237</v>
      </c>
      <c r="D86" s="51" t="s">
        <v>783</v>
      </c>
      <c r="E86" s="53" t="s">
        <v>123</v>
      </c>
      <c r="F86" s="53" t="s">
        <v>114</v>
      </c>
      <c r="G86" s="53" t="s">
        <v>8</v>
      </c>
      <c r="H86" s="56" t="s">
        <v>359</v>
      </c>
      <c r="I86" s="62" t="str">
        <f t="shared" si="1"/>
        <v>B36_AESerious_t4_empty_mandatory_p</v>
      </c>
      <c r="J86" s="50"/>
    </row>
    <row r="87" spans="1:10" ht="11.25" customHeight="1" x14ac:dyDescent="0.25">
      <c r="A87" s="64" t="s">
        <v>6</v>
      </c>
      <c r="B87" s="53" t="s">
        <v>703</v>
      </c>
      <c r="C87" s="53" t="s">
        <v>237</v>
      </c>
      <c r="D87" s="51" t="s">
        <v>783</v>
      </c>
      <c r="E87" s="53" t="s">
        <v>118</v>
      </c>
      <c r="F87" s="53" t="s">
        <v>114</v>
      </c>
      <c r="G87" s="53" t="s">
        <v>8</v>
      </c>
      <c r="H87" s="53" t="s">
        <v>360</v>
      </c>
      <c r="I87" s="62" t="str">
        <f t="shared" si="1"/>
        <v>B36_AESerious_t4_remove_mandatory_p</v>
      </c>
      <c r="J87" s="50"/>
    </row>
    <row r="88" spans="1:10" ht="11.25" customHeight="1" x14ac:dyDescent="0.25">
      <c r="A88" s="64" t="s">
        <v>6</v>
      </c>
      <c r="B88" s="53" t="s">
        <v>703</v>
      </c>
      <c r="C88" s="53" t="s">
        <v>237</v>
      </c>
      <c r="D88" s="51" t="s">
        <v>783</v>
      </c>
      <c r="E88" s="53" t="s">
        <v>120</v>
      </c>
      <c r="F88" s="53" t="s">
        <v>114</v>
      </c>
      <c r="G88" s="53" t="s">
        <v>8</v>
      </c>
      <c r="H88" s="53" t="s">
        <v>361</v>
      </c>
      <c r="I88" s="62" t="str">
        <f t="shared" si="1"/>
        <v>B36_AESerious_t4_null_mandatory_p</v>
      </c>
      <c r="J88" s="50"/>
    </row>
    <row r="89" spans="1:10" ht="11.25" customHeight="1" x14ac:dyDescent="0.25">
      <c r="A89" s="64" t="s">
        <v>6</v>
      </c>
      <c r="B89" s="50" t="s">
        <v>684</v>
      </c>
      <c r="C89" s="50" t="s">
        <v>238</v>
      </c>
      <c r="D89" s="51" t="s">
        <v>805</v>
      </c>
      <c r="E89" s="50" t="s">
        <v>135</v>
      </c>
      <c r="F89" s="50" t="s">
        <v>9</v>
      </c>
      <c r="G89" s="50" t="s">
        <v>8</v>
      </c>
      <c r="H89" s="50" t="s">
        <v>239</v>
      </c>
      <c r="I89" s="62" t="str">
        <f t="shared" si="1"/>
        <v>B81212_BatchSender_a8_100chars_len_p</v>
      </c>
      <c r="J89" s="50"/>
    </row>
    <row r="90" spans="1:10" ht="11.25" customHeight="1" x14ac:dyDescent="0.25">
      <c r="A90" s="64" t="s">
        <v>6</v>
      </c>
      <c r="B90" s="50" t="s">
        <v>684</v>
      </c>
      <c r="C90" s="50" t="s">
        <v>238</v>
      </c>
      <c r="D90" s="51" t="s">
        <v>805</v>
      </c>
      <c r="E90" s="50" t="s">
        <v>240</v>
      </c>
      <c r="F90" s="50" t="s">
        <v>9</v>
      </c>
      <c r="G90" s="50" t="s">
        <v>8</v>
      </c>
      <c r="H90" s="50" t="s">
        <v>241</v>
      </c>
      <c r="I90" s="62" t="str">
        <f t="shared" si="1"/>
        <v>B81212_BatchSender_a8_101chars_len_p</v>
      </c>
      <c r="J90" s="50"/>
    </row>
    <row r="91" spans="1:10" ht="11.25" customHeight="1" x14ac:dyDescent="0.25">
      <c r="A91" s="64" t="s">
        <v>6</v>
      </c>
      <c r="B91" s="50" t="s">
        <v>684</v>
      </c>
      <c r="C91" s="50" t="s">
        <v>238</v>
      </c>
      <c r="D91" s="51" t="s">
        <v>806</v>
      </c>
      <c r="E91" s="50" t="s">
        <v>242</v>
      </c>
      <c r="F91" s="50" t="s">
        <v>9</v>
      </c>
      <c r="G91" s="50" t="s">
        <v>8</v>
      </c>
      <c r="H91" s="50" t="s">
        <v>243</v>
      </c>
      <c r="I91" s="62" t="str">
        <f t="shared" si="1"/>
        <v>B81212_BatchSender_aB_99chars_len_p</v>
      </c>
      <c r="J91" s="50"/>
    </row>
    <row r="92" spans="1:10" ht="11.25" customHeight="1" x14ac:dyDescent="0.25">
      <c r="A92" s="64" t="s">
        <v>6</v>
      </c>
      <c r="B92" s="53" t="s">
        <v>684</v>
      </c>
      <c r="C92" s="53" t="s">
        <v>238</v>
      </c>
      <c r="D92" s="50"/>
      <c r="E92" s="53" t="s">
        <v>123</v>
      </c>
      <c r="F92" s="53" t="s">
        <v>114</v>
      </c>
      <c r="G92" s="53" t="s">
        <v>11</v>
      </c>
      <c r="H92" s="53" t="s">
        <v>171</v>
      </c>
      <c r="I92" s="62" t="str">
        <f t="shared" si="1"/>
        <v>B81212_BatchSender__empty_mandatory_n</v>
      </c>
      <c r="J92" s="50"/>
    </row>
    <row r="93" spans="1:10" ht="11.25" customHeight="1" x14ac:dyDescent="0.25">
      <c r="A93" s="64" t="s">
        <v>6</v>
      </c>
      <c r="B93" s="53" t="s">
        <v>684</v>
      </c>
      <c r="C93" s="53" t="s">
        <v>238</v>
      </c>
      <c r="D93" s="50"/>
      <c r="E93" s="53" t="s">
        <v>118</v>
      </c>
      <c r="F93" s="53" t="s">
        <v>114</v>
      </c>
      <c r="G93" s="53" t="s">
        <v>11</v>
      </c>
      <c r="H93" s="53" t="s">
        <v>172</v>
      </c>
      <c r="I93" s="62" t="str">
        <f t="shared" si="1"/>
        <v>B81212_BatchSender__remove_mandatory_n</v>
      </c>
      <c r="J93" s="50"/>
    </row>
    <row r="94" spans="1:10" ht="11.25" customHeight="1" x14ac:dyDescent="0.25">
      <c r="A94" s="64" t="s">
        <v>6</v>
      </c>
      <c r="B94" s="53" t="s">
        <v>684</v>
      </c>
      <c r="C94" s="53" t="s">
        <v>238</v>
      </c>
      <c r="D94" s="50" t="s">
        <v>805</v>
      </c>
      <c r="E94" s="53" t="s">
        <v>173</v>
      </c>
      <c r="F94" s="53" t="s">
        <v>114</v>
      </c>
      <c r="G94" s="53" t="s">
        <v>8</v>
      </c>
      <c r="H94" s="53" t="s">
        <v>174</v>
      </c>
      <c r="I94" s="62" t="str">
        <f t="shared" si="1"/>
        <v>B81212_BatchSender_a8_splchars_mandatory_p</v>
      </c>
      <c r="J94" s="50"/>
    </row>
    <row r="95" spans="1:10" ht="11.25" customHeight="1" x14ac:dyDescent="0.25">
      <c r="A95" s="64" t="s">
        <v>6</v>
      </c>
      <c r="B95" s="53" t="s">
        <v>684</v>
      </c>
      <c r="C95" s="53" t="s">
        <v>238</v>
      </c>
      <c r="D95" s="50"/>
      <c r="E95" s="53" t="s">
        <v>120</v>
      </c>
      <c r="F95" s="53" t="s">
        <v>114</v>
      </c>
      <c r="G95" s="53" t="s">
        <v>8</v>
      </c>
      <c r="H95" s="53" t="s">
        <v>244</v>
      </c>
      <c r="I95" s="62" t="str">
        <f t="shared" si="1"/>
        <v>B81212_BatchSender__null_mandatory_p</v>
      </c>
      <c r="J95" s="50"/>
    </row>
    <row r="96" spans="1:10" ht="11.25" customHeight="1" x14ac:dyDescent="0.25">
      <c r="A96" s="64" t="s">
        <v>6</v>
      </c>
      <c r="B96" s="50" t="s">
        <v>685</v>
      </c>
      <c r="C96" s="50" t="s">
        <v>245</v>
      </c>
      <c r="D96" s="51" t="s">
        <v>786</v>
      </c>
      <c r="E96" s="50" t="s">
        <v>135</v>
      </c>
      <c r="F96" s="50" t="s">
        <v>9</v>
      </c>
      <c r="G96" s="50" t="s">
        <v>8</v>
      </c>
      <c r="H96" s="50" t="s">
        <v>246</v>
      </c>
      <c r="I96" s="62" t="str">
        <f t="shared" si="1"/>
        <v>B8131 _BatchReceiver_a3_100chars_len_p</v>
      </c>
      <c r="J96" s="50"/>
    </row>
    <row r="97" spans="1:10" ht="11.25" customHeight="1" x14ac:dyDescent="0.25">
      <c r="A97" s="64" t="s">
        <v>6</v>
      </c>
      <c r="B97" s="50" t="s">
        <v>685</v>
      </c>
      <c r="C97" s="50" t="s">
        <v>245</v>
      </c>
      <c r="D97" s="51" t="s">
        <v>786</v>
      </c>
      <c r="E97" s="50" t="s">
        <v>240</v>
      </c>
      <c r="F97" s="50" t="s">
        <v>9</v>
      </c>
      <c r="G97" s="50" t="s">
        <v>8</v>
      </c>
      <c r="H97" s="50" t="s">
        <v>247</v>
      </c>
      <c r="I97" s="62" t="str">
        <f t="shared" si="1"/>
        <v>B8131 _BatchReceiver_a3_101chars_len_p</v>
      </c>
      <c r="J97" s="50"/>
    </row>
    <row r="98" spans="1:10" ht="11.25" customHeight="1" x14ac:dyDescent="0.25">
      <c r="A98" s="64" t="s">
        <v>6</v>
      </c>
      <c r="B98" s="50" t="s">
        <v>685</v>
      </c>
      <c r="C98" s="50" t="s">
        <v>245</v>
      </c>
      <c r="D98" s="51" t="s">
        <v>793</v>
      </c>
      <c r="E98" s="50" t="s">
        <v>242</v>
      </c>
      <c r="F98" s="50" t="s">
        <v>9</v>
      </c>
      <c r="G98" s="50" t="s">
        <v>8</v>
      </c>
      <c r="H98" s="50" t="s">
        <v>248</v>
      </c>
      <c r="I98" s="62" t="str">
        <f t="shared" si="1"/>
        <v>B8131 _BatchReceiver_a1_99chars_len_p</v>
      </c>
      <c r="J98" s="50"/>
    </row>
    <row r="99" spans="1:10" ht="11.25" customHeight="1" x14ac:dyDescent="0.25">
      <c r="A99" s="64" t="s">
        <v>6</v>
      </c>
      <c r="B99" s="53" t="s">
        <v>685</v>
      </c>
      <c r="C99" s="53" t="s">
        <v>245</v>
      </c>
      <c r="D99" s="50" t="s">
        <v>806</v>
      </c>
      <c r="E99" s="53" t="s">
        <v>123</v>
      </c>
      <c r="F99" s="53" t="s">
        <v>114</v>
      </c>
      <c r="G99" s="53" t="s">
        <v>11</v>
      </c>
      <c r="H99" s="53" t="s">
        <v>177</v>
      </c>
      <c r="I99" s="62" t="str">
        <f t="shared" si="1"/>
        <v>B8131 _BatchReceiver_aB_empty_mandatory_n</v>
      </c>
      <c r="J99" s="50"/>
    </row>
    <row r="100" spans="1:10" ht="11.25" customHeight="1" x14ac:dyDescent="0.25">
      <c r="A100" s="64" t="s">
        <v>6</v>
      </c>
      <c r="B100" s="53" t="s">
        <v>685</v>
      </c>
      <c r="C100" s="53" t="s">
        <v>245</v>
      </c>
      <c r="D100" s="50" t="s">
        <v>805</v>
      </c>
      <c r="E100" s="53" t="s">
        <v>118</v>
      </c>
      <c r="F100" s="53" t="s">
        <v>114</v>
      </c>
      <c r="G100" s="53" t="s">
        <v>11</v>
      </c>
      <c r="H100" s="53" t="s">
        <v>178</v>
      </c>
      <c r="I100" s="62" t="str">
        <f t="shared" si="1"/>
        <v>B8131 _BatchReceiver_a8_remove_mandatory_n</v>
      </c>
      <c r="J100" s="50"/>
    </row>
    <row r="101" spans="1:10" ht="11.25" customHeight="1" x14ac:dyDescent="0.25">
      <c r="A101" s="64" t="s">
        <v>6</v>
      </c>
      <c r="B101" s="53" t="s">
        <v>685</v>
      </c>
      <c r="C101" s="53" t="s">
        <v>245</v>
      </c>
      <c r="D101" s="50"/>
      <c r="E101" s="53" t="s">
        <v>120</v>
      </c>
      <c r="F101" s="53" t="s">
        <v>114</v>
      </c>
      <c r="G101" s="53" t="s">
        <v>11</v>
      </c>
      <c r="H101" s="53" t="s">
        <v>179</v>
      </c>
      <c r="I101" s="62" t="str">
        <f t="shared" si="1"/>
        <v>B8131 _BatchReceiver__null_mandatory_n</v>
      </c>
      <c r="J101" s="50"/>
    </row>
    <row r="102" spans="1:10" ht="11.25" customHeight="1" x14ac:dyDescent="0.25">
      <c r="A102" s="64"/>
      <c r="B102" s="53" t="s">
        <v>685</v>
      </c>
      <c r="C102" s="53" t="s">
        <v>245</v>
      </c>
      <c r="D102" s="50" t="s">
        <v>786</v>
      </c>
      <c r="E102" s="53" t="s">
        <v>173</v>
      </c>
      <c r="F102" s="53" t="s">
        <v>114</v>
      </c>
      <c r="G102" s="53" t="s">
        <v>8</v>
      </c>
      <c r="H102" s="53" t="s">
        <v>180</v>
      </c>
      <c r="I102" s="62" t="str">
        <f t="shared" si="1"/>
        <v>B8131 _BatchReceiver_a3_splchars_mandatory_p</v>
      </c>
      <c r="J102" s="50"/>
    </row>
    <row r="103" spans="1:10" ht="11.25" customHeight="1" x14ac:dyDescent="0.25">
      <c r="B103" s="53" t="s">
        <v>705</v>
      </c>
      <c r="C103" s="53" t="s">
        <v>249</v>
      </c>
      <c r="D103" s="50" t="s">
        <v>807</v>
      </c>
      <c r="E103" s="53" t="s">
        <v>113</v>
      </c>
      <c r="F103" s="53" t="s">
        <v>114</v>
      </c>
      <c r="G103" s="53" t="s">
        <v>8</v>
      </c>
      <c r="H103" s="53" t="s">
        <v>250</v>
      </c>
      <c r="I103" s="62" t="str">
        <f t="shared" si="1"/>
        <v>B814_DateofBatchCreation_a__valid_mandatory_p</v>
      </c>
      <c r="J103" s="50"/>
    </row>
    <row r="104" spans="1:10" ht="11.25" customHeight="1" x14ac:dyDescent="0.25">
      <c r="B104" s="53" t="s">
        <v>705</v>
      </c>
      <c r="C104" s="53" t="s">
        <v>249</v>
      </c>
      <c r="D104" s="50" t="s">
        <v>794</v>
      </c>
      <c r="E104" s="53" t="s">
        <v>146</v>
      </c>
      <c r="F104" s="53" t="s">
        <v>114</v>
      </c>
      <c r="G104" s="53" t="s">
        <v>8</v>
      </c>
      <c r="H104" s="53" t="s">
        <v>251</v>
      </c>
      <c r="I104" s="62" t="str">
        <f t="shared" si="1"/>
        <v>B814_DateofBatchCreation_aa_UNKNOWN_mandatory_p</v>
      </c>
      <c r="J104" s="50"/>
    </row>
    <row r="105" spans="1:10" ht="11.25" customHeight="1" x14ac:dyDescent="0.25">
      <c r="B105" s="53" t="s">
        <v>705</v>
      </c>
      <c r="C105" s="53" t="s">
        <v>249</v>
      </c>
      <c r="D105" s="50" t="s">
        <v>807</v>
      </c>
      <c r="E105" s="53" t="s">
        <v>123</v>
      </c>
      <c r="F105" s="53" t="s">
        <v>114</v>
      </c>
      <c r="G105" s="53" t="s">
        <v>8</v>
      </c>
      <c r="H105" s="53" t="s">
        <v>252</v>
      </c>
      <c r="I105" s="62" t="str">
        <f t="shared" si="1"/>
        <v>B814_DateofBatchCreation_a__empty_mandatory_p</v>
      </c>
      <c r="J105" s="50"/>
    </row>
    <row r="106" spans="1:10" ht="11.25" customHeight="1" x14ac:dyDescent="0.25">
      <c r="B106" s="53" t="s">
        <v>705</v>
      </c>
      <c r="C106" s="53" t="s">
        <v>249</v>
      </c>
      <c r="D106" s="50" t="s">
        <v>808</v>
      </c>
      <c r="E106" s="53" t="s">
        <v>120</v>
      </c>
      <c r="F106" s="53" t="s">
        <v>114</v>
      </c>
      <c r="G106" s="53" t="s">
        <v>8</v>
      </c>
      <c r="H106" s="53" t="s">
        <v>253</v>
      </c>
      <c r="I106" s="62" t="str">
        <f t="shared" si="1"/>
        <v>B814_DateofBatchCreation_a4_null_mandatory_p</v>
      </c>
      <c r="J106" s="50"/>
    </row>
    <row r="107" spans="1:10" ht="11.25" customHeight="1" x14ac:dyDescent="0.25">
      <c r="B107" s="53" t="s">
        <v>705</v>
      </c>
      <c r="C107" s="53" t="s">
        <v>249</v>
      </c>
      <c r="D107" s="50" t="s">
        <v>809</v>
      </c>
      <c r="E107" s="53" t="s">
        <v>118</v>
      </c>
      <c r="F107" s="53" t="s">
        <v>114</v>
      </c>
      <c r="G107" s="53" t="s">
        <v>8</v>
      </c>
      <c r="H107" s="53" t="s">
        <v>254</v>
      </c>
      <c r="I107" s="62" t="str">
        <f t="shared" si="1"/>
        <v>B814_DateofBatchCreation_aD_remove_mandatory_p</v>
      </c>
      <c r="J107" s="50"/>
    </row>
    <row r="108" spans="1:10" ht="11.25" customHeight="1" x14ac:dyDescent="0.25">
      <c r="B108" s="53" t="s">
        <v>706</v>
      </c>
      <c r="C108" s="53" t="s">
        <v>255</v>
      </c>
      <c r="D108" s="50" t="s">
        <v>810</v>
      </c>
      <c r="E108" s="53" t="s">
        <v>113</v>
      </c>
      <c r="F108" s="53" t="s">
        <v>114</v>
      </c>
      <c r="G108" s="53" t="s">
        <v>8</v>
      </c>
      <c r="H108" s="53" t="s">
        <v>707</v>
      </c>
      <c r="I108" s="62" t="str">
        <f t="shared" si="1"/>
        <v>B815_VICHAERVersionNumber_IV_valid_mandatory_p</v>
      </c>
      <c r="J108" s="50"/>
    </row>
    <row r="109" spans="1:10" ht="11.25" customHeight="1" x14ac:dyDescent="0.25">
      <c r="B109" s="53" t="s">
        <v>706</v>
      </c>
      <c r="C109" s="53" t="s">
        <v>255</v>
      </c>
      <c r="D109" s="50" t="s">
        <v>810</v>
      </c>
      <c r="E109" s="53" t="s">
        <v>123</v>
      </c>
      <c r="F109" s="53" t="s">
        <v>114</v>
      </c>
      <c r="G109" s="53" t="s">
        <v>8</v>
      </c>
      <c r="H109" s="53" t="s">
        <v>256</v>
      </c>
      <c r="I109" s="62" t="str">
        <f t="shared" si="1"/>
        <v>B815_VICHAERVersionNumber_IV_empty_mandatory_p</v>
      </c>
      <c r="J109" s="50"/>
    </row>
    <row r="110" spans="1:10" ht="11.25" customHeight="1" x14ac:dyDescent="0.25">
      <c r="B110" s="53" t="s">
        <v>706</v>
      </c>
      <c r="C110" s="53" t="s">
        <v>255</v>
      </c>
      <c r="D110" s="50" t="s">
        <v>785</v>
      </c>
      <c r="E110" s="53" t="s">
        <v>146</v>
      </c>
      <c r="F110" s="53" t="s">
        <v>114</v>
      </c>
      <c r="G110" s="53" t="s">
        <v>8</v>
      </c>
      <c r="H110" s="53" t="s">
        <v>257</v>
      </c>
      <c r="I110" s="62" t="str">
        <f t="shared" si="1"/>
        <v>B815_VICHAERVersionNumber_to_UNKNOWN_mandatory_p</v>
      </c>
      <c r="J110" s="50"/>
    </row>
    <row r="111" spans="1:10" ht="11.25" customHeight="1" x14ac:dyDescent="0.25">
      <c r="B111" s="53" t="s">
        <v>706</v>
      </c>
      <c r="C111" s="53" t="s">
        <v>255</v>
      </c>
      <c r="D111" s="50" t="s">
        <v>811</v>
      </c>
      <c r="E111" s="53" t="s">
        <v>118</v>
      </c>
      <c r="F111" s="53" t="s">
        <v>114</v>
      </c>
      <c r="G111" s="53" t="s">
        <v>8</v>
      </c>
      <c r="H111" s="53" t="s">
        <v>258</v>
      </c>
      <c r="I111" s="62" t="str">
        <f t="shared" si="1"/>
        <v>B815_VICHAERVersionNumber_II_remove_mandatory_p</v>
      </c>
      <c r="J111" s="50"/>
    </row>
    <row r="112" spans="1:10" ht="11.25" customHeight="1" x14ac:dyDescent="0.25">
      <c r="B112" s="53" t="s">
        <v>706</v>
      </c>
      <c r="C112" s="53" t="s">
        <v>255</v>
      </c>
      <c r="D112" s="50" t="s">
        <v>812</v>
      </c>
      <c r="E112" s="53" t="s">
        <v>120</v>
      </c>
      <c r="F112" s="53" t="s">
        <v>114</v>
      </c>
      <c r="G112" s="53" t="s">
        <v>8</v>
      </c>
      <c r="H112" s="53" t="s">
        <v>259</v>
      </c>
      <c r="I112" s="62" t="str">
        <f t="shared" si="1"/>
        <v>B815_VICHAERVersionNumber_I__null_mandatory_p</v>
      </c>
      <c r="J112" s="50"/>
    </row>
    <row r="113" spans="2:10" ht="11.25" customHeight="1" x14ac:dyDescent="0.25">
      <c r="B113" s="53" t="s">
        <v>708</v>
      </c>
      <c r="C113" s="53" t="s">
        <v>260</v>
      </c>
      <c r="D113" s="50" t="s">
        <v>813</v>
      </c>
      <c r="E113" s="53" t="s">
        <v>113</v>
      </c>
      <c r="F113" s="53" t="s">
        <v>114</v>
      </c>
      <c r="G113" s="53" t="s">
        <v>8</v>
      </c>
      <c r="H113" s="54" t="s">
        <v>261</v>
      </c>
      <c r="I113" s="62" t="str">
        <f t="shared" si="1"/>
        <v>B8211 _MessageNumber_eB_valid_mandatory_p</v>
      </c>
      <c r="J113" s="50"/>
    </row>
    <row r="114" spans="2:10" ht="11.25" customHeight="1" x14ac:dyDescent="0.25">
      <c r="B114" s="53" t="s">
        <v>708</v>
      </c>
      <c r="C114" s="53" t="s">
        <v>260</v>
      </c>
      <c r="D114" s="50" t="s">
        <v>813</v>
      </c>
      <c r="E114" s="53" t="s">
        <v>123</v>
      </c>
      <c r="F114" s="53" t="s">
        <v>114</v>
      </c>
      <c r="G114" s="53" t="s">
        <v>11</v>
      </c>
      <c r="H114" s="54" t="s">
        <v>262</v>
      </c>
      <c r="I114" s="62" t="str">
        <f t="shared" si="1"/>
        <v>B8211 _MessageNumber_eB_empty_mandatory_n</v>
      </c>
      <c r="J114" s="50"/>
    </row>
    <row r="115" spans="2:10" ht="11.25" customHeight="1" x14ac:dyDescent="0.25">
      <c r="B115" s="53" t="s">
        <v>708</v>
      </c>
      <c r="C115" s="53" t="s">
        <v>260</v>
      </c>
      <c r="D115" s="50" t="s">
        <v>783</v>
      </c>
      <c r="E115" s="53" t="s">
        <v>146</v>
      </c>
      <c r="F115" s="53" t="s">
        <v>114</v>
      </c>
      <c r="G115" s="53" t="s">
        <v>11</v>
      </c>
      <c r="H115" s="54" t="s">
        <v>263</v>
      </c>
      <c r="I115" s="62" t="str">
        <f t="shared" si="1"/>
        <v>B8211 _MessageNumber_t4_UNKNOWN_mandatory_n</v>
      </c>
      <c r="J115" s="50"/>
    </row>
    <row r="116" spans="2:10" ht="11.25" customHeight="1" x14ac:dyDescent="0.25">
      <c r="B116" s="53" t="s">
        <v>708</v>
      </c>
      <c r="C116" s="53" t="s">
        <v>260</v>
      </c>
      <c r="D116" s="50" t="s">
        <v>814</v>
      </c>
      <c r="E116" s="53" t="s">
        <v>118</v>
      </c>
      <c r="F116" s="53" t="s">
        <v>114</v>
      </c>
      <c r="G116" s="53" t="s">
        <v>11</v>
      </c>
      <c r="H116" s="54" t="s">
        <v>264</v>
      </c>
      <c r="I116" s="62" t="str">
        <f t="shared" si="1"/>
        <v>B8211 _MessageNumber_e8_remove_mandatory_n</v>
      </c>
      <c r="J116" s="50"/>
    </row>
    <row r="117" spans="2:10" ht="11.25" customHeight="1" x14ac:dyDescent="0.25">
      <c r="B117" s="53" t="s">
        <v>708</v>
      </c>
      <c r="C117" s="53" t="s">
        <v>260</v>
      </c>
      <c r="D117" s="50"/>
      <c r="E117" s="53" t="s">
        <v>120</v>
      </c>
      <c r="F117" s="53" t="s">
        <v>114</v>
      </c>
      <c r="G117" s="53" t="s">
        <v>11</v>
      </c>
      <c r="H117" s="54" t="s">
        <v>265</v>
      </c>
      <c r="I117" s="62" t="str">
        <f t="shared" si="1"/>
        <v>B8211 _MessageNumber__null_mandatory_n</v>
      </c>
      <c r="J117" s="50"/>
    </row>
    <row r="118" spans="2:10" ht="11.25" customHeight="1" x14ac:dyDescent="0.25">
      <c r="B118" s="53" t="s">
        <v>709</v>
      </c>
      <c r="C118" s="53" t="s">
        <v>266</v>
      </c>
      <c r="D118" s="50"/>
      <c r="E118" s="53" t="s">
        <v>113</v>
      </c>
      <c r="F118" s="53" t="s">
        <v>114</v>
      </c>
      <c r="G118" s="53" t="s">
        <v>8</v>
      </c>
      <c r="H118" s="61" t="s">
        <v>267</v>
      </c>
      <c r="I118" s="62" t="str">
        <f t="shared" si="1"/>
        <v>B8221_MessageSender__valid_mandatory_p</v>
      </c>
      <c r="J118" s="50"/>
    </row>
    <row r="119" spans="2:10" ht="11.25" customHeight="1" x14ac:dyDescent="0.25">
      <c r="B119" s="53" t="s">
        <v>709</v>
      </c>
      <c r="C119" s="53" t="s">
        <v>266</v>
      </c>
      <c r="D119" s="50"/>
      <c r="E119" s="53" t="s">
        <v>123</v>
      </c>
      <c r="F119" s="53" t="s">
        <v>114</v>
      </c>
      <c r="G119" s="53" t="s">
        <v>11</v>
      </c>
      <c r="H119" s="54" t="s">
        <v>268</v>
      </c>
      <c r="I119" s="62" t="str">
        <f t="shared" si="1"/>
        <v>B8221_MessageSender__empty_mandatory_n</v>
      </c>
      <c r="J119" s="50"/>
    </row>
    <row r="120" spans="2:10" ht="11.25" customHeight="1" x14ac:dyDescent="0.25">
      <c r="B120" s="53" t="s">
        <v>709</v>
      </c>
      <c r="C120" s="53" t="s">
        <v>266</v>
      </c>
      <c r="D120" s="50" t="s">
        <v>813</v>
      </c>
      <c r="E120" s="53" t="s">
        <v>118</v>
      </c>
      <c r="F120" s="53" t="s">
        <v>114</v>
      </c>
      <c r="G120" s="53" t="s">
        <v>11</v>
      </c>
      <c r="H120" s="54" t="s">
        <v>269</v>
      </c>
      <c r="I120" s="62" t="str">
        <f t="shared" si="1"/>
        <v>B8221_MessageSender_eB_remove_mandatory_n</v>
      </c>
      <c r="J120" s="50"/>
    </row>
    <row r="121" spans="2:10" ht="11.25" customHeight="1" x14ac:dyDescent="0.25">
      <c r="B121" s="53" t="s">
        <v>709</v>
      </c>
      <c r="C121" s="53" t="s">
        <v>266</v>
      </c>
      <c r="D121" s="50" t="s">
        <v>783</v>
      </c>
      <c r="E121" s="53" t="s">
        <v>146</v>
      </c>
      <c r="F121" s="53" t="s">
        <v>114</v>
      </c>
      <c r="G121" s="53" t="s">
        <v>11</v>
      </c>
      <c r="H121" s="54" t="s">
        <v>270</v>
      </c>
      <c r="I121" s="62" t="str">
        <f t="shared" si="1"/>
        <v>B8221_MessageSender_t4_UNKNOWN_mandatory_n</v>
      </c>
      <c r="J121" s="50"/>
    </row>
    <row r="122" spans="2:10" ht="11.25" customHeight="1" x14ac:dyDescent="0.25">
      <c r="B122" s="53" t="s">
        <v>709</v>
      </c>
      <c r="C122" s="53" t="s">
        <v>266</v>
      </c>
      <c r="D122" s="50"/>
      <c r="E122" s="53" t="s">
        <v>120</v>
      </c>
      <c r="F122" s="53" t="s">
        <v>114</v>
      </c>
      <c r="G122" s="53" t="s">
        <v>11</v>
      </c>
      <c r="H122" s="54" t="s">
        <v>271</v>
      </c>
      <c r="I122" s="62" t="str">
        <f t="shared" si="1"/>
        <v>B8221_MessageSender__null_mandatory_n</v>
      </c>
      <c r="J122" s="50"/>
    </row>
    <row r="123" spans="2:10" ht="11.25" customHeight="1" x14ac:dyDescent="0.25">
      <c r="B123" s="53" t="s">
        <v>710</v>
      </c>
      <c r="C123" s="53" t="s">
        <v>272</v>
      </c>
      <c r="D123" s="50" t="s">
        <v>813</v>
      </c>
      <c r="E123" s="53" t="s">
        <v>113</v>
      </c>
      <c r="F123" s="53" t="s">
        <v>114</v>
      </c>
      <c r="G123" s="53" t="s">
        <v>8</v>
      </c>
      <c r="H123" s="54" t="s">
        <v>273</v>
      </c>
      <c r="I123" s="62" t="str">
        <f t="shared" si="1"/>
        <v>B823_MessageReceiver_eB_valid_mandatory_p</v>
      </c>
      <c r="J123" s="50"/>
    </row>
    <row r="124" spans="2:10" ht="11.25" customHeight="1" x14ac:dyDescent="0.25">
      <c r="B124" s="53" t="s">
        <v>710</v>
      </c>
      <c r="C124" s="53" t="s">
        <v>272</v>
      </c>
      <c r="D124" s="50" t="s">
        <v>813</v>
      </c>
      <c r="E124" s="53" t="s">
        <v>123</v>
      </c>
      <c r="F124" s="53" t="s">
        <v>114</v>
      </c>
      <c r="G124" s="53" t="s">
        <v>11</v>
      </c>
      <c r="H124" s="54" t="s">
        <v>274</v>
      </c>
      <c r="I124" s="62" t="str">
        <f t="shared" si="1"/>
        <v>B823_MessageReceiver_eB_empty_mandatory_n</v>
      </c>
      <c r="J124" s="50"/>
    </row>
    <row r="125" spans="2:10" ht="11.25" customHeight="1" x14ac:dyDescent="0.25">
      <c r="B125" s="53" t="s">
        <v>710</v>
      </c>
      <c r="C125" s="53" t="s">
        <v>272</v>
      </c>
      <c r="D125" s="50" t="s">
        <v>783</v>
      </c>
      <c r="E125" s="53" t="s">
        <v>146</v>
      </c>
      <c r="F125" s="53" t="s">
        <v>114</v>
      </c>
      <c r="G125" s="53" t="s">
        <v>11</v>
      </c>
      <c r="H125" s="54" t="s">
        <v>275</v>
      </c>
      <c r="I125" s="62" t="str">
        <f t="shared" si="1"/>
        <v>B823_MessageReceiver_t4_UNKNOWN_mandatory_n</v>
      </c>
      <c r="J125" s="50"/>
    </row>
    <row r="126" spans="2:10" ht="11.25" customHeight="1" x14ac:dyDescent="0.25">
      <c r="B126" s="53" t="s">
        <v>710</v>
      </c>
      <c r="C126" s="53" t="s">
        <v>272</v>
      </c>
      <c r="D126" s="50" t="s">
        <v>814</v>
      </c>
      <c r="E126" s="53" t="s">
        <v>118</v>
      </c>
      <c r="F126" s="53" t="s">
        <v>114</v>
      </c>
      <c r="G126" s="53" t="s">
        <v>11</v>
      </c>
      <c r="H126" s="54" t="s">
        <v>276</v>
      </c>
      <c r="I126" s="62" t="str">
        <f t="shared" si="1"/>
        <v>B823_MessageReceiver_e8_remove_mandatory_n</v>
      </c>
      <c r="J126" s="50"/>
    </row>
    <row r="127" spans="2:10" ht="11.25" customHeight="1" x14ac:dyDescent="0.25">
      <c r="B127" s="53" t="s">
        <v>710</v>
      </c>
      <c r="C127" s="53" t="s">
        <v>272</v>
      </c>
      <c r="D127" s="50"/>
      <c r="E127" s="53" t="s">
        <v>120</v>
      </c>
      <c r="F127" s="53" t="s">
        <v>114</v>
      </c>
      <c r="G127" s="53" t="s">
        <v>11</v>
      </c>
      <c r="H127" s="54" t="s">
        <v>277</v>
      </c>
      <c r="I127" s="62" t="str">
        <f t="shared" si="1"/>
        <v>B823_MessageReceiver__null_mandatory_n</v>
      </c>
      <c r="J127" s="50"/>
    </row>
    <row r="128" spans="2:10" ht="11.25" customHeight="1" x14ac:dyDescent="0.25">
      <c r="B128" s="53" t="s">
        <v>711</v>
      </c>
      <c r="C128" s="53" t="s">
        <v>278</v>
      </c>
      <c r="D128" s="50" t="s">
        <v>794</v>
      </c>
      <c r="E128" s="53" t="s">
        <v>113</v>
      </c>
      <c r="F128" s="53" t="s">
        <v>114</v>
      </c>
      <c r="G128" s="53" t="s">
        <v>8</v>
      </c>
      <c r="H128" s="54" t="s">
        <v>279</v>
      </c>
      <c r="I128" s="62" t="str">
        <f t="shared" si="1"/>
        <v>B824_DateofMessageCreation_aa_valid_mandatory_p</v>
      </c>
      <c r="J128" s="50"/>
    </row>
    <row r="129" spans="2:10" ht="11.25" customHeight="1" x14ac:dyDescent="0.25">
      <c r="B129" s="53" t="s">
        <v>711</v>
      </c>
      <c r="C129" s="53" t="s">
        <v>278</v>
      </c>
      <c r="D129" s="50" t="s">
        <v>794</v>
      </c>
      <c r="E129" s="53" t="s">
        <v>123</v>
      </c>
      <c r="F129" s="53" t="s">
        <v>114</v>
      </c>
      <c r="G129" s="53" t="s">
        <v>11</v>
      </c>
      <c r="H129" s="54" t="s">
        <v>280</v>
      </c>
      <c r="I129" s="62" t="str">
        <f t="shared" si="1"/>
        <v>B824_DateofMessageCreation_aa_empty_mandatory_n</v>
      </c>
      <c r="J129" s="50"/>
    </row>
    <row r="130" spans="2:10" ht="11.25" customHeight="1" x14ac:dyDescent="0.25">
      <c r="B130" s="53" t="s">
        <v>711</v>
      </c>
      <c r="C130" s="53" t="s">
        <v>278</v>
      </c>
      <c r="D130" s="50" t="s">
        <v>815</v>
      </c>
      <c r="E130" s="53" t="s">
        <v>146</v>
      </c>
      <c r="F130" s="53" t="s">
        <v>114</v>
      </c>
      <c r="G130" s="53" t="s">
        <v>11</v>
      </c>
      <c r="H130" s="54" t="s">
        <v>281</v>
      </c>
      <c r="I130" s="62" t="str">
        <f t="shared" ref="I130:I146" si="2">_xlfn.CONCAT(B130,"_",C130,"_",D130,"_",E130,"_",F130,"_",G130)</f>
        <v>B824_DateofMessageCreation_ae_UNKNOWN_mandatory_n</v>
      </c>
      <c r="J130" s="50"/>
    </row>
    <row r="131" spans="2:10" ht="11.25" customHeight="1" x14ac:dyDescent="0.25">
      <c r="B131" s="53" t="s">
        <v>711</v>
      </c>
      <c r="C131" s="53" t="s">
        <v>278</v>
      </c>
      <c r="D131" s="50" t="s">
        <v>816</v>
      </c>
      <c r="E131" s="53" t="s">
        <v>118</v>
      </c>
      <c r="F131" s="53" t="s">
        <v>114</v>
      </c>
      <c r="G131" s="53" t="s">
        <v>11</v>
      </c>
      <c r="H131" s="54" t="s">
        <v>282</v>
      </c>
      <c r="I131" s="62" t="str">
        <f t="shared" si="2"/>
        <v>B824_DateofMessageCreation_at_remove_mandatory_n</v>
      </c>
      <c r="J131" s="50"/>
    </row>
    <row r="132" spans="2:10" ht="11.25" customHeight="1" x14ac:dyDescent="0.25">
      <c r="B132" s="53" t="s">
        <v>711</v>
      </c>
      <c r="C132" s="53" t="s">
        <v>278</v>
      </c>
      <c r="D132" s="50" t="s">
        <v>809</v>
      </c>
      <c r="E132" s="53" t="s">
        <v>120</v>
      </c>
      <c r="F132" s="53" t="s">
        <v>114</v>
      </c>
      <c r="G132" s="53" t="s">
        <v>11</v>
      </c>
      <c r="H132" s="54" t="s">
        <v>283</v>
      </c>
      <c r="I132" s="62" t="str">
        <f t="shared" si="2"/>
        <v>B824_DateofMessageCreation_aD_null_mandatory_n</v>
      </c>
      <c r="J132" s="50"/>
    </row>
    <row r="133" spans="2:10" ht="11.25" customHeight="1" x14ac:dyDescent="0.25">
      <c r="B133" s="53" t="s">
        <v>712</v>
      </c>
      <c r="C133" s="53" t="s">
        <v>284</v>
      </c>
      <c r="D133" s="50" t="s">
        <v>814</v>
      </c>
      <c r="E133" s="53" t="s">
        <v>113</v>
      </c>
      <c r="F133" s="53" t="s">
        <v>114</v>
      </c>
      <c r="G133" s="53" t="s">
        <v>8</v>
      </c>
      <c r="H133" s="54" t="s">
        <v>285</v>
      </c>
      <c r="I133" s="62" t="str">
        <f t="shared" si="2"/>
        <v>B825_ReportIdentifier_e8_valid_mandatory_p</v>
      </c>
      <c r="J133" s="50"/>
    </row>
    <row r="134" spans="2:10" ht="11.25" customHeight="1" x14ac:dyDescent="0.25">
      <c r="B134" s="53" t="s">
        <v>712</v>
      </c>
      <c r="C134" s="53" t="s">
        <v>284</v>
      </c>
      <c r="D134" s="50" t="s">
        <v>814</v>
      </c>
      <c r="E134" s="53" t="s">
        <v>123</v>
      </c>
      <c r="F134" s="53" t="s">
        <v>114</v>
      </c>
      <c r="G134" s="53" t="s">
        <v>11</v>
      </c>
      <c r="H134" s="54" t="s">
        <v>286</v>
      </c>
      <c r="I134" s="62" t="str">
        <f t="shared" si="2"/>
        <v>B825_ReportIdentifier_e8_empty_mandatory_n</v>
      </c>
      <c r="J134" s="50"/>
    </row>
    <row r="135" spans="2:10" ht="11.25" customHeight="1" x14ac:dyDescent="0.25">
      <c r="B135" s="53" t="s">
        <v>712</v>
      </c>
      <c r="C135" s="53" t="s">
        <v>284</v>
      </c>
      <c r="D135" s="50" t="s">
        <v>783</v>
      </c>
      <c r="E135" s="53" t="s">
        <v>146</v>
      </c>
      <c r="F135" s="53" t="s">
        <v>114</v>
      </c>
      <c r="G135" s="53" t="s">
        <v>11</v>
      </c>
      <c r="H135" s="54" t="s">
        <v>287</v>
      </c>
      <c r="I135" s="62" t="str">
        <f t="shared" si="2"/>
        <v>B825_ReportIdentifier_t4_UNKNOWN_mandatory_n</v>
      </c>
      <c r="J135" s="50"/>
    </row>
    <row r="136" spans="2:10" ht="11.25" customHeight="1" x14ac:dyDescent="0.25">
      <c r="B136" s="53" t="s">
        <v>712</v>
      </c>
      <c r="C136" s="53" t="s">
        <v>284</v>
      </c>
      <c r="D136" s="50" t="s">
        <v>781</v>
      </c>
      <c r="E136" s="53" t="s">
        <v>118</v>
      </c>
      <c r="F136" s="53" t="s">
        <v>114</v>
      </c>
      <c r="G136" s="53" t="s">
        <v>11</v>
      </c>
      <c r="H136" s="54" t="s">
        <v>288</v>
      </c>
      <c r="I136" s="62" t="str">
        <f t="shared" si="2"/>
        <v>B825_ReportIdentifier_e2_remove_mandatory_n</v>
      </c>
      <c r="J136" s="50"/>
    </row>
    <row r="137" spans="2:10" ht="11.25" customHeight="1" x14ac:dyDescent="0.25">
      <c r="B137" s="53" t="s">
        <v>712</v>
      </c>
      <c r="C137" s="53" t="s">
        <v>284</v>
      </c>
      <c r="D137" s="50" t="s">
        <v>813</v>
      </c>
      <c r="E137" s="53" t="s">
        <v>120</v>
      </c>
      <c r="F137" s="53" t="s">
        <v>114</v>
      </c>
      <c r="G137" s="53" t="s">
        <v>11</v>
      </c>
      <c r="H137" s="54" t="s">
        <v>289</v>
      </c>
      <c r="I137" s="62" t="str">
        <f t="shared" si="2"/>
        <v>B825_ReportIdentifier_eB_null_mandatory_n</v>
      </c>
      <c r="J137" s="50"/>
    </row>
    <row r="138" spans="2:10" ht="11.25" customHeight="1" x14ac:dyDescent="0.25">
      <c r="B138" s="53" t="s">
        <v>713</v>
      </c>
      <c r="C138" s="53" t="s">
        <v>290</v>
      </c>
      <c r="D138" s="51" t="s">
        <v>817</v>
      </c>
      <c r="E138" s="53" t="s">
        <v>113</v>
      </c>
      <c r="F138" s="53" t="s">
        <v>114</v>
      </c>
      <c r="G138" s="53" t="s">
        <v>8</v>
      </c>
      <c r="H138" s="54" t="s">
        <v>714</v>
      </c>
      <c r="I138" s="62" t="str">
        <f t="shared" si="2"/>
        <v>B827 _ProfileIdentifier_r7_valid_mandatory_p</v>
      </c>
      <c r="J138" s="51"/>
    </row>
    <row r="139" spans="2:10" ht="11.25" customHeight="1" x14ac:dyDescent="0.25">
      <c r="B139" s="53" t="s">
        <v>713</v>
      </c>
      <c r="C139" s="53" t="s">
        <v>290</v>
      </c>
      <c r="D139" s="51" t="s">
        <v>817</v>
      </c>
      <c r="E139" s="53" t="s">
        <v>123</v>
      </c>
      <c r="F139" s="53" t="s">
        <v>114</v>
      </c>
      <c r="G139" s="53" t="s">
        <v>11</v>
      </c>
      <c r="H139" s="54" t="s">
        <v>291</v>
      </c>
      <c r="I139" s="62" t="str">
        <f t="shared" si="2"/>
        <v>B827 _ProfileIdentifier_r7_empty_mandatory_n</v>
      </c>
      <c r="J139" s="51"/>
    </row>
    <row r="140" spans="2:10" ht="11.25" customHeight="1" x14ac:dyDescent="0.25">
      <c r="B140" s="53" t="s">
        <v>713</v>
      </c>
      <c r="C140" s="53" t="s">
        <v>290</v>
      </c>
      <c r="D140" s="51" t="s">
        <v>783</v>
      </c>
      <c r="E140" s="53" t="s">
        <v>146</v>
      </c>
      <c r="F140" s="53" t="s">
        <v>114</v>
      </c>
      <c r="G140" s="53" t="s">
        <v>11</v>
      </c>
      <c r="H140" s="54" t="s">
        <v>292</v>
      </c>
      <c r="I140" s="62" t="str">
        <f t="shared" si="2"/>
        <v>B827 _ProfileIdentifier_t4_UNKNOWN_mandatory_n</v>
      </c>
      <c r="J140" s="51"/>
    </row>
    <row r="141" spans="2:10" ht="11.25" customHeight="1" x14ac:dyDescent="0.25">
      <c r="B141" s="53" t="s">
        <v>713</v>
      </c>
      <c r="C141" s="53" t="s">
        <v>290</v>
      </c>
      <c r="D141" s="51" t="s">
        <v>818</v>
      </c>
      <c r="E141" s="53" t="s">
        <v>118</v>
      </c>
      <c r="F141" s="53" t="s">
        <v>114</v>
      </c>
      <c r="G141" s="53" t="s">
        <v>11</v>
      </c>
      <c r="H141" s="54" t="s">
        <v>293</v>
      </c>
      <c r="I141" s="62" t="str">
        <f t="shared" si="2"/>
        <v>B827 _ProfileIdentifier_r _remove_mandatory_n</v>
      </c>
      <c r="J141" s="51"/>
    </row>
    <row r="142" spans="2:10" ht="11.25" customHeight="1" x14ac:dyDescent="0.25">
      <c r="B142" s="53" t="s">
        <v>713</v>
      </c>
      <c r="C142" s="53" t="s">
        <v>290</v>
      </c>
      <c r="D142" s="51" t="s">
        <v>819</v>
      </c>
      <c r="E142" s="53" t="s">
        <v>120</v>
      </c>
      <c r="F142" s="53" t="s">
        <v>114</v>
      </c>
      <c r="G142" s="53" t="s">
        <v>11</v>
      </c>
      <c r="H142" s="54" t="s">
        <v>294</v>
      </c>
      <c r="I142" s="62" t="str">
        <f t="shared" si="2"/>
        <v>B827 _ProfileIdentifier_r2_null_mandatory_n</v>
      </c>
      <c r="J142" s="51"/>
    </row>
    <row r="143" spans="2:10" ht="11.25" customHeight="1" x14ac:dyDescent="0.25">
      <c r="B143" s="58" t="s">
        <v>758</v>
      </c>
      <c r="C143" s="58" t="s">
        <v>295</v>
      </c>
      <c r="D143" s="59" t="s">
        <v>779</v>
      </c>
      <c r="E143" s="58" t="s">
        <v>113</v>
      </c>
      <c r="F143" s="58" t="s">
        <v>114</v>
      </c>
      <c r="G143" s="58" t="s">
        <v>8</v>
      </c>
      <c r="H143" s="55" t="s">
        <v>296</v>
      </c>
      <c r="I143" s="70" t="str">
        <f t="shared" si="2"/>
        <v>B8112_BatchNumberextension_t1_valid_mandatory_p</v>
      </c>
      <c r="J143" s="51"/>
    </row>
    <row r="144" spans="2:10" ht="11.25" customHeight="1" x14ac:dyDescent="0.25">
      <c r="B144" s="58" t="s">
        <v>671</v>
      </c>
      <c r="C144" s="58" t="s">
        <v>295</v>
      </c>
      <c r="D144" s="59" t="s">
        <v>780</v>
      </c>
      <c r="E144" s="58" t="s">
        <v>120</v>
      </c>
      <c r="F144" s="58" t="s">
        <v>114</v>
      </c>
      <c r="G144" s="58" t="s">
        <v>11</v>
      </c>
      <c r="H144" s="55" t="s">
        <v>300</v>
      </c>
      <c r="I144" s="70" t="str">
        <f t="shared" si="2"/>
        <v>B8111_BatchNumberextension_t2_null_mandatory_n</v>
      </c>
      <c r="J144" s="51"/>
    </row>
    <row r="145" spans="2:10" ht="11.25" customHeight="1" x14ac:dyDescent="0.25">
      <c r="B145" s="58" t="s">
        <v>671</v>
      </c>
      <c r="C145" s="58" t="s">
        <v>301</v>
      </c>
      <c r="D145" s="59" t="s">
        <v>782</v>
      </c>
      <c r="E145" s="58" t="s">
        <v>113</v>
      </c>
      <c r="F145" s="58" t="s">
        <v>114</v>
      </c>
      <c r="G145" s="58" t="s">
        <v>8</v>
      </c>
      <c r="H145" s="71" t="s">
        <v>302</v>
      </c>
      <c r="I145" s="70" t="str">
        <f t="shared" si="2"/>
        <v>B8111_BatchNumberRoot_t3_valid_mandatory_p</v>
      </c>
      <c r="J145" s="51"/>
    </row>
    <row r="146" spans="2:10" ht="11.25" customHeight="1" x14ac:dyDescent="0.25">
      <c r="B146" t="s">
        <v>760</v>
      </c>
      <c r="C146" t="s">
        <v>861</v>
      </c>
      <c r="D146" t="s">
        <v>779</v>
      </c>
      <c r="E146" s="58" t="s">
        <v>120</v>
      </c>
      <c r="F146" s="58" t="s">
        <v>114</v>
      </c>
      <c r="G146" s="58" t="s">
        <v>8</v>
      </c>
      <c r="H146" t="s">
        <v>862</v>
      </c>
      <c r="I146" s="70" t="str">
        <f t="shared" si="2"/>
        <v>B8122_BatchSenderExtension_t1_null_mandatory_p</v>
      </c>
    </row>
    <row r="147" spans="2:10" ht="11.25" customHeight="1" x14ac:dyDescent="0.25">
      <c r="B147" t="s">
        <v>760</v>
      </c>
      <c r="C147" t="s">
        <v>861</v>
      </c>
      <c r="D147" t="s">
        <v>780</v>
      </c>
      <c r="E147" t="s">
        <v>118</v>
      </c>
      <c r="F147" s="58" t="s">
        <v>114</v>
      </c>
      <c r="G147" s="58" t="s">
        <v>8</v>
      </c>
      <c r="H147" t="s">
        <v>863</v>
      </c>
      <c r="I147" s="70" t="str">
        <f t="shared" ref="I147:I149" si="3">_xlfn.CONCAT(B147,"_",C147,"_",D147,"_",E147,"_",F147,"_",G147)</f>
        <v>B8122_BatchSenderExtension_t2_remove_mandatory_p</v>
      </c>
    </row>
    <row r="148" spans="2:10" ht="11.25" customHeight="1" x14ac:dyDescent="0.25">
      <c r="B148" t="s">
        <v>761</v>
      </c>
      <c r="C148" t="s">
        <v>865</v>
      </c>
      <c r="D148" t="s">
        <v>779</v>
      </c>
      <c r="E148" s="58" t="s">
        <v>120</v>
      </c>
      <c r="F148" s="58" t="s">
        <v>114</v>
      </c>
      <c r="G148" s="58" t="s">
        <v>8</v>
      </c>
      <c r="H148" t="s">
        <v>864</v>
      </c>
      <c r="I148" s="70" t="str">
        <f t="shared" si="3"/>
        <v>B8123_Batch SenderTitle_t1_null_mandatory_p</v>
      </c>
    </row>
    <row r="149" spans="2:10" ht="11.25" customHeight="1" x14ac:dyDescent="0.25">
      <c r="B149" t="s">
        <v>761</v>
      </c>
      <c r="C149" t="s">
        <v>865</v>
      </c>
      <c r="D149" t="s">
        <v>780</v>
      </c>
      <c r="E149" t="s">
        <v>118</v>
      </c>
      <c r="F149" s="58" t="s">
        <v>114</v>
      </c>
      <c r="G149" s="58" t="s">
        <v>8</v>
      </c>
      <c r="H149" t="s">
        <v>866</v>
      </c>
      <c r="I149" s="70" t="str">
        <f t="shared" si="3"/>
        <v>B8123_Batch SenderTitle_t2_remove_mandatory_p</v>
      </c>
    </row>
  </sheetData>
  <hyperlinks>
    <hyperlink ref="H113" r:id="rId1" display="/MCCI_IN200100UV01/PORR_IN049006UV/id/@extension " xr:uid="{1209D45E-EAA8-4568-A8FF-7BE87E603C5D}"/>
    <hyperlink ref="H116" r:id="rId2" display="/MCCI_IN200100UV01/PORR_IN049006UV/id/@extension " xr:uid="{8FB0E244-642C-46E4-A4EB-325FBDBEA81D}"/>
    <hyperlink ref="H114" r:id="rId3" display="/MCCI_IN200100UV01/PORR_IN049006UV/id/@extension " xr:uid="{67FF7B58-888F-4AF3-B0F0-78E0A205414B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5096-D429-4D70-A1D2-286875D65527}">
  <dimension ref="A1:N125"/>
  <sheetViews>
    <sheetView zoomScaleNormal="100" workbookViewId="0">
      <selection activeCell="C29" sqref="C29"/>
    </sheetView>
  </sheetViews>
  <sheetFormatPr defaultRowHeight="12.75" customHeight="1" x14ac:dyDescent="0.2"/>
  <cols>
    <col min="1" max="1" style="17" width="9.140625" collapsed="true"/>
    <col min="2" max="2" bestFit="true" customWidth="true" style="17" width="11.5703125" collapsed="true"/>
    <col min="3" max="3" customWidth="true" style="17" width="39.85546875" collapsed="true"/>
    <col min="4" max="4" bestFit="true" customWidth="true" style="31" width="8.28515625" collapsed="true"/>
    <col min="5" max="5" style="17" width="9.140625" collapsed="true"/>
    <col min="6" max="6" customWidth="true" style="37" width="5.0" collapsed="true"/>
    <col min="7" max="7" customWidth="true" style="1" width="66.140625" collapsed="true"/>
    <col min="8" max="8" bestFit="true" customWidth="true" style="17" width="47.5703125" collapsed="true"/>
    <col min="9" max="9" customWidth="true" style="17" width="60.28515625" collapsed="true"/>
    <col min="10" max="10" customWidth="true" style="17" width="26.42578125" collapsed="true"/>
    <col min="11" max="11" customWidth="true" style="17" width="18.42578125" collapsed="true"/>
    <col min="12" max="12" customWidth="true" style="1" width="19.0" collapsed="true"/>
    <col min="13" max="13" bestFit="true" customWidth="true" style="17" width="37.0" collapsed="true"/>
    <col min="14" max="16384" style="17" width="9.140625" collapsed="true"/>
  </cols>
  <sheetData>
    <row r="1" spans="1:12" ht="12.7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362</v>
      </c>
      <c r="F1" s="25" t="s">
        <v>363</v>
      </c>
      <c r="G1" s="1" t="s">
        <v>4</v>
      </c>
      <c r="H1" s="16" t="s">
        <v>5</v>
      </c>
      <c r="I1" s="16" t="s">
        <v>5</v>
      </c>
      <c r="J1" s="16" t="s">
        <v>364</v>
      </c>
      <c r="K1" s="16" t="s">
        <v>366</v>
      </c>
      <c r="L1" s="1" t="s">
        <v>432</v>
      </c>
    </row>
    <row r="2" spans="1:12" ht="12.75" customHeight="1" x14ac:dyDescent="0.25">
      <c r="A2" s="18" t="s">
        <v>6</v>
      </c>
      <c r="B2" s="8" t="s">
        <v>671</v>
      </c>
      <c r="C2" s="8" t="s">
        <v>295</v>
      </c>
      <c r="D2" s="26" t="s">
        <v>114</v>
      </c>
      <c r="E2" s="8" t="s">
        <v>113</v>
      </c>
      <c r="F2" s="32" t="s">
        <v>8</v>
      </c>
      <c r="G2" s="1" t="s">
        <v>296</v>
      </c>
      <c r="H2" s="8" t="str">
        <f>_xlfn.CONCAT(SUBSTITUTE(B2,"",""),"_",C2,"_",E2,"_",F2)</f>
        <v>B8111_BatchNumberextension_valid_p</v>
      </c>
      <c r="I2" t="s">
        <v>1684</v>
      </c>
      <c r="J2" t="s">
        <v>672</v>
      </c>
      <c r="K2" s="19"/>
    </row>
    <row r="3" spans="1:12" s="20" customFormat="1" ht="12.75" customHeight="1" x14ac:dyDescent="0.25">
      <c r="A3" s="18"/>
      <c r="B3" s="8" t="s">
        <v>671</v>
      </c>
      <c r="C3" s="8" t="s">
        <v>295</v>
      </c>
      <c r="D3" s="26" t="s">
        <v>114</v>
      </c>
      <c r="E3" s="8" t="s">
        <v>123</v>
      </c>
      <c r="F3" s="32" t="s">
        <v>11</v>
      </c>
      <c r="G3" s="1" t="s">
        <v>297</v>
      </c>
      <c r="H3" s="8" t="str">
        <f>_xlfn.CONCAT(SUBSTITUTE(B3,"",""),"_",C3,"_",E3,"_",F3)</f>
        <v>B8111_BatchNumberextension_empty_n</v>
      </c>
      <c r="I3" t="s">
        <v>1685</v>
      </c>
      <c r="J3" t="s">
        <v>672</v>
      </c>
      <c r="K3" s="18"/>
      <c r="L3" s="1"/>
    </row>
    <row r="4" spans="1:12" ht="12.75" customHeight="1" x14ac:dyDescent="0.25">
      <c r="A4" s="18"/>
      <c r="B4" s="8" t="s">
        <v>671</v>
      </c>
      <c r="C4" s="8" t="s">
        <v>295</v>
      </c>
      <c r="D4" s="26" t="s">
        <v>114</v>
      </c>
      <c r="E4" s="8" t="s">
        <v>146</v>
      </c>
      <c r="F4" s="32" t="s">
        <v>8</v>
      </c>
      <c r="G4" s="1" t="s">
        <v>298</v>
      </c>
      <c r="H4" s="8" t="str">
        <f>_xlfn.CONCAT(SUBSTITUTE(B4,"",""),"_",C4,"_",E4,"_",F4)</f>
        <v>B8111_BatchNumberextension_UNKNOWN_p</v>
      </c>
      <c r="I4" t="s">
        <v>1686</v>
      </c>
      <c r="J4" t="s">
        <v>672</v>
      </c>
      <c r="K4" s="19"/>
    </row>
    <row r="5" spans="1:12" s="20" customFormat="1" ht="12.75" customHeight="1" x14ac:dyDescent="0.25">
      <c r="A5" s="18"/>
      <c r="B5" s="8" t="s">
        <v>671</v>
      </c>
      <c r="C5" s="8" t="s">
        <v>295</v>
      </c>
      <c r="D5" s="26" t="s">
        <v>114</v>
      </c>
      <c r="E5" s="8" t="s">
        <v>118</v>
      </c>
      <c r="F5" s="32" t="s">
        <v>11</v>
      </c>
      <c r="G5" s="1" t="s">
        <v>299</v>
      </c>
      <c r="H5" s="8" t="str">
        <f>_xlfn.CONCAT(SUBSTITUTE(B5,"",""),"_",C5,"_",E5,"_",F5)</f>
        <v>B8111_BatchNumberextension_remove_n</v>
      </c>
      <c r="I5" t="s">
        <v>1687</v>
      </c>
      <c r="J5" t="s">
        <v>672</v>
      </c>
      <c r="K5" s="18"/>
      <c r="L5" s="1"/>
    </row>
    <row r="6" spans="1:12" ht="12.75" customHeight="1" x14ac:dyDescent="0.25">
      <c r="A6" s="18"/>
      <c r="B6" s="12" t="s">
        <v>671</v>
      </c>
      <c r="C6" s="12" t="s">
        <v>295</v>
      </c>
      <c r="D6" s="27" t="s">
        <v>114</v>
      </c>
      <c r="E6" s="12" t="s">
        <v>120</v>
      </c>
      <c r="F6" s="33" t="s">
        <v>11</v>
      </c>
      <c r="G6" s="1" t="s">
        <v>300</v>
      </c>
      <c r="H6" s="12" t="str">
        <f>_xlfn.CONCAT(SUBSTITUTE(B6,"",""),"_",C6,"_",E6,"_",F6)</f>
        <v>B8111_BatchNumberextension_null_n</v>
      </c>
      <c r="I6" t="s">
        <v>1688</v>
      </c>
      <c r="J6" t="s">
        <v>672</v>
      </c>
      <c r="K6" s="21" t="s">
        <v>673</v>
      </c>
    </row>
    <row r="7" spans="1:12" ht="12.75" customHeight="1" x14ac:dyDescent="0.25">
      <c r="A7" s="18"/>
      <c r="B7" s="8" t="s">
        <v>674</v>
      </c>
      <c r="C7" s="8" t="s">
        <v>369</v>
      </c>
      <c r="D7" s="26" t="s">
        <v>370</v>
      </c>
      <c r="E7" s="8" t="s">
        <v>113</v>
      </c>
      <c r="F7" s="32" t="s">
        <v>8</v>
      </c>
      <c r="G7" s="1" t="s">
        <v>310</v>
      </c>
      <c r="H7" s="18" t="str">
        <f t="shared" ref="H7:H27" si="0">_xlfn.CONCAT(SUBSTITUTE(B7,"",""),"_",C7,"_",E7,"_",D7,"_",F7)</f>
        <v>B21_ProdAndSubAvlbl_valid_mand_p</v>
      </c>
      <c r="I7" t="s">
        <v>1689</v>
      </c>
      <c r="J7" t="s">
        <v>672</v>
      </c>
      <c r="K7" s="8" t="s">
        <v>385</v>
      </c>
    </row>
    <row r="8" spans="1:12" ht="12.75" customHeight="1" x14ac:dyDescent="0.25">
      <c r="A8" s="18"/>
      <c r="B8" s="18" t="s">
        <v>674</v>
      </c>
      <c r="C8" s="18" t="s">
        <v>386</v>
      </c>
      <c r="D8" s="28" t="s">
        <v>380</v>
      </c>
      <c r="E8" s="22" t="s">
        <v>113</v>
      </c>
      <c r="F8" s="34" t="s">
        <v>8</v>
      </c>
      <c r="G8" s="1" t="s">
        <v>367</v>
      </c>
      <c r="H8" s="18" t="str">
        <f t="shared" si="0"/>
        <v>B21_ProdUnknownSubAvlbl_valid_m_p</v>
      </c>
      <c r="I8" t="s">
        <v>1690</v>
      </c>
      <c r="J8" t="s">
        <v>672</v>
      </c>
      <c r="K8" s="8" t="s">
        <v>385</v>
      </c>
    </row>
    <row r="9" spans="1:12" ht="12.75" customHeight="1" x14ac:dyDescent="0.25">
      <c r="A9" s="18"/>
      <c r="B9" s="18" t="s">
        <v>674</v>
      </c>
      <c r="C9" s="18" t="s">
        <v>371</v>
      </c>
      <c r="D9" s="28" t="s">
        <v>370</v>
      </c>
      <c r="E9" s="22" t="s">
        <v>120</v>
      </c>
      <c r="F9" s="34" t="s">
        <v>8</v>
      </c>
      <c r="G9" s="1" t="s">
        <v>368</v>
      </c>
      <c r="H9" s="18" t="str">
        <f t="shared" si="0"/>
        <v>B21_ProdNullSubAvlbl_null_mand_p</v>
      </c>
      <c r="I9" t="s">
        <v>1691</v>
      </c>
      <c r="J9" t="s">
        <v>672</v>
      </c>
      <c r="K9" s="8" t="s">
        <v>385</v>
      </c>
    </row>
    <row r="10" spans="1:12" ht="12.75" customHeight="1" x14ac:dyDescent="0.25">
      <c r="A10" s="18"/>
      <c r="B10" s="9" t="s">
        <v>674</v>
      </c>
      <c r="C10" s="9" t="s">
        <v>822</v>
      </c>
      <c r="D10" s="29" t="s">
        <v>372</v>
      </c>
      <c r="E10" s="9" t="s">
        <v>118</v>
      </c>
      <c r="F10" s="35" t="s">
        <v>11</v>
      </c>
      <c r="G10" s="1" t="s">
        <v>315</v>
      </c>
      <c r="H10" s="23" t="str">
        <f t="shared" si="0"/>
        <v>B21_ProdremoveSubAvlbl_remove_schErr_n</v>
      </c>
      <c r="I10" t="s">
        <v>1692</v>
      </c>
      <c r="J10" s="12" t="s">
        <v>365</v>
      </c>
      <c r="K10" s="12" t="s">
        <v>366</v>
      </c>
      <c r="L10" s="1">
        <v>5133</v>
      </c>
    </row>
    <row r="11" spans="1:12" ht="12.75" customHeight="1" x14ac:dyDescent="0.25">
      <c r="A11" s="18"/>
      <c r="B11" s="8" t="s">
        <v>674</v>
      </c>
      <c r="C11" s="8" t="s">
        <v>823</v>
      </c>
      <c r="D11" s="26" t="s">
        <v>372</v>
      </c>
      <c r="E11" s="8" t="s">
        <v>373</v>
      </c>
      <c r="F11" s="32" t="s">
        <v>11</v>
      </c>
      <c r="G11" s="1" t="s">
        <v>316</v>
      </c>
      <c r="H11" s="18" t="str">
        <f t="shared" si="0"/>
        <v>B21_ProdremoveSubremove_Ele_schErr_n</v>
      </c>
      <c r="I11" t="s">
        <v>1693</v>
      </c>
      <c r="J11" s="8" t="s">
        <v>365</v>
      </c>
      <c r="K11" s="8" t="s">
        <v>385</v>
      </c>
    </row>
    <row r="12" spans="1:12" ht="12.75" customHeight="1" x14ac:dyDescent="0.25">
      <c r="A12" s="18"/>
      <c r="B12" s="9" t="s">
        <v>674</v>
      </c>
      <c r="C12" s="9" t="s">
        <v>377</v>
      </c>
      <c r="D12" s="29" t="s">
        <v>375</v>
      </c>
      <c r="E12" s="9" t="s">
        <v>374</v>
      </c>
      <c r="F12" s="35" t="s">
        <v>8</v>
      </c>
      <c r="G12" s="1" t="s">
        <v>311</v>
      </c>
      <c r="H12" s="23" t="str">
        <f t="shared" si="0"/>
        <v>B21_ProdEmptySubNull_Len_man_p</v>
      </c>
      <c r="I12" t="s">
        <v>1694</v>
      </c>
      <c r="J12" s="12" t="s">
        <v>384</v>
      </c>
      <c r="K12" s="19"/>
      <c r="L12" s="1" t="s">
        <v>389</v>
      </c>
    </row>
    <row r="13" spans="1:12" ht="12.75" customHeight="1" x14ac:dyDescent="0.25">
      <c r="A13" s="18"/>
      <c r="B13" s="8" t="s">
        <v>391</v>
      </c>
      <c r="C13" s="8" t="s">
        <v>376</v>
      </c>
      <c r="D13" s="26" t="s">
        <v>370</v>
      </c>
      <c r="E13" s="8" t="s">
        <v>113</v>
      </c>
      <c r="F13" s="32" t="s">
        <v>8</v>
      </c>
      <c r="G13" s="1" t="s">
        <v>330</v>
      </c>
      <c r="H13" s="18" t="str">
        <f t="shared" si="0"/>
        <v>B22_ProdAvlbSubEmpty_valid_mand_p</v>
      </c>
      <c r="I13" t="s">
        <v>1695</v>
      </c>
      <c r="J13" s="18" t="s">
        <v>384</v>
      </c>
      <c r="K13" s="8" t="s">
        <v>385</v>
      </c>
    </row>
    <row r="14" spans="1:12" ht="12.75" customHeight="1" x14ac:dyDescent="0.25">
      <c r="A14" s="18"/>
      <c r="B14" s="9" t="s">
        <v>391</v>
      </c>
      <c r="C14" s="9" t="s">
        <v>378</v>
      </c>
      <c r="D14" s="29" t="s">
        <v>370</v>
      </c>
      <c r="E14" s="9" t="s">
        <v>123</v>
      </c>
      <c r="F14" s="35" t="s">
        <v>11</v>
      </c>
      <c r="G14" s="1" t="s">
        <v>312</v>
      </c>
      <c r="H14" s="23" t="str">
        <f t="shared" si="0"/>
        <v>B22_ProdEmptySubEmpty_empty_mand_n</v>
      </c>
      <c r="I14" t="s">
        <v>1696</v>
      </c>
      <c r="J14" s="12" t="s">
        <v>113</v>
      </c>
      <c r="K14" s="19"/>
      <c r="L14" s="1" t="s">
        <v>389</v>
      </c>
    </row>
    <row r="15" spans="1:12" ht="12.75" customHeight="1" x14ac:dyDescent="0.25">
      <c r="A15" s="18"/>
      <c r="B15" s="8" t="s">
        <v>391</v>
      </c>
      <c r="C15" s="8" t="s">
        <v>379</v>
      </c>
      <c r="D15" s="26" t="s">
        <v>380</v>
      </c>
      <c r="E15" s="8" t="s">
        <v>113</v>
      </c>
      <c r="F15" s="32" t="s">
        <v>8</v>
      </c>
      <c r="G15" s="1" t="s">
        <v>331</v>
      </c>
      <c r="H15" s="18" t="str">
        <f t="shared" si="0"/>
        <v>B22_ProdEmptySubCannotbeDet_valid_m_p</v>
      </c>
      <c r="I15" t="s">
        <v>1697</v>
      </c>
      <c r="J15" s="8" t="s">
        <v>113</v>
      </c>
      <c r="K15" s="8" t="s">
        <v>385</v>
      </c>
    </row>
    <row r="16" spans="1:12" ht="12.75" customHeight="1" x14ac:dyDescent="0.25">
      <c r="A16" s="18"/>
      <c r="B16" s="8" t="s">
        <v>391</v>
      </c>
      <c r="C16" s="8" t="s">
        <v>381</v>
      </c>
      <c r="D16" s="26" t="s">
        <v>380</v>
      </c>
      <c r="E16" s="8" t="s">
        <v>113</v>
      </c>
      <c r="F16" s="32" t="s">
        <v>8</v>
      </c>
      <c r="G16" s="1" t="s">
        <v>332</v>
      </c>
      <c r="H16" s="18" t="str">
        <f t="shared" si="0"/>
        <v>B22_ProdAvlblSubCannotbeDet_valid_m_p</v>
      </c>
      <c r="I16" t="s">
        <v>1698</v>
      </c>
      <c r="J16" s="8" t="s">
        <v>113</v>
      </c>
      <c r="K16" s="8" t="s">
        <v>385</v>
      </c>
    </row>
    <row r="17" spans="1:12" ht="12.75" customHeight="1" x14ac:dyDescent="0.25">
      <c r="A17" s="18"/>
      <c r="B17" s="8" t="s">
        <v>391</v>
      </c>
      <c r="C17" s="8" t="s">
        <v>824</v>
      </c>
      <c r="D17" s="26" t="s">
        <v>380</v>
      </c>
      <c r="E17" s="8" t="s">
        <v>118</v>
      </c>
      <c r="F17" s="32" t="s">
        <v>11</v>
      </c>
      <c r="G17" s="1" t="s">
        <v>333</v>
      </c>
      <c r="H17" s="18" t="str">
        <f t="shared" si="0"/>
        <v>B22_ProdEmptySubremove_remove_m_n</v>
      </c>
      <c r="I17" t="s">
        <v>1699</v>
      </c>
      <c r="J17" s="8" t="s">
        <v>365</v>
      </c>
      <c r="K17" s="8" t="s">
        <v>385</v>
      </c>
    </row>
    <row r="18" spans="1:12" ht="12.75" customHeight="1" x14ac:dyDescent="0.25">
      <c r="A18" s="18"/>
      <c r="B18" s="8" t="s">
        <v>391</v>
      </c>
      <c r="C18" s="8" t="s">
        <v>825</v>
      </c>
      <c r="D18" s="26" t="s">
        <v>380</v>
      </c>
      <c r="E18" s="8" t="s">
        <v>118</v>
      </c>
      <c r="F18" s="32" t="s">
        <v>11</v>
      </c>
      <c r="G18" s="1" t="s">
        <v>334</v>
      </c>
      <c r="H18" s="18" t="str">
        <f t="shared" si="0"/>
        <v>B22_ProdAvlblSubremove_remove_m_n</v>
      </c>
      <c r="I18" t="s">
        <v>1700</v>
      </c>
      <c r="J18" s="8" t="s">
        <v>365</v>
      </c>
      <c r="K18" s="8" t="s">
        <v>385</v>
      </c>
    </row>
    <row r="19" spans="1:12" ht="12.75" customHeight="1" x14ac:dyDescent="0.25">
      <c r="A19" s="18"/>
      <c r="B19" s="9" t="s">
        <v>391</v>
      </c>
      <c r="C19" s="9" t="s">
        <v>383</v>
      </c>
      <c r="D19" s="29" t="s">
        <v>380</v>
      </c>
      <c r="E19" s="9" t="s">
        <v>120</v>
      </c>
      <c r="F19" s="35" t="s">
        <v>11</v>
      </c>
      <c r="G19" s="1" t="s">
        <v>382</v>
      </c>
      <c r="H19" s="23" t="str">
        <f t="shared" si="0"/>
        <v>B22_ProdNullSubNull_null_m_n</v>
      </c>
      <c r="I19" t="s">
        <v>1701</v>
      </c>
      <c r="J19" s="12" t="s">
        <v>113</v>
      </c>
      <c r="K19" s="12" t="s">
        <v>366</v>
      </c>
      <c r="L19" s="1" t="s">
        <v>389</v>
      </c>
    </row>
    <row r="20" spans="1:12" ht="12.75" customHeight="1" x14ac:dyDescent="0.25">
      <c r="A20" s="18"/>
      <c r="B20" s="9" t="s">
        <v>391</v>
      </c>
      <c r="C20" s="9" t="s">
        <v>387</v>
      </c>
      <c r="D20" s="29" t="s">
        <v>380</v>
      </c>
      <c r="E20" s="9" t="s">
        <v>120</v>
      </c>
      <c r="F20" s="35" t="s">
        <v>11</v>
      </c>
      <c r="G20" s="1" t="s">
        <v>388</v>
      </c>
      <c r="H20" s="23" t="str">
        <f t="shared" si="0"/>
        <v>B22_ProdNullSubEmpty_null_m_n</v>
      </c>
      <c r="I20" t="s">
        <v>1702</v>
      </c>
      <c r="J20" s="12" t="s">
        <v>113</v>
      </c>
      <c r="K20" s="12" t="s">
        <v>366</v>
      </c>
      <c r="L20" s="1" t="s">
        <v>389</v>
      </c>
    </row>
    <row r="21" spans="1:12" ht="12.75" customHeight="1" x14ac:dyDescent="0.25">
      <c r="A21" s="18"/>
      <c r="B21" s="8" t="s">
        <v>390</v>
      </c>
      <c r="C21" s="8" t="s">
        <v>392</v>
      </c>
      <c r="D21" s="26" t="s">
        <v>380</v>
      </c>
      <c r="E21" s="8" t="s">
        <v>113</v>
      </c>
      <c r="F21" s="32" t="s">
        <v>11</v>
      </c>
      <c r="G21" s="1" t="s">
        <v>403</v>
      </c>
      <c r="H21" s="18" t="str">
        <f t="shared" si="0"/>
        <v>B25_OffLabelTrue251Null_valid_m_n</v>
      </c>
      <c r="I21" t="s">
        <v>1703</v>
      </c>
      <c r="J21" s="8" t="s">
        <v>405</v>
      </c>
      <c r="K21" s="8" t="s">
        <v>385</v>
      </c>
      <c r="L21" s="1" t="s">
        <v>407</v>
      </c>
    </row>
    <row r="22" spans="1:12" ht="12.75" customHeight="1" x14ac:dyDescent="0.25">
      <c r="A22" s="18"/>
      <c r="B22" s="8" t="s">
        <v>390</v>
      </c>
      <c r="C22" s="8" t="s">
        <v>395</v>
      </c>
      <c r="D22" s="26" t="s">
        <v>380</v>
      </c>
      <c r="E22" s="8" t="s">
        <v>113</v>
      </c>
      <c r="F22" s="32" t="s">
        <v>11</v>
      </c>
      <c r="G22" s="1" t="s">
        <v>402</v>
      </c>
      <c r="H22" s="18" t="str">
        <f t="shared" si="0"/>
        <v>B25_OffLabelTrue251True_valid_m_n</v>
      </c>
      <c r="I22" t="s">
        <v>1704</v>
      </c>
      <c r="J22" s="8" t="s">
        <v>397</v>
      </c>
      <c r="K22" s="8" t="s">
        <v>385</v>
      </c>
    </row>
    <row r="23" spans="1:12" ht="12.75" customHeight="1" x14ac:dyDescent="0.25">
      <c r="A23" s="18"/>
      <c r="B23" s="8" t="s">
        <v>390</v>
      </c>
      <c r="C23" s="8" t="s">
        <v>398</v>
      </c>
      <c r="D23" s="26" t="s">
        <v>380</v>
      </c>
      <c r="E23" s="8" t="s">
        <v>113</v>
      </c>
      <c r="F23" s="32" t="s">
        <v>11</v>
      </c>
      <c r="G23" s="1" t="s">
        <v>399</v>
      </c>
      <c r="H23" s="18" t="str">
        <f t="shared" si="0"/>
        <v>B25_OffLabelTrue251False_valid_m_n</v>
      </c>
      <c r="I23" t="s">
        <v>1705</v>
      </c>
      <c r="J23" s="8" t="s">
        <v>397</v>
      </c>
      <c r="K23" s="8" t="s">
        <v>385</v>
      </c>
    </row>
    <row r="24" spans="1:12" ht="12.75" customHeight="1" x14ac:dyDescent="0.25">
      <c r="A24" s="18"/>
      <c r="B24" s="8" t="s">
        <v>390</v>
      </c>
      <c r="C24" s="8" t="s">
        <v>393</v>
      </c>
      <c r="D24" s="26" t="s">
        <v>380</v>
      </c>
      <c r="E24" s="8" t="s">
        <v>113</v>
      </c>
      <c r="F24" s="32" t="s">
        <v>11</v>
      </c>
      <c r="G24" s="1" t="s">
        <v>404</v>
      </c>
      <c r="H24" s="18" t="str">
        <f t="shared" si="0"/>
        <v>B25_OffLabelFalse251Null_valid_m_n</v>
      </c>
      <c r="I24" t="s">
        <v>1706</v>
      </c>
      <c r="J24" s="8" t="s">
        <v>405</v>
      </c>
      <c r="K24" s="8" t="s">
        <v>385</v>
      </c>
      <c r="L24" s="1" t="s">
        <v>408</v>
      </c>
    </row>
    <row r="25" spans="1:12" ht="12.75" customHeight="1" x14ac:dyDescent="0.25">
      <c r="A25" s="18"/>
      <c r="B25" s="8" t="s">
        <v>390</v>
      </c>
      <c r="C25" s="8" t="s">
        <v>394</v>
      </c>
      <c r="D25" s="26" t="s">
        <v>380</v>
      </c>
      <c r="E25" s="8" t="s">
        <v>113</v>
      </c>
      <c r="F25" s="32" t="s">
        <v>11</v>
      </c>
      <c r="G25" s="1" t="s">
        <v>396</v>
      </c>
      <c r="H25" s="18" t="str">
        <f t="shared" si="0"/>
        <v>B25_OffLabelFalse251True_valid_m_n</v>
      </c>
      <c r="I25" t="s">
        <v>1707</v>
      </c>
      <c r="J25" s="8" t="s">
        <v>405</v>
      </c>
      <c r="K25" s="8" t="s">
        <v>385</v>
      </c>
      <c r="L25" s="1" t="s">
        <v>409</v>
      </c>
    </row>
    <row r="26" spans="1:12" ht="12.75" customHeight="1" x14ac:dyDescent="0.25">
      <c r="A26" s="18"/>
      <c r="B26" s="12" t="s">
        <v>390</v>
      </c>
      <c r="C26" s="12" t="s">
        <v>400</v>
      </c>
      <c r="D26" s="27" t="s">
        <v>380</v>
      </c>
      <c r="E26" s="12" t="s">
        <v>113</v>
      </c>
      <c r="F26" s="33" t="s">
        <v>11</v>
      </c>
      <c r="G26" s="1" t="s">
        <v>401</v>
      </c>
      <c r="H26" s="12" t="str">
        <f t="shared" si="0"/>
        <v>B25_OffLabelFalse251False_valid_m_n</v>
      </c>
      <c r="I26" t="s">
        <v>1708</v>
      </c>
      <c r="J26" s="12" t="s">
        <v>406</v>
      </c>
      <c r="K26" s="12" t="s">
        <v>366</v>
      </c>
      <c r="L26" s="1" t="s">
        <v>423</v>
      </c>
    </row>
    <row r="27" spans="1:12" s="10" customFormat="1" ht="12.75" customHeight="1" x14ac:dyDescent="0.25">
      <c r="A27" s="18"/>
      <c r="B27" s="12" t="s">
        <v>390</v>
      </c>
      <c r="C27" s="12" t="s">
        <v>410</v>
      </c>
      <c r="D27" s="27" t="s">
        <v>414</v>
      </c>
      <c r="E27" s="12" t="s">
        <v>413</v>
      </c>
      <c r="F27" s="33" t="s">
        <v>11</v>
      </c>
      <c r="G27" s="1" t="s">
        <v>412</v>
      </c>
      <c r="H27" s="12" t="str">
        <f t="shared" si="0"/>
        <v>B25_OffLabelNULL2511Null_invalid_z_n</v>
      </c>
      <c r="I27" t="s">
        <v>1709</v>
      </c>
      <c r="J27" s="12" t="s">
        <v>415</v>
      </c>
      <c r="K27" s="12" t="s">
        <v>366</v>
      </c>
      <c r="L27" s="1" t="s">
        <v>675</v>
      </c>
    </row>
    <row r="28" spans="1:12" ht="10.5" customHeight="1" x14ac:dyDescent="0.25">
      <c r="A28" s="18"/>
      <c r="B28" s="5" t="s">
        <v>390</v>
      </c>
      <c r="C28" s="5" t="s">
        <v>411</v>
      </c>
      <c r="D28" s="30"/>
      <c r="E28" s="5"/>
      <c r="F28" s="36"/>
      <c r="H28" s="5"/>
      <c r="I28"/>
      <c r="J28" s="5" t="s">
        <v>406</v>
      </c>
      <c r="K28" s="5" t="s">
        <v>426</v>
      </c>
    </row>
    <row r="29" spans="1:12" ht="12.75" customHeight="1" x14ac:dyDescent="0.25">
      <c r="A29" s="18"/>
      <c r="B29" s="17" t="s">
        <v>437</v>
      </c>
      <c r="C29" s="17" t="s">
        <v>438</v>
      </c>
      <c r="D29" s="31" t="s">
        <v>439</v>
      </c>
      <c r="E29" s="17" t="s">
        <v>113</v>
      </c>
      <c r="F29" s="37" t="s">
        <v>8</v>
      </c>
      <c r="H29" s="17" t="s">
        <v>436</v>
      </c>
      <c r="I29" t="s">
        <v>436</v>
      </c>
      <c r="J29" s="5" t="s">
        <v>232</v>
      </c>
      <c r="L29" s="1" t="s">
        <v>440</v>
      </c>
    </row>
    <row r="30" spans="1:12" ht="12.75" customHeight="1" x14ac:dyDescent="0.25">
      <c r="A30" s="18"/>
      <c r="B30" s="17" t="s">
        <v>437</v>
      </c>
      <c r="C30" s="17" t="s">
        <v>443</v>
      </c>
      <c r="D30" s="31" t="s">
        <v>439</v>
      </c>
      <c r="E30" s="17" t="s">
        <v>113</v>
      </c>
      <c r="F30" s="37" t="s">
        <v>8</v>
      </c>
      <c r="H30" s="17" t="s">
        <v>443</v>
      </c>
      <c r="I30" t="s">
        <v>443</v>
      </c>
      <c r="J30" s="17" t="s">
        <v>113</v>
      </c>
      <c r="L30" s="1" t="s">
        <v>440</v>
      </c>
    </row>
    <row r="31" spans="1:12" ht="12.75" customHeight="1" x14ac:dyDescent="0.25">
      <c r="A31" s="18"/>
      <c r="B31" s="17" t="s">
        <v>437</v>
      </c>
      <c r="C31" s="17" t="s">
        <v>457</v>
      </c>
      <c r="D31" s="31" t="s">
        <v>459</v>
      </c>
      <c r="E31" s="17" t="s">
        <v>461</v>
      </c>
      <c r="F31" s="37" t="s">
        <v>8</v>
      </c>
      <c r="G31" s="1" t="s">
        <v>460</v>
      </c>
      <c r="H31" s="12" t="str">
        <f>_xlfn.CONCAT(SUBSTITUTE(B31,"",""),"_",C31,"_",E31,"_",D31,"_",F31)</f>
        <v>A44_SubTypeExp_sirstReport_classif_p</v>
      </c>
      <c r="I31" t="s">
        <v>1710</v>
      </c>
    </row>
    <row r="32" spans="1:12" ht="12.75" customHeight="1" x14ac:dyDescent="0.25">
      <c r="A32" s="18"/>
      <c r="B32" s="17" t="s">
        <v>437</v>
      </c>
      <c r="C32" s="17" t="s">
        <v>457</v>
      </c>
      <c r="D32" s="31" t="s">
        <v>459</v>
      </c>
      <c r="E32" s="17" t="s">
        <v>458</v>
      </c>
      <c r="F32" s="37" t="s">
        <v>8</v>
      </c>
      <c r="G32" s="1" t="s">
        <v>462</v>
      </c>
      <c r="H32" s="12" t="str">
        <f>_xlfn.CONCAT(SUBSTITUTE(B32,"",""),"_",C32,"_",E32,"_",D32,"_",F32)</f>
        <v>A44_SubTypeExp_firstReport_classif_p</v>
      </c>
      <c r="I32" t="s">
        <v>468</v>
      </c>
    </row>
    <row r="33" spans="1:14" ht="12.75" customHeight="1" x14ac:dyDescent="0.25">
      <c r="A33" s="18"/>
      <c r="B33" s="17" t="s">
        <v>437</v>
      </c>
      <c r="C33" s="17" t="s">
        <v>457</v>
      </c>
      <c r="D33" s="31" t="s">
        <v>459</v>
      </c>
      <c r="E33" s="17" t="s">
        <v>458</v>
      </c>
      <c r="F33" s="37" t="s">
        <v>8</v>
      </c>
      <c r="H33" s="17" t="s">
        <v>466</v>
      </c>
      <c r="I33" t="s">
        <v>466</v>
      </c>
      <c r="L33" s="1" t="s">
        <v>463</v>
      </c>
      <c r="M33" s="17" t="s">
        <v>464</v>
      </c>
    </row>
    <row r="34" spans="1:14" ht="33.75" x14ac:dyDescent="0.25">
      <c r="A34" s="18"/>
      <c r="B34" s="17" t="s">
        <v>437</v>
      </c>
      <c r="C34" s="17" t="s">
        <v>457</v>
      </c>
      <c r="D34" s="31" t="s">
        <v>459</v>
      </c>
      <c r="E34" s="17" t="s">
        <v>458</v>
      </c>
      <c r="F34" s="37" t="s">
        <v>8</v>
      </c>
      <c r="H34" s="17" t="s">
        <v>466</v>
      </c>
      <c r="I34" t="s">
        <v>466</v>
      </c>
      <c r="K34" s="38" t="s">
        <v>366</v>
      </c>
      <c r="L34" s="1" t="s">
        <v>676</v>
      </c>
      <c r="M34" s="38" t="s">
        <v>465</v>
      </c>
    </row>
    <row r="35" spans="1:14" ht="23.25" x14ac:dyDescent="0.25">
      <c r="A35" s="18"/>
      <c r="B35" s="17" t="s">
        <v>437</v>
      </c>
      <c r="C35" s="17" t="s">
        <v>457</v>
      </c>
      <c r="D35" s="31" t="s">
        <v>459</v>
      </c>
      <c r="E35" s="17" t="s">
        <v>458</v>
      </c>
      <c r="F35" s="37" t="s">
        <v>8</v>
      </c>
      <c r="H35" s="17" t="s">
        <v>468</v>
      </c>
      <c r="I35" t="s">
        <v>468</v>
      </c>
      <c r="L35" s="1" t="s">
        <v>467</v>
      </c>
      <c r="M35" s="24" t="s">
        <v>469</v>
      </c>
    </row>
    <row r="36" spans="1:14" ht="34.5" x14ac:dyDescent="0.25">
      <c r="A36" s="18"/>
      <c r="B36" s="17" t="s">
        <v>437</v>
      </c>
      <c r="C36" s="17" t="s">
        <v>457</v>
      </c>
      <c r="D36" s="31" t="s">
        <v>459</v>
      </c>
      <c r="E36" s="17" t="s">
        <v>485</v>
      </c>
      <c r="F36" s="37" t="s">
        <v>8</v>
      </c>
      <c r="H36" s="17" t="s">
        <v>470</v>
      </c>
      <c r="I36" t="s">
        <v>470</v>
      </c>
      <c r="L36" s="1" t="s">
        <v>471</v>
      </c>
      <c r="M36" s="24" t="s">
        <v>472</v>
      </c>
    </row>
    <row r="37" spans="1:14" ht="34.5" x14ac:dyDescent="0.25">
      <c r="A37" s="18"/>
      <c r="B37" s="17" t="s">
        <v>437</v>
      </c>
      <c r="C37" s="17" t="s">
        <v>457</v>
      </c>
      <c r="D37" s="31" t="s">
        <v>459</v>
      </c>
      <c r="E37" s="17" t="s">
        <v>486</v>
      </c>
      <c r="F37" s="37" t="s">
        <v>8</v>
      </c>
      <c r="H37" s="17" t="s">
        <v>470</v>
      </c>
      <c r="I37" t="s">
        <v>470</v>
      </c>
      <c r="L37" s="1" t="s">
        <v>471</v>
      </c>
      <c r="M37" s="24" t="s">
        <v>472</v>
      </c>
    </row>
    <row r="38" spans="1:14" ht="34.5" x14ac:dyDescent="0.25">
      <c r="A38" s="18"/>
      <c r="B38" s="17" t="s">
        <v>437</v>
      </c>
      <c r="C38" s="17" t="s">
        <v>457</v>
      </c>
      <c r="D38" s="31" t="s">
        <v>459</v>
      </c>
      <c r="E38" s="17" t="s">
        <v>487</v>
      </c>
      <c r="F38" s="37" t="s">
        <v>8</v>
      </c>
      <c r="H38" s="17" t="s">
        <v>473</v>
      </c>
      <c r="I38" t="s">
        <v>473</v>
      </c>
      <c r="L38" s="1" t="s">
        <v>474</v>
      </c>
      <c r="M38" s="24" t="s">
        <v>475</v>
      </c>
    </row>
    <row r="39" spans="1:14" ht="45.75" x14ac:dyDescent="0.25">
      <c r="A39" s="18"/>
      <c r="B39" s="17" t="s">
        <v>437</v>
      </c>
      <c r="C39" s="17" t="s">
        <v>457</v>
      </c>
      <c r="D39" s="31" t="s">
        <v>459</v>
      </c>
      <c r="E39" s="17" t="s">
        <v>488</v>
      </c>
      <c r="F39" s="37" t="s">
        <v>8</v>
      </c>
      <c r="H39" s="17" t="s">
        <v>476</v>
      </c>
      <c r="I39" t="s">
        <v>476</v>
      </c>
      <c r="L39" s="1" t="s">
        <v>477</v>
      </c>
      <c r="M39" s="24" t="s">
        <v>478</v>
      </c>
    </row>
    <row r="40" spans="1:14" ht="57" x14ac:dyDescent="0.25">
      <c r="A40" s="18"/>
      <c r="B40" s="17" t="s">
        <v>437</v>
      </c>
      <c r="C40" s="17" t="s">
        <v>457</v>
      </c>
      <c r="D40" s="31" t="s">
        <v>459</v>
      </c>
      <c r="E40" s="17" t="s">
        <v>489</v>
      </c>
      <c r="F40" s="37" t="s">
        <v>8</v>
      </c>
      <c r="H40" s="17" t="s">
        <v>479</v>
      </c>
      <c r="I40" t="s">
        <v>479</v>
      </c>
      <c r="L40" s="1" t="s">
        <v>480</v>
      </c>
      <c r="M40" s="24" t="s">
        <v>481</v>
      </c>
      <c r="N40" s="17" t="s">
        <v>482</v>
      </c>
    </row>
    <row r="41" spans="1:14" ht="90.75" x14ac:dyDescent="0.25">
      <c r="A41" s="18"/>
      <c r="B41" s="17" t="s">
        <v>437</v>
      </c>
      <c r="C41" s="17" t="s">
        <v>457</v>
      </c>
      <c r="D41" s="31" t="s">
        <v>459</v>
      </c>
      <c r="E41" s="17" t="s">
        <v>490</v>
      </c>
      <c r="F41" s="37" t="s">
        <v>8</v>
      </c>
      <c r="H41" s="17" t="s">
        <v>476</v>
      </c>
      <c r="I41" t="s">
        <v>476</v>
      </c>
      <c r="L41" s="1" t="s">
        <v>477</v>
      </c>
      <c r="M41" s="24" t="s">
        <v>483</v>
      </c>
      <c r="N41" s="17" t="s">
        <v>484</v>
      </c>
    </row>
    <row r="42" spans="1:14" ht="23.25" x14ac:dyDescent="0.25">
      <c r="A42" s="18"/>
      <c r="B42" s="17" t="s">
        <v>437</v>
      </c>
      <c r="C42" s="17" t="s">
        <v>457</v>
      </c>
      <c r="D42" s="31" t="s">
        <v>459</v>
      </c>
      <c r="E42" s="17" t="s">
        <v>492</v>
      </c>
      <c r="F42" s="37" t="s">
        <v>11</v>
      </c>
      <c r="H42" s="17" t="s">
        <v>491</v>
      </c>
      <c r="I42" t="s">
        <v>491</v>
      </c>
      <c r="L42" s="1" t="s">
        <v>493</v>
      </c>
      <c r="M42" s="24" t="s">
        <v>494</v>
      </c>
      <c r="N42" s="17" t="s">
        <v>677</v>
      </c>
    </row>
    <row r="43" spans="1:14" ht="12.75" customHeight="1" x14ac:dyDescent="0.25">
      <c r="A43" s="18"/>
      <c r="B43" s="4" t="s">
        <v>620</v>
      </c>
      <c r="C43" s="4" t="s">
        <v>116</v>
      </c>
      <c r="D43" s="4" t="s">
        <v>114</v>
      </c>
      <c r="E43" s="4" t="s">
        <v>120</v>
      </c>
      <c r="F43" s="4" t="s">
        <v>11</v>
      </c>
      <c r="G43" s="1" t="s">
        <v>121</v>
      </c>
      <c r="H43" s="4" t="s">
        <v>495</v>
      </c>
      <c r="I43" t="s">
        <v>495</v>
      </c>
      <c r="J43" s="8" t="s">
        <v>521</v>
      </c>
      <c r="K43" s="19"/>
      <c r="L43" s="1" t="s">
        <v>544</v>
      </c>
    </row>
    <row r="44" spans="1:14" ht="12.75" customHeight="1" x14ac:dyDescent="0.25">
      <c r="A44" s="18"/>
      <c r="B44" s="4" t="s">
        <v>621</v>
      </c>
      <c r="C44" s="4" t="s">
        <v>122</v>
      </c>
      <c r="D44" s="4" t="s">
        <v>114</v>
      </c>
      <c r="E44" s="4" t="s">
        <v>120</v>
      </c>
      <c r="F44" s="4" t="s">
        <v>11</v>
      </c>
      <c r="G44" s="1" t="s">
        <v>125</v>
      </c>
      <c r="H44" s="4" t="s">
        <v>496</v>
      </c>
      <c r="I44" t="s">
        <v>496</v>
      </c>
      <c r="J44" s="8" t="s">
        <v>521</v>
      </c>
      <c r="K44" s="19"/>
      <c r="L44" s="1" t="s">
        <v>543</v>
      </c>
    </row>
    <row r="45" spans="1:14" ht="12.75" customHeight="1" x14ac:dyDescent="0.25">
      <c r="A45" s="18"/>
      <c r="B45" s="4" t="s">
        <v>510</v>
      </c>
      <c r="C45" s="4" t="s">
        <v>14</v>
      </c>
      <c r="D45" s="4" t="s">
        <v>114</v>
      </c>
      <c r="E45" s="4" t="s">
        <v>120</v>
      </c>
      <c r="F45" s="4" t="s">
        <v>11</v>
      </c>
      <c r="G45" s="1" t="s">
        <v>127</v>
      </c>
      <c r="H45" s="4" t="s">
        <v>497</v>
      </c>
      <c r="I45" t="s">
        <v>497</v>
      </c>
      <c r="J45" s="8" t="s">
        <v>521</v>
      </c>
      <c r="K45" s="19"/>
      <c r="L45" s="1" t="s">
        <v>550</v>
      </c>
    </row>
    <row r="46" spans="1:14" ht="12.75" customHeight="1" x14ac:dyDescent="0.25">
      <c r="A46" s="18"/>
      <c r="B46" s="4" t="s">
        <v>622</v>
      </c>
      <c r="C46" s="4" t="s">
        <v>130</v>
      </c>
      <c r="D46" s="4" t="s">
        <v>114</v>
      </c>
      <c r="E46" s="4" t="s">
        <v>120</v>
      </c>
      <c r="F46" s="4" t="s">
        <v>11</v>
      </c>
      <c r="G46" s="1" t="s">
        <v>132</v>
      </c>
      <c r="H46" s="4" t="s">
        <v>498</v>
      </c>
      <c r="I46" t="s">
        <v>498</v>
      </c>
      <c r="J46" s="8" t="s">
        <v>521</v>
      </c>
      <c r="K46" s="19"/>
      <c r="L46" s="1" t="s">
        <v>541</v>
      </c>
    </row>
    <row r="47" spans="1:14" ht="12.75" customHeight="1" x14ac:dyDescent="0.25">
      <c r="A47" s="18"/>
      <c r="B47" s="4" t="s">
        <v>623</v>
      </c>
      <c r="C47" s="4" t="s">
        <v>18</v>
      </c>
      <c r="D47" s="4" t="s">
        <v>114</v>
      </c>
      <c r="E47" s="4" t="s">
        <v>120</v>
      </c>
      <c r="F47" s="4" t="s">
        <v>11</v>
      </c>
      <c r="G47" s="1" t="s">
        <v>134</v>
      </c>
      <c r="H47" s="4" t="s">
        <v>499</v>
      </c>
      <c r="I47" t="s">
        <v>499</v>
      </c>
      <c r="J47" s="8" t="s">
        <v>521</v>
      </c>
      <c r="K47" s="19"/>
      <c r="L47" s="1" t="s">
        <v>551</v>
      </c>
    </row>
    <row r="48" spans="1:14" ht="12.75" customHeight="1" x14ac:dyDescent="0.25">
      <c r="A48" s="18"/>
      <c r="B48" s="4" t="s">
        <v>511</v>
      </c>
      <c r="C48" s="4" t="s">
        <v>20</v>
      </c>
      <c r="D48" s="4" t="s">
        <v>114</v>
      </c>
      <c r="E48" s="4" t="s">
        <v>120</v>
      </c>
      <c r="F48" s="4" t="s">
        <v>11</v>
      </c>
      <c r="G48" s="1" t="s">
        <v>515</v>
      </c>
      <c r="H48" s="4" t="s">
        <v>516</v>
      </c>
      <c r="I48" t="s">
        <v>516</v>
      </c>
      <c r="J48" s="8" t="s">
        <v>521</v>
      </c>
      <c r="K48" s="19"/>
      <c r="L48" s="1" t="s">
        <v>542</v>
      </c>
    </row>
    <row r="49" spans="1:13" ht="12.75" customHeight="1" x14ac:dyDescent="0.25">
      <c r="A49" s="18"/>
      <c r="B49" s="4" t="s">
        <v>624</v>
      </c>
      <c r="C49" s="39" t="s">
        <v>12</v>
      </c>
      <c r="D49" s="4" t="s">
        <v>114</v>
      </c>
      <c r="E49" s="4" t="s">
        <v>120</v>
      </c>
      <c r="F49" s="4" t="s">
        <v>11</v>
      </c>
      <c r="G49" s="1" t="s">
        <v>137</v>
      </c>
      <c r="H49" s="4" t="s">
        <v>500</v>
      </c>
      <c r="I49" t="s">
        <v>500</v>
      </c>
      <c r="J49" s="8" t="s">
        <v>521</v>
      </c>
      <c r="K49" s="19"/>
      <c r="L49" s="1" t="s">
        <v>549</v>
      </c>
    </row>
    <row r="50" spans="1:13" ht="12.75" customHeight="1" x14ac:dyDescent="0.25">
      <c r="A50" s="18"/>
      <c r="B50" s="4" t="s">
        <v>625</v>
      </c>
      <c r="C50" s="39" t="s">
        <v>14</v>
      </c>
      <c r="D50" s="4" t="s">
        <v>114</v>
      </c>
      <c r="E50" s="4" t="s">
        <v>120</v>
      </c>
      <c r="F50" s="4" t="s">
        <v>11</v>
      </c>
      <c r="G50" s="1" t="s">
        <v>139</v>
      </c>
      <c r="H50" s="4" t="s">
        <v>501</v>
      </c>
      <c r="I50" t="s">
        <v>501</v>
      </c>
      <c r="J50" s="8" t="s">
        <v>521</v>
      </c>
      <c r="K50" s="19"/>
      <c r="L50" s="1" t="s">
        <v>540</v>
      </c>
    </row>
    <row r="51" spans="1:13" ht="12.75" customHeight="1" x14ac:dyDescent="0.25">
      <c r="A51" s="18"/>
      <c r="B51" s="4" t="s">
        <v>626</v>
      </c>
      <c r="C51" s="4" t="s">
        <v>130</v>
      </c>
      <c r="D51" s="4" t="s">
        <v>114</v>
      </c>
      <c r="E51" s="4" t="s">
        <v>120</v>
      </c>
      <c r="F51" s="4" t="s">
        <v>11</v>
      </c>
      <c r="G51" s="1" t="s">
        <v>142</v>
      </c>
      <c r="H51" s="4" t="s">
        <v>502</v>
      </c>
      <c r="I51" t="s">
        <v>502</v>
      </c>
      <c r="J51" s="8" t="s">
        <v>521</v>
      </c>
      <c r="K51" s="19"/>
      <c r="L51" s="1" t="s">
        <v>547</v>
      </c>
    </row>
    <row r="52" spans="1:13" ht="12.75" customHeight="1" x14ac:dyDescent="0.25">
      <c r="A52" s="18"/>
      <c r="B52" s="4" t="s">
        <v>627</v>
      </c>
      <c r="C52" s="4" t="s">
        <v>18</v>
      </c>
      <c r="D52" s="4" t="s">
        <v>114</v>
      </c>
      <c r="E52" s="4" t="s">
        <v>120</v>
      </c>
      <c r="F52" s="4" t="s">
        <v>11</v>
      </c>
      <c r="G52" s="1" t="s">
        <v>143</v>
      </c>
      <c r="H52" s="4" t="s">
        <v>503</v>
      </c>
      <c r="I52" t="s">
        <v>503</v>
      </c>
      <c r="J52" s="8" t="s">
        <v>521</v>
      </c>
      <c r="K52" s="19"/>
      <c r="L52" s="1" t="s">
        <v>539</v>
      </c>
    </row>
    <row r="53" spans="1:13" ht="12.75" customHeight="1" x14ac:dyDescent="0.25">
      <c r="A53" s="18"/>
      <c r="B53" s="4" t="s">
        <v>509</v>
      </c>
      <c r="C53" s="4" t="s">
        <v>144</v>
      </c>
      <c r="D53" s="4" t="s">
        <v>114</v>
      </c>
      <c r="E53" s="6" t="s">
        <v>120</v>
      </c>
      <c r="F53" s="4" t="s">
        <v>11</v>
      </c>
      <c r="G53" s="1" t="s">
        <v>149</v>
      </c>
      <c r="H53" s="4" t="s">
        <v>504</v>
      </c>
      <c r="I53" t="s">
        <v>504</v>
      </c>
      <c r="J53" s="8" t="s">
        <v>521</v>
      </c>
      <c r="K53" s="19"/>
      <c r="L53" s="1" t="s">
        <v>552</v>
      </c>
    </row>
    <row r="54" spans="1:13" ht="12.75" customHeight="1" x14ac:dyDescent="0.25">
      <c r="A54" s="18"/>
      <c r="B54" s="4" t="s">
        <v>628</v>
      </c>
      <c r="C54" s="4" t="s">
        <v>152</v>
      </c>
      <c r="D54" s="4" t="s">
        <v>114</v>
      </c>
      <c r="E54" s="6" t="s">
        <v>120</v>
      </c>
      <c r="F54" s="4" t="s">
        <v>11</v>
      </c>
      <c r="G54" s="1" t="s">
        <v>156</v>
      </c>
      <c r="H54" s="4" t="s">
        <v>505</v>
      </c>
      <c r="I54" t="s">
        <v>505</v>
      </c>
      <c r="J54" s="8" t="s">
        <v>521</v>
      </c>
      <c r="K54" s="19"/>
      <c r="L54" s="1" t="s">
        <v>538</v>
      </c>
    </row>
    <row r="55" spans="1:13" ht="12.75" customHeight="1" x14ac:dyDescent="0.25">
      <c r="A55" s="18"/>
      <c r="B55" s="4" t="s">
        <v>629</v>
      </c>
      <c r="C55" s="4" t="s">
        <v>159</v>
      </c>
      <c r="D55" s="4" t="s">
        <v>114</v>
      </c>
      <c r="E55" s="4" t="s">
        <v>120</v>
      </c>
      <c r="F55" s="4" t="s">
        <v>11</v>
      </c>
      <c r="G55" s="1" t="s">
        <v>162</v>
      </c>
      <c r="H55" s="4" t="s">
        <v>506</v>
      </c>
      <c r="I55" t="s">
        <v>506</v>
      </c>
      <c r="J55" s="8" t="s">
        <v>521</v>
      </c>
      <c r="K55" s="19"/>
      <c r="L55" s="1" t="s">
        <v>545</v>
      </c>
    </row>
    <row r="56" spans="1:13" ht="12.75" customHeight="1" x14ac:dyDescent="0.25">
      <c r="A56" s="18"/>
      <c r="B56" s="4" t="s">
        <v>630</v>
      </c>
      <c r="C56" s="4" t="s">
        <v>57</v>
      </c>
      <c r="D56" s="4" t="s">
        <v>114</v>
      </c>
      <c r="E56" s="4" t="s">
        <v>120</v>
      </c>
      <c r="F56" s="4" t="s">
        <v>11</v>
      </c>
      <c r="G56" s="1" t="s">
        <v>165</v>
      </c>
      <c r="H56" s="4" t="s">
        <v>507</v>
      </c>
      <c r="I56" t="s">
        <v>507</v>
      </c>
      <c r="J56" s="8" t="s">
        <v>521</v>
      </c>
      <c r="K56" s="23" t="s">
        <v>366</v>
      </c>
      <c r="L56" s="40" t="s">
        <v>553</v>
      </c>
    </row>
    <row r="57" spans="1:13" ht="12.75" customHeight="1" x14ac:dyDescent="0.25">
      <c r="A57" s="18"/>
      <c r="B57" s="4" t="s">
        <v>631</v>
      </c>
      <c r="C57" s="4" t="s">
        <v>166</v>
      </c>
      <c r="D57" s="4" t="s">
        <v>114</v>
      </c>
      <c r="E57" s="4" t="s">
        <v>120</v>
      </c>
      <c r="F57" s="4" t="s">
        <v>11</v>
      </c>
      <c r="G57" s="1" t="s">
        <v>169</v>
      </c>
      <c r="H57" s="4" t="s">
        <v>508</v>
      </c>
      <c r="I57" t="s">
        <v>508</v>
      </c>
      <c r="J57" s="8" t="s">
        <v>521</v>
      </c>
      <c r="K57" s="19"/>
      <c r="L57" s="1" t="s">
        <v>548</v>
      </c>
    </row>
    <row r="58" spans="1:13" s="1" customFormat="1" ht="12.75" customHeight="1" x14ac:dyDescent="0.25">
      <c r="A58" s="18"/>
      <c r="B58" s="4" t="s">
        <v>512</v>
      </c>
      <c r="C58" s="4" t="s">
        <v>513</v>
      </c>
      <c r="D58" s="4" t="s">
        <v>114</v>
      </c>
      <c r="E58" s="4" t="s">
        <v>120</v>
      </c>
      <c r="F58" s="4" t="s">
        <v>11</v>
      </c>
      <c r="G58" s="1" t="s">
        <v>517</v>
      </c>
      <c r="H58" s="4" t="s">
        <v>519</v>
      </c>
      <c r="I58" t="s">
        <v>519</v>
      </c>
      <c r="J58" s="8" t="s">
        <v>521</v>
      </c>
      <c r="K58" s="4"/>
      <c r="L58" s="1" t="s">
        <v>546</v>
      </c>
    </row>
    <row r="59" spans="1:13" s="1" customFormat="1" ht="12.75" customHeight="1" x14ac:dyDescent="0.25">
      <c r="A59" s="18"/>
      <c r="B59" s="4" t="s">
        <v>557</v>
      </c>
      <c r="C59" s="4" t="s">
        <v>514</v>
      </c>
      <c r="D59" s="4" t="s">
        <v>114</v>
      </c>
      <c r="E59" s="4" t="s">
        <v>120</v>
      </c>
      <c r="F59" s="4" t="s">
        <v>11</v>
      </c>
      <c r="G59" s="1" t="s">
        <v>518</v>
      </c>
      <c r="H59" s="4" t="s">
        <v>520</v>
      </c>
      <c r="I59" t="s">
        <v>520</v>
      </c>
      <c r="J59" s="8" t="s">
        <v>521</v>
      </c>
      <c r="K59" s="4"/>
    </row>
    <row r="60" spans="1:13" ht="12.75" customHeight="1" x14ac:dyDescent="0.25">
      <c r="A60" s="18"/>
      <c r="B60" s="1" t="s">
        <v>620</v>
      </c>
      <c r="C60" s="1" t="s">
        <v>116</v>
      </c>
      <c r="D60" s="1" t="s">
        <v>114</v>
      </c>
      <c r="E60" s="1" t="s">
        <v>118</v>
      </c>
      <c r="F60" s="1" t="s">
        <v>11</v>
      </c>
      <c r="G60" s="1" t="s">
        <v>119</v>
      </c>
      <c r="H60" s="1" t="s">
        <v>522</v>
      </c>
      <c r="I60" t="s">
        <v>522</v>
      </c>
      <c r="J60" s="17" t="s">
        <v>521</v>
      </c>
      <c r="K60" s="23" t="s">
        <v>366</v>
      </c>
      <c r="L60" s="1" t="s">
        <v>619</v>
      </c>
      <c r="M60" s="17" t="s">
        <v>559</v>
      </c>
    </row>
    <row r="61" spans="1:13" ht="12.75" customHeight="1" x14ac:dyDescent="0.25">
      <c r="A61" s="18"/>
      <c r="B61" s="1" t="s">
        <v>621</v>
      </c>
      <c r="C61" s="1" t="s">
        <v>122</v>
      </c>
      <c r="D61" s="1" t="s">
        <v>114</v>
      </c>
      <c r="E61" s="1" t="s">
        <v>118</v>
      </c>
      <c r="F61" s="1" t="s">
        <v>11</v>
      </c>
      <c r="G61" s="1" t="s">
        <v>124</v>
      </c>
      <c r="H61" s="1" t="s">
        <v>523</v>
      </c>
      <c r="I61" t="s">
        <v>523</v>
      </c>
      <c r="J61" s="17" t="s">
        <v>521</v>
      </c>
      <c r="K61" s="23" t="s">
        <v>366</v>
      </c>
      <c r="L61" s="1" t="s">
        <v>619</v>
      </c>
      <c r="M61" s="17" t="s">
        <v>559</v>
      </c>
    </row>
    <row r="62" spans="1:13" ht="12.75" customHeight="1" x14ac:dyDescent="0.25">
      <c r="A62" s="18"/>
      <c r="B62" s="1" t="s">
        <v>510</v>
      </c>
      <c r="C62" s="1" t="s">
        <v>14</v>
      </c>
      <c r="D62" s="1" t="s">
        <v>114</v>
      </c>
      <c r="E62" s="1" t="s">
        <v>118</v>
      </c>
      <c r="F62" s="1" t="s">
        <v>11</v>
      </c>
      <c r="G62" s="1" t="s">
        <v>126</v>
      </c>
      <c r="H62" s="1" t="s">
        <v>524</v>
      </c>
      <c r="I62" t="s">
        <v>524</v>
      </c>
      <c r="J62" s="17" t="s">
        <v>521</v>
      </c>
      <c r="K62" s="23" t="s">
        <v>366</v>
      </c>
      <c r="L62" s="1" t="s">
        <v>619</v>
      </c>
      <c r="M62" s="17" t="s">
        <v>559</v>
      </c>
    </row>
    <row r="63" spans="1:13" ht="12.75" customHeight="1" x14ac:dyDescent="0.25">
      <c r="A63" s="18"/>
      <c r="B63" s="1" t="s">
        <v>560</v>
      </c>
      <c r="C63" s="1" t="s">
        <v>16</v>
      </c>
      <c r="D63" s="1" t="s">
        <v>128</v>
      </c>
      <c r="E63" s="1" t="s">
        <v>118</v>
      </c>
      <c r="F63" s="1" t="s">
        <v>11</v>
      </c>
      <c r="G63" s="1" t="s">
        <v>129</v>
      </c>
      <c r="H63" s="1" t="s">
        <v>525</v>
      </c>
      <c r="I63" t="s">
        <v>525</v>
      </c>
      <c r="J63" s="17" t="s">
        <v>521</v>
      </c>
      <c r="K63" s="23" t="s">
        <v>366</v>
      </c>
      <c r="L63" s="1" t="s">
        <v>619</v>
      </c>
      <c r="M63" s="17" t="s">
        <v>559</v>
      </c>
    </row>
    <row r="64" spans="1:13" ht="12.75" customHeight="1" x14ac:dyDescent="0.25">
      <c r="A64" s="18"/>
      <c r="B64" s="1" t="s">
        <v>622</v>
      </c>
      <c r="C64" s="1" t="s">
        <v>130</v>
      </c>
      <c r="D64" s="1" t="s">
        <v>114</v>
      </c>
      <c r="E64" s="1" t="s">
        <v>118</v>
      </c>
      <c r="F64" s="1" t="s">
        <v>11</v>
      </c>
      <c r="G64" s="1" t="s">
        <v>131</v>
      </c>
      <c r="H64" s="1" t="s">
        <v>526</v>
      </c>
      <c r="I64" t="s">
        <v>526</v>
      </c>
      <c r="J64" s="17" t="s">
        <v>521</v>
      </c>
      <c r="K64" s="23" t="s">
        <v>366</v>
      </c>
      <c r="L64" s="1" t="s">
        <v>619</v>
      </c>
      <c r="M64" s="17" t="s">
        <v>559</v>
      </c>
    </row>
    <row r="65" spans="1:13" ht="12.75" customHeight="1" x14ac:dyDescent="0.25">
      <c r="A65" s="18"/>
      <c r="B65" s="1" t="s">
        <v>623</v>
      </c>
      <c r="C65" s="1" t="s">
        <v>18</v>
      </c>
      <c r="D65" s="1" t="s">
        <v>114</v>
      </c>
      <c r="E65" s="1" t="s">
        <v>118</v>
      </c>
      <c r="F65" s="1" t="s">
        <v>11</v>
      </c>
      <c r="G65" s="1" t="s">
        <v>133</v>
      </c>
      <c r="H65" s="1" t="s">
        <v>527</v>
      </c>
      <c r="I65" t="s">
        <v>527</v>
      </c>
      <c r="J65" s="17" t="s">
        <v>521</v>
      </c>
      <c r="K65" s="23" t="s">
        <v>366</v>
      </c>
      <c r="L65" s="1" t="s">
        <v>619</v>
      </c>
      <c r="M65" s="17" t="s">
        <v>559</v>
      </c>
    </row>
    <row r="66" spans="1:13" ht="12.75" customHeight="1" x14ac:dyDescent="0.25">
      <c r="A66" s="18"/>
      <c r="B66" s="1" t="s">
        <v>624</v>
      </c>
      <c r="C66" s="2" t="s">
        <v>12</v>
      </c>
      <c r="D66" s="1" t="s">
        <v>114</v>
      </c>
      <c r="E66" s="1" t="s">
        <v>118</v>
      </c>
      <c r="F66" s="1" t="s">
        <v>11</v>
      </c>
      <c r="G66" s="1" t="s">
        <v>136</v>
      </c>
      <c r="H66" s="1" t="s">
        <v>528</v>
      </c>
      <c r="I66" t="s">
        <v>528</v>
      </c>
      <c r="J66" s="17" t="s">
        <v>521</v>
      </c>
      <c r="K66" s="23" t="s">
        <v>366</v>
      </c>
      <c r="L66" s="1" t="s">
        <v>619</v>
      </c>
      <c r="M66" s="17" t="s">
        <v>559</v>
      </c>
    </row>
    <row r="67" spans="1:13" ht="12.75" customHeight="1" x14ac:dyDescent="0.25">
      <c r="A67" s="18"/>
      <c r="B67" s="4" t="s">
        <v>511</v>
      </c>
      <c r="C67" s="4" t="s">
        <v>20</v>
      </c>
      <c r="D67" s="4" t="s">
        <v>114</v>
      </c>
      <c r="E67" s="4" t="s">
        <v>118</v>
      </c>
      <c r="F67" s="4" t="s">
        <v>11</v>
      </c>
      <c r="G67" s="1" t="s">
        <v>554</v>
      </c>
      <c r="H67" s="1" t="str">
        <f>_xlfn.CONCAT(SUBSTITUTE(B67,"",""),"_",C67,"_",E67,"_",F67)</f>
        <v>A211_Businessname_remove_n</v>
      </c>
      <c r="I67" t="s">
        <v>1711</v>
      </c>
      <c r="J67" s="17" t="s">
        <v>521</v>
      </c>
      <c r="K67" s="23" t="s">
        <v>366</v>
      </c>
      <c r="L67" s="1" t="s">
        <v>619</v>
      </c>
      <c r="M67" s="17" t="s">
        <v>559</v>
      </c>
    </row>
    <row r="68" spans="1:13" ht="12.75" customHeight="1" x14ac:dyDescent="0.25">
      <c r="A68" s="18"/>
      <c r="B68" s="1" t="s">
        <v>625</v>
      </c>
      <c r="C68" s="2" t="s">
        <v>14</v>
      </c>
      <c r="D68" s="1" t="s">
        <v>114</v>
      </c>
      <c r="E68" s="1" t="s">
        <v>118</v>
      </c>
      <c r="F68" s="1" t="s">
        <v>11</v>
      </c>
      <c r="G68" s="1" t="s">
        <v>138</v>
      </c>
      <c r="H68" s="1" t="s">
        <v>529</v>
      </c>
      <c r="I68" t="s">
        <v>529</v>
      </c>
      <c r="J68" s="17" t="s">
        <v>521</v>
      </c>
      <c r="K68" s="23" t="s">
        <v>366</v>
      </c>
      <c r="L68" s="1" t="s">
        <v>619</v>
      </c>
      <c r="M68" s="17" t="s">
        <v>559</v>
      </c>
    </row>
    <row r="69" spans="1:13" ht="12.75" customHeight="1" x14ac:dyDescent="0.25">
      <c r="A69" s="18"/>
      <c r="B69" s="1" t="s">
        <v>561</v>
      </c>
      <c r="C69" s="1" t="s">
        <v>16</v>
      </c>
      <c r="D69" s="1" t="s">
        <v>128</v>
      </c>
      <c r="E69" s="1" t="s">
        <v>118</v>
      </c>
      <c r="F69" s="1" t="s">
        <v>11</v>
      </c>
      <c r="G69" s="1" t="s">
        <v>140</v>
      </c>
      <c r="H69" s="1" t="s">
        <v>530</v>
      </c>
      <c r="I69" t="s">
        <v>530</v>
      </c>
      <c r="J69" s="17" t="s">
        <v>521</v>
      </c>
      <c r="K69" s="23" t="s">
        <v>366</v>
      </c>
      <c r="L69" s="1" t="s">
        <v>619</v>
      </c>
      <c r="M69" s="17" t="s">
        <v>559</v>
      </c>
    </row>
    <row r="70" spans="1:13" ht="12.75" customHeight="1" x14ac:dyDescent="0.25">
      <c r="A70" s="18"/>
      <c r="B70" s="1" t="s">
        <v>626</v>
      </c>
      <c r="C70" s="1" t="s">
        <v>130</v>
      </c>
      <c r="D70" s="1" t="s">
        <v>114</v>
      </c>
      <c r="E70" s="1" t="s">
        <v>118</v>
      </c>
      <c r="F70" s="1" t="s">
        <v>11</v>
      </c>
      <c r="G70" s="1" t="s">
        <v>141</v>
      </c>
      <c r="H70" s="1" t="s">
        <v>531</v>
      </c>
      <c r="I70" t="s">
        <v>531</v>
      </c>
      <c r="J70" s="17" t="s">
        <v>521</v>
      </c>
      <c r="K70" s="23" t="s">
        <v>366</v>
      </c>
      <c r="L70" s="1" t="s">
        <v>619</v>
      </c>
      <c r="M70" s="17" t="s">
        <v>559</v>
      </c>
    </row>
    <row r="71" spans="1:13" ht="12.75" customHeight="1" x14ac:dyDescent="0.25">
      <c r="A71" s="18"/>
      <c r="B71" s="1" t="s">
        <v>627</v>
      </c>
      <c r="C71" s="1" t="s">
        <v>18</v>
      </c>
      <c r="D71" s="1" t="s">
        <v>114</v>
      </c>
      <c r="E71" s="1" t="s">
        <v>118</v>
      </c>
      <c r="F71" s="1" t="s">
        <v>11</v>
      </c>
      <c r="G71" s="1" t="s">
        <v>143</v>
      </c>
      <c r="H71" s="1" t="s">
        <v>532</v>
      </c>
      <c r="I71" t="s">
        <v>532</v>
      </c>
      <c r="J71" s="17" t="s">
        <v>521</v>
      </c>
      <c r="K71" s="23" t="s">
        <v>366</v>
      </c>
      <c r="L71" s="1" t="s">
        <v>619</v>
      </c>
      <c r="M71" s="17" t="s">
        <v>559</v>
      </c>
    </row>
    <row r="72" spans="1:13" ht="12.75" customHeight="1" x14ac:dyDescent="0.25">
      <c r="A72" s="18"/>
      <c r="B72" s="1" t="s">
        <v>509</v>
      </c>
      <c r="C72" s="1" t="s">
        <v>144</v>
      </c>
      <c r="D72" s="1" t="s">
        <v>114</v>
      </c>
      <c r="E72" s="3" t="s">
        <v>118</v>
      </c>
      <c r="F72" s="1" t="s">
        <v>11</v>
      </c>
      <c r="G72" s="1" t="s">
        <v>148</v>
      </c>
      <c r="H72" s="1" t="s">
        <v>533</v>
      </c>
      <c r="I72" t="s">
        <v>533</v>
      </c>
      <c r="J72" s="17" t="s">
        <v>521</v>
      </c>
      <c r="K72" s="23" t="s">
        <v>366</v>
      </c>
      <c r="L72" s="1" t="s">
        <v>619</v>
      </c>
      <c r="M72" s="17" t="s">
        <v>559</v>
      </c>
    </row>
    <row r="73" spans="1:13" ht="12.75" customHeight="1" x14ac:dyDescent="0.25">
      <c r="A73" s="18"/>
      <c r="B73" s="1" t="s">
        <v>628</v>
      </c>
      <c r="C73" s="1" t="s">
        <v>152</v>
      </c>
      <c r="D73" s="1" t="s">
        <v>114</v>
      </c>
      <c r="E73" s="3" t="s">
        <v>118</v>
      </c>
      <c r="F73" s="1" t="s">
        <v>11</v>
      </c>
      <c r="G73" s="1" t="s">
        <v>155</v>
      </c>
      <c r="H73" s="1" t="s">
        <v>534</v>
      </c>
      <c r="I73" t="s">
        <v>534</v>
      </c>
      <c r="J73" s="17" t="s">
        <v>521</v>
      </c>
      <c r="K73" s="23" t="s">
        <v>366</v>
      </c>
      <c r="L73" s="1" t="s">
        <v>619</v>
      </c>
      <c r="M73" s="17" t="s">
        <v>559</v>
      </c>
    </row>
    <row r="74" spans="1:13" ht="12.75" customHeight="1" x14ac:dyDescent="0.25">
      <c r="A74" s="18"/>
      <c r="B74" s="1" t="s">
        <v>629</v>
      </c>
      <c r="C74" s="1" t="s">
        <v>159</v>
      </c>
      <c r="D74" s="1" t="s">
        <v>114</v>
      </c>
      <c r="E74" s="1" t="s">
        <v>118</v>
      </c>
      <c r="F74" s="1" t="s">
        <v>11</v>
      </c>
      <c r="G74" s="1" t="s">
        <v>161</v>
      </c>
      <c r="H74" s="1" t="s">
        <v>535</v>
      </c>
      <c r="I74" t="s">
        <v>535</v>
      </c>
      <c r="J74" s="17" t="s">
        <v>521</v>
      </c>
      <c r="K74" s="23" t="s">
        <v>366</v>
      </c>
      <c r="L74" s="1" t="s">
        <v>619</v>
      </c>
      <c r="M74" s="17" t="s">
        <v>559</v>
      </c>
    </row>
    <row r="75" spans="1:13" ht="12.75" customHeight="1" x14ac:dyDescent="0.25">
      <c r="A75" s="18"/>
      <c r="B75" s="1" t="s">
        <v>630</v>
      </c>
      <c r="C75" s="1" t="s">
        <v>57</v>
      </c>
      <c r="D75" s="1" t="s">
        <v>114</v>
      </c>
      <c r="E75" s="1" t="s">
        <v>118</v>
      </c>
      <c r="F75" s="1" t="s">
        <v>11</v>
      </c>
      <c r="G75" s="1" t="s">
        <v>164</v>
      </c>
      <c r="H75" s="1" t="s">
        <v>536</v>
      </c>
      <c r="I75" t="s">
        <v>536</v>
      </c>
      <c r="J75" s="17" t="s">
        <v>521</v>
      </c>
      <c r="K75" s="23" t="s">
        <v>366</v>
      </c>
      <c r="L75" s="1" t="s">
        <v>619</v>
      </c>
      <c r="M75" s="17" t="s">
        <v>559</v>
      </c>
    </row>
    <row r="76" spans="1:13" ht="12.75" customHeight="1" x14ac:dyDescent="0.25">
      <c r="A76" s="18"/>
      <c r="B76" s="1" t="s">
        <v>631</v>
      </c>
      <c r="C76" s="1" t="s">
        <v>166</v>
      </c>
      <c r="D76" s="1" t="s">
        <v>114</v>
      </c>
      <c r="E76" s="1" t="s">
        <v>118</v>
      </c>
      <c r="F76" s="1" t="s">
        <v>11</v>
      </c>
      <c r="G76" s="1" t="s">
        <v>168</v>
      </c>
      <c r="H76" s="1" t="s">
        <v>537</v>
      </c>
      <c r="I76" t="s">
        <v>537</v>
      </c>
      <c r="J76" s="17" t="s">
        <v>521</v>
      </c>
      <c r="K76" s="23" t="s">
        <v>366</v>
      </c>
      <c r="L76" s="1" t="s">
        <v>619</v>
      </c>
      <c r="M76" s="17" t="s">
        <v>559</v>
      </c>
    </row>
    <row r="77" spans="1:13" ht="12.75" customHeight="1" x14ac:dyDescent="0.25">
      <c r="A77" s="18"/>
      <c r="B77" s="1" t="s">
        <v>512</v>
      </c>
      <c r="C77" s="1" t="s">
        <v>555</v>
      </c>
      <c r="D77" s="1" t="s">
        <v>114</v>
      </c>
      <c r="E77" s="3" t="s">
        <v>118</v>
      </c>
      <c r="F77" s="1" t="s">
        <v>11</v>
      </c>
      <c r="G77" s="1" t="s">
        <v>556</v>
      </c>
      <c r="H77" s="1" t="str">
        <f>_xlfn.CONCAT(SUBSTITUTE(B77,"",""),"_",C77,"_",E77,"_",F77)</f>
        <v>A311_PrimaryReporterCategory_remove_n</v>
      </c>
      <c r="I77" t="s">
        <v>1712</v>
      </c>
      <c r="J77" s="17" t="s">
        <v>521</v>
      </c>
      <c r="K77" s="23" t="s">
        <v>366</v>
      </c>
      <c r="L77" s="1" t="s">
        <v>619</v>
      </c>
      <c r="M77" s="17" t="s">
        <v>559</v>
      </c>
    </row>
    <row r="78" spans="1:13" ht="12.75" customHeight="1" x14ac:dyDescent="0.25">
      <c r="A78" s="18"/>
      <c r="B78" s="1" t="s">
        <v>557</v>
      </c>
      <c r="C78" s="1" t="s">
        <v>58</v>
      </c>
      <c r="D78" s="1" t="s">
        <v>114</v>
      </c>
      <c r="E78" s="1" t="s">
        <v>118</v>
      </c>
      <c r="F78" s="1" t="s">
        <v>11</v>
      </c>
      <c r="G78" s="1" t="s">
        <v>558</v>
      </c>
      <c r="H78" s="1" t="str">
        <f>_xlfn.CONCAT(SUBSTITUTE(B78,"",""),"_",C78,"_",E78,"_",F78)</f>
        <v>A441_TypeofSubmission_remove_n</v>
      </c>
      <c r="I78" t="s">
        <v>1713</v>
      </c>
      <c r="J78" s="17" t="s">
        <v>521</v>
      </c>
      <c r="K78" s="23" t="s">
        <v>366</v>
      </c>
      <c r="L78" s="1" t="s">
        <v>619</v>
      </c>
      <c r="M78" s="17" t="s">
        <v>559</v>
      </c>
    </row>
    <row r="79" spans="1:13" ht="12.75" customHeight="1" x14ac:dyDescent="0.25">
      <c r="A79" s="18"/>
      <c r="B79" s="19" t="s">
        <v>560</v>
      </c>
      <c r="C79" s="19" t="s">
        <v>16</v>
      </c>
      <c r="D79" s="4" t="s">
        <v>617</v>
      </c>
      <c r="E79" s="1" t="s">
        <v>120</v>
      </c>
      <c r="F79" s="1" t="s">
        <v>11</v>
      </c>
      <c r="G79" s="42" t="s">
        <v>589</v>
      </c>
      <c r="H79" s="1" t="str">
        <f>_xlfn.CONCAT(B79,"_",C79,"_",D79,"_",E79,"_",F79)</f>
        <v>A14_state_optional_null_n</v>
      </c>
      <c r="I79" t="s">
        <v>1714</v>
      </c>
      <c r="J79" s="20" t="s">
        <v>232</v>
      </c>
      <c r="L79" s="1" t="s">
        <v>678</v>
      </c>
    </row>
    <row r="80" spans="1:13" ht="12.75" customHeight="1" x14ac:dyDescent="0.25">
      <c r="A80" s="18"/>
      <c r="B80" s="19" t="s">
        <v>561</v>
      </c>
      <c r="C80" s="19" t="s">
        <v>16</v>
      </c>
      <c r="D80" s="4" t="s">
        <v>617</v>
      </c>
      <c r="E80" s="1" t="s">
        <v>120</v>
      </c>
      <c r="F80" s="1" t="s">
        <v>11</v>
      </c>
      <c r="G80" s="42" t="s">
        <v>590</v>
      </c>
      <c r="H80" s="1" t="str">
        <f t="shared" ref="H80:H125" si="1">_xlfn.CONCAT(B80,"_",C80,"_",D80,"_",E80,"_",F80)</f>
        <v>A214_state_optional_null_n</v>
      </c>
      <c r="I80" t="s">
        <v>1715</v>
      </c>
      <c r="J80" s="20" t="s">
        <v>232</v>
      </c>
      <c r="L80" s="1" t="s">
        <v>678</v>
      </c>
    </row>
    <row r="81" spans="1:12" ht="12.75" customHeight="1" x14ac:dyDescent="0.25">
      <c r="A81" s="18"/>
      <c r="B81" s="19" t="s">
        <v>562</v>
      </c>
      <c r="C81" s="19" t="s">
        <v>29</v>
      </c>
      <c r="D81" s="4" t="s">
        <v>617</v>
      </c>
      <c r="E81" s="1" t="s">
        <v>120</v>
      </c>
      <c r="F81" s="1" t="s">
        <v>11</v>
      </c>
      <c r="G81" s="42" t="s">
        <v>618</v>
      </c>
      <c r="H81" s="1" t="str">
        <f t="shared" si="1"/>
        <v>A221_Title_optional_null_n</v>
      </c>
      <c r="I81" t="s">
        <v>1716</v>
      </c>
      <c r="J81" s="20" t="s">
        <v>232</v>
      </c>
      <c r="L81" s="1" t="s">
        <v>678</v>
      </c>
    </row>
    <row r="82" spans="1:12" ht="12.75" customHeight="1" x14ac:dyDescent="0.25">
      <c r="A82" s="18"/>
      <c r="B82" s="19" t="s">
        <v>563</v>
      </c>
      <c r="C82" s="19" t="s">
        <v>31</v>
      </c>
      <c r="D82" s="4" t="s">
        <v>617</v>
      </c>
      <c r="E82" s="1" t="s">
        <v>120</v>
      </c>
      <c r="F82" s="1" t="s">
        <v>11</v>
      </c>
      <c r="G82" s="42" t="s">
        <v>591</v>
      </c>
      <c r="H82" s="1" t="str">
        <f t="shared" si="1"/>
        <v>A222_Firstname_optional_null_n</v>
      </c>
      <c r="I82" t="s">
        <v>1717</v>
      </c>
      <c r="J82" s="20" t="s">
        <v>232</v>
      </c>
      <c r="L82" s="1" t="s">
        <v>678</v>
      </c>
    </row>
    <row r="83" spans="1:12" ht="12.75" customHeight="1" x14ac:dyDescent="0.25">
      <c r="A83" s="18"/>
      <c r="B83" s="19" t="s">
        <v>564</v>
      </c>
      <c r="C83" s="19" t="s">
        <v>33</v>
      </c>
      <c r="D83" s="4" t="s">
        <v>617</v>
      </c>
      <c r="E83" s="1" t="s">
        <v>120</v>
      </c>
      <c r="F83" s="1" t="s">
        <v>11</v>
      </c>
      <c r="G83" s="42" t="s">
        <v>592</v>
      </c>
      <c r="H83" s="1" t="str">
        <f t="shared" si="1"/>
        <v>A223_Lastname_optional_null_n</v>
      </c>
      <c r="I83" t="s">
        <v>1718</v>
      </c>
      <c r="J83" s="20" t="s">
        <v>232</v>
      </c>
      <c r="L83" s="1" t="s">
        <v>678</v>
      </c>
    </row>
    <row r="84" spans="1:12" ht="12.75" customHeight="1" x14ac:dyDescent="0.25">
      <c r="A84" s="18"/>
      <c r="B84" s="19" t="s">
        <v>565</v>
      </c>
      <c r="C84" s="19" t="s">
        <v>35</v>
      </c>
      <c r="D84" s="4" t="s">
        <v>617</v>
      </c>
      <c r="E84" s="1" t="s">
        <v>120</v>
      </c>
      <c r="F84" s="1" t="s">
        <v>11</v>
      </c>
      <c r="G84" s="42" t="s">
        <v>593</v>
      </c>
      <c r="H84" s="1" t="str">
        <f t="shared" si="1"/>
        <v>A224_Telephone_optional_null_n</v>
      </c>
      <c r="I84" t="s">
        <v>1719</v>
      </c>
      <c r="J84" s="20" t="s">
        <v>232</v>
      </c>
      <c r="L84" s="1" t="s">
        <v>678</v>
      </c>
    </row>
    <row r="85" spans="1:12" ht="12.75" customHeight="1" x14ac:dyDescent="0.25">
      <c r="A85" s="18"/>
      <c r="B85" s="19" t="s">
        <v>566</v>
      </c>
      <c r="C85" s="19" t="s">
        <v>36</v>
      </c>
      <c r="D85" s="4" t="s">
        <v>617</v>
      </c>
      <c r="E85" s="1" t="s">
        <v>120</v>
      </c>
      <c r="F85" s="1" t="s">
        <v>11</v>
      </c>
      <c r="G85" s="42" t="s">
        <v>594</v>
      </c>
      <c r="H85" s="1" t="str">
        <f t="shared" si="1"/>
        <v>A225_Fax_optional_null_n</v>
      </c>
      <c r="I85" t="s">
        <v>1720</v>
      </c>
      <c r="J85" s="20" t="s">
        <v>232</v>
      </c>
      <c r="L85" s="1" t="s">
        <v>678</v>
      </c>
    </row>
    <row r="86" spans="1:12" ht="12.75" customHeight="1" x14ac:dyDescent="0.25">
      <c r="A86" s="18"/>
      <c r="B86" s="19" t="s">
        <v>567</v>
      </c>
      <c r="C86" s="19" t="s">
        <v>37</v>
      </c>
      <c r="D86" s="4" t="s">
        <v>617</v>
      </c>
      <c r="E86" s="1" t="s">
        <v>120</v>
      </c>
      <c r="F86" s="1" t="s">
        <v>11</v>
      </c>
      <c r="G86" s="42" t="s">
        <v>595</v>
      </c>
      <c r="H86" s="1" t="str">
        <f t="shared" si="1"/>
        <v>A226_email_optional_null_n</v>
      </c>
      <c r="I86" t="s">
        <v>1721</v>
      </c>
      <c r="J86" s="20" t="s">
        <v>232</v>
      </c>
      <c r="L86" s="1" t="s">
        <v>678</v>
      </c>
    </row>
    <row r="87" spans="1:12" ht="12.75" customHeight="1" x14ac:dyDescent="0.25">
      <c r="A87" s="18"/>
      <c r="B87" s="19" t="s">
        <v>568</v>
      </c>
      <c r="C87" s="19" t="s">
        <v>31</v>
      </c>
      <c r="D87" s="4" t="s">
        <v>617</v>
      </c>
      <c r="E87" s="1" t="s">
        <v>120</v>
      </c>
      <c r="F87" s="1" t="s">
        <v>11</v>
      </c>
      <c r="G87" s="42" t="s">
        <v>596</v>
      </c>
      <c r="H87" s="1" t="str">
        <f t="shared" si="1"/>
        <v>A312_Firstname_optional_null_n</v>
      </c>
      <c r="I87" t="s">
        <v>1722</v>
      </c>
      <c r="J87" s="20" t="s">
        <v>232</v>
      </c>
      <c r="L87" s="1" t="s">
        <v>678</v>
      </c>
    </row>
    <row r="88" spans="1:12" ht="12.75" customHeight="1" x14ac:dyDescent="0.25">
      <c r="A88" s="18"/>
      <c r="B88" s="19" t="s">
        <v>569</v>
      </c>
      <c r="C88" s="19" t="s">
        <v>35</v>
      </c>
      <c r="D88" s="4" t="s">
        <v>617</v>
      </c>
      <c r="E88" s="1" t="s">
        <v>120</v>
      </c>
      <c r="F88" s="1" t="s">
        <v>11</v>
      </c>
      <c r="G88" s="42" t="s">
        <v>597</v>
      </c>
      <c r="H88" s="1" t="str">
        <f t="shared" si="1"/>
        <v>A314_Telephone_optional_null_n</v>
      </c>
      <c r="I88" t="s">
        <v>1723</v>
      </c>
      <c r="J88" s="20" t="s">
        <v>232</v>
      </c>
      <c r="L88" s="1" t="s">
        <v>678</v>
      </c>
    </row>
    <row r="89" spans="1:12" ht="12.75" customHeight="1" x14ac:dyDescent="0.25">
      <c r="A89" s="18"/>
      <c r="B89" s="19" t="s">
        <v>570</v>
      </c>
      <c r="C89" s="19" t="s">
        <v>36</v>
      </c>
      <c r="D89" s="4" t="s">
        <v>617</v>
      </c>
      <c r="E89" s="1" t="s">
        <v>120</v>
      </c>
      <c r="F89" s="1" t="s">
        <v>11</v>
      </c>
      <c r="G89" s="42" t="s">
        <v>598</v>
      </c>
      <c r="H89" s="1" t="str">
        <f t="shared" si="1"/>
        <v>A315_Fax_optional_null_n</v>
      </c>
      <c r="I89" t="s">
        <v>1724</v>
      </c>
      <c r="J89" s="20" t="s">
        <v>232</v>
      </c>
      <c r="L89" s="1" t="s">
        <v>678</v>
      </c>
    </row>
    <row r="90" spans="1:12" ht="12.75" customHeight="1" x14ac:dyDescent="0.25">
      <c r="A90" s="18"/>
      <c r="B90" s="19" t="s">
        <v>571</v>
      </c>
      <c r="C90" s="19" t="s">
        <v>37</v>
      </c>
      <c r="D90" s="4" t="s">
        <v>617</v>
      </c>
      <c r="E90" s="1" t="s">
        <v>120</v>
      </c>
      <c r="F90" s="1" t="s">
        <v>11</v>
      </c>
      <c r="G90" s="42" t="s">
        <v>599</v>
      </c>
      <c r="H90" s="1" t="str">
        <f t="shared" si="1"/>
        <v>A316_email_optional_null_n</v>
      </c>
      <c r="I90" t="s">
        <v>1725</v>
      </c>
      <c r="J90" s="20" t="s">
        <v>232</v>
      </c>
      <c r="L90" s="1" t="s">
        <v>678</v>
      </c>
    </row>
    <row r="91" spans="1:12" ht="12.75" customHeight="1" x14ac:dyDescent="0.25">
      <c r="A91" s="18"/>
      <c r="B91" s="19" t="s">
        <v>572</v>
      </c>
      <c r="C91" s="19" t="s">
        <v>20</v>
      </c>
      <c r="D91" s="4" t="s">
        <v>617</v>
      </c>
      <c r="E91" s="1" t="s">
        <v>120</v>
      </c>
      <c r="F91" s="1" t="s">
        <v>11</v>
      </c>
      <c r="G91" s="42" t="s">
        <v>600</v>
      </c>
      <c r="H91" s="1" t="str">
        <f t="shared" si="1"/>
        <v>A317_Businessname_optional_null_n</v>
      </c>
      <c r="I91" t="s">
        <v>1726</v>
      </c>
      <c r="J91" s="20" t="s">
        <v>232</v>
      </c>
      <c r="L91" s="1" t="s">
        <v>678</v>
      </c>
    </row>
    <row r="92" spans="1:12" ht="12.75" customHeight="1" x14ac:dyDescent="0.25">
      <c r="A92" s="18"/>
      <c r="B92" s="19" t="s">
        <v>573</v>
      </c>
      <c r="C92" s="19" t="s">
        <v>12</v>
      </c>
      <c r="D92" s="4" t="s">
        <v>617</v>
      </c>
      <c r="E92" s="1" t="s">
        <v>120</v>
      </c>
      <c r="F92" s="1" t="s">
        <v>11</v>
      </c>
      <c r="G92" s="42" t="s">
        <v>601</v>
      </c>
      <c r="H92" s="1" t="str">
        <f t="shared" si="1"/>
        <v>A318_Streetaddress_optional_null_n</v>
      </c>
      <c r="I92" t="s">
        <v>1727</v>
      </c>
      <c r="J92" s="20" t="s">
        <v>232</v>
      </c>
      <c r="L92" s="1" t="s">
        <v>678</v>
      </c>
    </row>
    <row r="93" spans="1:12" ht="12.75" customHeight="1" x14ac:dyDescent="0.25">
      <c r="A93" s="18"/>
      <c r="B93" s="19" t="s">
        <v>574</v>
      </c>
      <c r="C93" s="19" t="s">
        <v>23</v>
      </c>
      <c r="D93" s="4" t="s">
        <v>617</v>
      </c>
      <c r="E93" s="1" t="s">
        <v>120</v>
      </c>
      <c r="F93" s="1" t="s">
        <v>11</v>
      </c>
      <c r="G93" s="42" t="s">
        <v>602</v>
      </c>
      <c r="H93" s="1" t="str">
        <f t="shared" si="1"/>
        <v>A319_City_optional_null_n</v>
      </c>
      <c r="I93" t="s">
        <v>1728</v>
      </c>
      <c r="J93" s="20" t="s">
        <v>232</v>
      </c>
      <c r="L93" s="1" t="s">
        <v>678</v>
      </c>
    </row>
    <row r="94" spans="1:12" ht="12.75" customHeight="1" x14ac:dyDescent="0.25">
      <c r="A94" s="18"/>
      <c r="B94" s="19" t="s">
        <v>575</v>
      </c>
      <c r="C94" s="19" t="s">
        <v>38</v>
      </c>
      <c r="D94" s="4" t="s">
        <v>617</v>
      </c>
      <c r="E94" s="1" t="s">
        <v>120</v>
      </c>
      <c r="F94" s="1" t="s">
        <v>11</v>
      </c>
      <c r="G94" s="42" t="s">
        <v>603</v>
      </c>
      <c r="H94" s="1" t="str">
        <f t="shared" si="1"/>
        <v>A3110_State_optional_null_n</v>
      </c>
      <c r="I94" t="s">
        <v>1729</v>
      </c>
      <c r="J94" s="20" t="s">
        <v>232</v>
      </c>
      <c r="L94" s="1" t="s">
        <v>678</v>
      </c>
    </row>
    <row r="95" spans="1:12" ht="12.75" customHeight="1" x14ac:dyDescent="0.25">
      <c r="A95" s="18"/>
      <c r="B95" s="19" t="s">
        <v>576</v>
      </c>
      <c r="C95" s="19" t="s">
        <v>26</v>
      </c>
      <c r="D95" s="4" t="s">
        <v>617</v>
      </c>
      <c r="E95" s="1" t="s">
        <v>120</v>
      </c>
      <c r="F95" s="1" t="s">
        <v>11</v>
      </c>
      <c r="G95" s="42" t="s">
        <v>604</v>
      </c>
      <c r="H95" s="1" t="str">
        <f t="shared" si="1"/>
        <v>A3111_zip_optional_null_n</v>
      </c>
      <c r="I95" t="s">
        <v>1730</v>
      </c>
      <c r="J95" s="20" t="s">
        <v>232</v>
      </c>
      <c r="L95" s="1" t="s">
        <v>678</v>
      </c>
    </row>
    <row r="96" spans="1:12" ht="12.75" customHeight="1" x14ac:dyDescent="0.25">
      <c r="A96" s="18"/>
      <c r="B96" s="19" t="s">
        <v>577</v>
      </c>
      <c r="C96" s="19" t="s">
        <v>31</v>
      </c>
      <c r="D96" s="4" t="s">
        <v>617</v>
      </c>
      <c r="E96" s="1" t="s">
        <v>120</v>
      </c>
      <c r="F96" s="1" t="s">
        <v>11</v>
      </c>
      <c r="G96" s="42" t="s">
        <v>605</v>
      </c>
      <c r="H96" s="1" t="str">
        <f t="shared" si="1"/>
        <v>A322_Firstname_optional_null_n</v>
      </c>
      <c r="I96" t="s">
        <v>1731</v>
      </c>
      <c r="J96" s="20" t="s">
        <v>232</v>
      </c>
      <c r="L96" s="1" t="s">
        <v>678</v>
      </c>
    </row>
    <row r="97" spans="1:12" ht="12.75" customHeight="1" x14ac:dyDescent="0.25">
      <c r="A97" s="18"/>
      <c r="B97" s="19" t="s">
        <v>578</v>
      </c>
      <c r="C97" s="19" t="s">
        <v>33</v>
      </c>
      <c r="D97" s="4" t="s">
        <v>617</v>
      </c>
      <c r="E97" s="1" t="s">
        <v>120</v>
      </c>
      <c r="F97" s="1" t="s">
        <v>11</v>
      </c>
      <c r="G97" s="42" t="s">
        <v>606</v>
      </c>
      <c r="H97" s="1" t="str">
        <f t="shared" si="1"/>
        <v>A323_Lastname_optional_null_n</v>
      </c>
      <c r="I97" t="s">
        <v>1732</v>
      </c>
      <c r="J97" s="20" t="s">
        <v>232</v>
      </c>
      <c r="L97" s="1" t="s">
        <v>678</v>
      </c>
    </row>
    <row r="98" spans="1:12" ht="12.75" customHeight="1" x14ac:dyDescent="0.25">
      <c r="A98" s="18"/>
      <c r="B98" s="19" t="s">
        <v>579</v>
      </c>
      <c r="C98" s="19" t="s">
        <v>35</v>
      </c>
      <c r="D98" s="4" t="s">
        <v>617</v>
      </c>
      <c r="E98" s="1" t="s">
        <v>120</v>
      </c>
      <c r="F98" s="1" t="s">
        <v>11</v>
      </c>
      <c r="G98" s="42" t="s">
        <v>607</v>
      </c>
      <c r="H98" s="1" t="str">
        <f t="shared" si="1"/>
        <v>A324_Telephone_optional_null_n</v>
      </c>
      <c r="I98" t="s">
        <v>1733</v>
      </c>
      <c r="J98" s="20" t="s">
        <v>232</v>
      </c>
      <c r="L98" s="1" t="s">
        <v>678</v>
      </c>
    </row>
    <row r="99" spans="1:12" ht="12.75" customHeight="1" x14ac:dyDescent="0.25">
      <c r="A99" s="18"/>
      <c r="B99" s="19" t="s">
        <v>580</v>
      </c>
      <c r="C99" s="19" t="s">
        <v>36</v>
      </c>
      <c r="D99" s="4" t="s">
        <v>617</v>
      </c>
      <c r="E99" s="1" t="s">
        <v>120</v>
      </c>
      <c r="F99" s="1" t="s">
        <v>11</v>
      </c>
      <c r="G99" s="42" t="s">
        <v>608</v>
      </c>
      <c r="H99" s="1" t="str">
        <f t="shared" si="1"/>
        <v>A325_Fax_optional_null_n</v>
      </c>
      <c r="I99" t="s">
        <v>1734</v>
      </c>
      <c r="J99" s="20" t="s">
        <v>232</v>
      </c>
      <c r="L99" s="1" t="s">
        <v>678</v>
      </c>
    </row>
    <row r="100" spans="1:12" ht="12.75" customHeight="1" x14ac:dyDescent="0.25">
      <c r="A100" s="18"/>
      <c r="B100" s="19" t="s">
        <v>581</v>
      </c>
      <c r="C100" s="19" t="s">
        <v>53</v>
      </c>
      <c r="D100" s="4" t="s">
        <v>617</v>
      </c>
      <c r="E100" s="1" t="s">
        <v>120</v>
      </c>
      <c r="F100" s="1" t="s">
        <v>11</v>
      </c>
      <c r="G100" s="42" t="s">
        <v>609</v>
      </c>
      <c r="H100" s="1" t="str">
        <f t="shared" si="1"/>
        <v>A326_e-mail_optional_null_n</v>
      </c>
      <c r="I100" t="s">
        <v>1735</v>
      </c>
      <c r="J100" s="20" t="s">
        <v>232</v>
      </c>
      <c r="L100" s="1" t="s">
        <v>678</v>
      </c>
    </row>
    <row r="101" spans="1:12" ht="12.75" customHeight="1" x14ac:dyDescent="0.25">
      <c r="A101" s="18"/>
      <c r="B101" s="19" t="s">
        <v>582</v>
      </c>
      <c r="C101" s="19" t="s">
        <v>20</v>
      </c>
      <c r="D101" s="4" t="s">
        <v>617</v>
      </c>
      <c r="E101" s="1" t="s">
        <v>120</v>
      </c>
      <c r="F101" s="1" t="s">
        <v>11</v>
      </c>
      <c r="G101" s="42" t="s">
        <v>610</v>
      </c>
      <c r="H101" s="1" t="str">
        <f t="shared" si="1"/>
        <v>A327_Businessname_optional_null_n</v>
      </c>
      <c r="I101" t="s">
        <v>1736</v>
      </c>
      <c r="J101" s="20" t="s">
        <v>232</v>
      </c>
      <c r="L101" s="1" t="s">
        <v>678</v>
      </c>
    </row>
    <row r="102" spans="1:12" ht="12.75" customHeight="1" x14ac:dyDescent="0.25">
      <c r="A102" s="18"/>
      <c r="B102" s="19" t="s">
        <v>583</v>
      </c>
      <c r="C102" s="19" t="s">
        <v>12</v>
      </c>
      <c r="D102" s="4" t="s">
        <v>617</v>
      </c>
      <c r="E102" s="1" t="s">
        <v>120</v>
      </c>
      <c r="F102" s="1" t="s">
        <v>11</v>
      </c>
      <c r="G102" s="42" t="s">
        <v>611</v>
      </c>
      <c r="H102" s="1" t="str">
        <f t="shared" si="1"/>
        <v>A328_Streetaddress_optional_null_n</v>
      </c>
      <c r="I102" t="s">
        <v>1737</v>
      </c>
      <c r="J102" s="20" t="s">
        <v>232</v>
      </c>
      <c r="L102" s="1" t="s">
        <v>678</v>
      </c>
    </row>
    <row r="103" spans="1:12" ht="12.75" customHeight="1" x14ac:dyDescent="0.25">
      <c r="A103" s="18"/>
      <c r="B103" s="19" t="s">
        <v>584</v>
      </c>
      <c r="C103" s="19" t="s">
        <v>23</v>
      </c>
      <c r="D103" s="4" t="s">
        <v>617</v>
      </c>
      <c r="E103" s="1" t="s">
        <v>120</v>
      </c>
      <c r="F103" s="1" t="s">
        <v>11</v>
      </c>
      <c r="G103" s="42" t="s">
        <v>612</v>
      </c>
      <c r="H103" s="1" t="str">
        <f t="shared" si="1"/>
        <v>A329_City_optional_null_n</v>
      </c>
      <c r="I103" t="s">
        <v>1738</v>
      </c>
      <c r="J103" s="20" t="s">
        <v>232</v>
      </c>
      <c r="L103" s="1" t="s">
        <v>678</v>
      </c>
    </row>
    <row r="104" spans="1:12" ht="12.75" customHeight="1" x14ac:dyDescent="0.25">
      <c r="A104" s="18"/>
      <c r="B104" s="19" t="s">
        <v>585</v>
      </c>
      <c r="C104" s="19" t="s">
        <v>16</v>
      </c>
      <c r="D104" s="4" t="s">
        <v>617</v>
      </c>
      <c r="E104" s="1" t="s">
        <v>120</v>
      </c>
      <c r="F104" s="1" t="s">
        <v>11</v>
      </c>
      <c r="G104" s="42" t="s">
        <v>613</v>
      </c>
      <c r="H104" s="1" t="str">
        <f t="shared" si="1"/>
        <v>A3210_state_optional_null_n</v>
      </c>
      <c r="I104" t="s">
        <v>1739</v>
      </c>
      <c r="J104" s="20" t="s">
        <v>232</v>
      </c>
      <c r="L104" s="1" t="s">
        <v>678</v>
      </c>
    </row>
    <row r="105" spans="1:12" ht="12.75" customHeight="1" x14ac:dyDescent="0.25">
      <c r="A105" s="18"/>
      <c r="B105" s="19" t="s">
        <v>586</v>
      </c>
      <c r="C105" s="19" t="s">
        <v>26</v>
      </c>
      <c r="D105" s="4" t="s">
        <v>617</v>
      </c>
      <c r="E105" s="1" t="s">
        <v>120</v>
      </c>
      <c r="F105" s="1" t="s">
        <v>11</v>
      </c>
      <c r="G105" s="42" t="s">
        <v>614</v>
      </c>
      <c r="H105" s="1" t="str">
        <f t="shared" si="1"/>
        <v>A32011_zip_optional_null_n</v>
      </c>
      <c r="I105" t="s">
        <v>1740</v>
      </c>
      <c r="J105" s="20" t="s">
        <v>232</v>
      </c>
      <c r="L105" s="1" t="s">
        <v>678</v>
      </c>
    </row>
    <row r="106" spans="1:12" ht="12.75" customHeight="1" x14ac:dyDescent="0.25">
      <c r="A106" s="18"/>
      <c r="B106" s="19" t="s">
        <v>587</v>
      </c>
      <c r="C106" s="19" t="s">
        <v>41</v>
      </c>
      <c r="D106" s="4" t="s">
        <v>617</v>
      </c>
      <c r="E106" s="1" t="s">
        <v>120</v>
      </c>
      <c r="F106" s="1" t="s">
        <v>11</v>
      </c>
      <c r="G106" s="42" t="s">
        <v>615</v>
      </c>
      <c r="H106" s="1" t="str">
        <f t="shared" si="1"/>
        <v>A32012_Country_optional_null_n</v>
      </c>
      <c r="I106" t="s">
        <v>1741</v>
      </c>
      <c r="J106" s="20" t="s">
        <v>232</v>
      </c>
      <c r="L106" s="1" t="s">
        <v>678</v>
      </c>
    </row>
    <row r="107" spans="1:12" ht="12.75" customHeight="1" x14ac:dyDescent="0.25">
      <c r="A107" s="18"/>
      <c r="B107" s="19" t="s">
        <v>588</v>
      </c>
      <c r="C107" s="19" t="s">
        <v>61</v>
      </c>
      <c r="D107" s="4" t="s">
        <v>617</v>
      </c>
      <c r="E107" s="1" t="s">
        <v>120</v>
      </c>
      <c r="F107" s="1" t="s">
        <v>11</v>
      </c>
      <c r="G107" s="42" t="s">
        <v>616</v>
      </c>
      <c r="H107" s="1" t="str">
        <f t="shared" si="1"/>
        <v>A443_TypeOfInfoCode_optional_null_n</v>
      </c>
      <c r="I107" t="s">
        <v>1742</v>
      </c>
      <c r="J107" s="20" t="s">
        <v>232</v>
      </c>
      <c r="L107" s="1" t="s">
        <v>678</v>
      </c>
    </row>
    <row r="108" spans="1:12" ht="12.75" customHeight="1" x14ac:dyDescent="0.25">
      <c r="A108" s="18"/>
      <c r="B108" s="19" t="s">
        <v>588</v>
      </c>
      <c r="C108" s="19" t="s">
        <v>62</v>
      </c>
      <c r="D108" s="4" t="s">
        <v>617</v>
      </c>
      <c r="E108" s="1" t="s">
        <v>120</v>
      </c>
      <c r="F108" s="1" t="s">
        <v>11</v>
      </c>
      <c r="G108" s="42" t="s">
        <v>616</v>
      </c>
      <c r="H108" s="1" t="str">
        <f t="shared" si="1"/>
        <v>A443_TypeOfInfoName_optional_null_n</v>
      </c>
      <c r="I108" t="s">
        <v>1743</v>
      </c>
      <c r="J108" s="20" t="s">
        <v>232</v>
      </c>
      <c r="L108" s="1" t="s">
        <v>678</v>
      </c>
    </row>
    <row r="109" spans="1:12" s="41" customFormat="1" ht="12.75" customHeight="1" x14ac:dyDescent="0.25">
      <c r="A109" s="18"/>
      <c r="B109" s="17" t="s">
        <v>632</v>
      </c>
      <c r="C109" s="17" t="s">
        <v>633</v>
      </c>
      <c r="D109" s="17" t="s">
        <v>617</v>
      </c>
      <c r="E109" s="17" t="s">
        <v>120</v>
      </c>
      <c r="F109" s="17" t="s">
        <v>8</v>
      </c>
      <c r="G109" s="3" t="s">
        <v>634</v>
      </c>
      <c r="H109" s="41" t="str">
        <f t="shared" si="1"/>
        <v>B217_RouteOfExposure_optional_null_p</v>
      </c>
      <c r="I109" t="s">
        <v>1744</v>
      </c>
      <c r="L109" s="3"/>
    </row>
    <row r="110" spans="1:12" ht="12.75" customHeight="1" x14ac:dyDescent="0.25">
      <c r="A110" s="18"/>
      <c r="B110" s="17" t="s">
        <v>643</v>
      </c>
      <c r="C110" s="17" t="s">
        <v>649</v>
      </c>
      <c r="D110" s="17" t="s">
        <v>617</v>
      </c>
      <c r="E110" s="17" t="s">
        <v>120</v>
      </c>
      <c r="F110" s="17" t="s">
        <v>8</v>
      </c>
      <c r="G110" s="42" t="s">
        <v>635</v>
      </c>
      <c r="H110" s="1" t="str">
        <f t="shared" si="1"/>
        <v>B21711_DenominatorNumericValueforDose_optional_null_p</v>
      </c>
      <c r="I110" t="s">
        <v>1745</v>
      </c>
    </row>
    <row r="111" spans="1:12" ht="12.75" customHeight="1" x14ac:dyDescent="0.25">
      <c r="A111" s="18"/>
      <c r="B111" s="17" t="s">
        <v>643</v>
      </c>
      <c r="C111" s="17" t="s">
        <v>650</v>
      </c>
      <c r="D111" s="17" t="s">
        <v>617</v>
      </c>
      <c r="E111" s="17" t="s">
        <v>120</v>
      </c>
      <c r="F111" s="17" t="s">
        <v>8</v>
      </c>
      <c r="G111" s="42" t="s">
        <v>636</v>
      </c>
      <c r="H111" s="1" t="str">
        <f t="shared" si="1"/>
        <v>B21711_NumeratorNumericValueforDose_optional_null_p</v>
      </c>
      <c r="I111" t="s">
        <v>1746</v>
      </c>
    </row>
    <row r="112" spans="1:12" ht="12.75" customHeight="1" x14ac:dyDescent="0.25">
      <c r="A112" s="18"/>
      <c r="B112" s="17" t="s">
        <v>644</v>
      </c>
      <c r="C112" s="17" t="s">
        <v>81</v>
      </c>
      <c r="D112" s="17" t="s">
        <v>617</v>
      </c>
      <c r="E112" s="17" t="s">
        <v>120</v>
      </c>
      <c r="F112" s="17" t="s">
        <v>8</v>
      </c>
      <c r="G112" s="42" t="s">
        <v>637</v>
      </c>
      <c r="H112" s="1" t="str">
        <f t="shared" si="1"/>
        <v>B217111_DenominatorValueCode_optional_null_p</v>
      </c>
      <c r="I112" t="s">
        <v>1747</v>
      </c>
      <c r="J112"/>
    </row>
    <row r="113" spans="1:10" ht="12.75" customHeight="1" x14ac:dyDescent="0.25">
      <c r="A113" s="18"/>
      <c r="B113" s="17" t="s">
        <v>644</v>
      </c>
      <c r="C113" s="17" t="s">
        <v>83</v>
      </c>
      <c r="D113" s="17" t="s">
        <v>617</v>
      </c>
      <c r="E113" s="17" t="s">
        <v>120</v>
      </c>
      <c r="F113" s="17" t="s">
        <v>8</v>
      </c>
      <c r="G113" s="42" t="s">
        <v>638</v>
      </c>
      <c r="H113" s="1" t="str">
        <f t="shared" si="1"/>
        <v>B217111_UnitsofValueforDoseCode_optional_null_p</v>
      </c>
      <c r="I113" t="s">
        <v>1748</v>
      </c>
    </row>
    <row r="114" spans="1:10" ht="12.75" customHeight="1" x14ac:dyDescent="0.25">
      <c r="A114" s="18"/>
      <c r="B114" s="17" t="s">
        <v>645</v>
      </c>
      <c r="C114" s="17" t="s">
        <v>84</v>
      </c>
      <c r="D114" s="17" t="s">
        <v>617</v>
      </c>
      <c r="E114" s="17" t="s">
        <v>120</v>
      </c>
      <c r="F114" s="17" t="s">
        <v>8</v>
      </c>
      <c r="G114" s="42" t="s">
        <v>639</v>
      </c>
      <c r="H114" s="1" t="str">
        <f t="shared" si="1"/>
        <v>B217121_AdministrationValue_optional_null_p</v>
      </c>
      <c r="I114" t="s">
        <v>1749</v>
      </c>
      <c r="J114"/>
    </row>
    <row r="115" spans="1:10" ht="12.75" customHeight="1" x14ac:dyDescent="0.25">
      <c r="A115" s="18"/>
      <c r="B115" s="17" t="s">
        <v>646</v>
      </c>
      <c r="C115" s="17" t="s">
        <v>85</v>
      </c>
      <c r="D115" s="17" t="s">
        <v>617</v>
      </c>
      <c r="E115" s="17" t="s">
        <v>120</v>
      </c>
      <c r="F115" s="17" t="s">
        <v>8</v>
      </c>
      <c r="G115" s="42" t="s">
        <v>640</v>
      </c>
      <c r="H115" s="1" t="str">
        <f t="shared" si="1"/>
        <v>B217122_DateofFirstExposure_optional_null_p</v>
      </c>
      <c r="I115" t="s">
        <v>1750</v>
      </c>
      <c r="J115"/>
    </row>
    <row r="116" spans="1:10" ht="12.75" customHeight="1" x14ac:dyDescent="0.25">
      <c r="A116" s="18"/>
      <c r="B116" s="17" t="s">
        <v>647</v>
      </c>
      <c r="C116" s="17" t="s">
        <v>86</v>
      </c>
      <c r="D116" s="17" t="s">
        <v>617</v>
      </c>
      <c r="E116" s="17" t="s">
        <v>120</v>
      </c>
      <c r="F116" s="17" t="s">
        <v>8</v>
      </c>
      <c r="G116" s="42" t="s">
        <v>641</v>
      </c>
      <c r="H116" s="1" t="str">
        <f t="shared" si="1"/>
        <v>B217123_DateofLastExposure_optional_null_p</v>
      </c>
      <c r="I116" t="s">
        <v>1751</v>
      </c>
      <c r="J116"/>
    </row>
    <row r="117" spans="1:10" ht="12.75" customHeight="1" x14ac:dyDescent="0.25">
      <c r="A117" s="18"/>
      <c r="B117" s="17" t="s">
        <v>648</v>
      </c>
      <c r="C117" s="17" t="s">
        <v>87</v>
      </c>
      <c r="D117" s="17" t="s">
        <v>617</v>
      </c>
      <c r="E117" s="17" t="s">
        <v>120</v>
      </c>
      <c r="F117" s="17" t="s">
        <v>8</v>
      </c>
      <c r="G117" s="42" t="s">
        <v>642</v>
      </c>
      <c r="H117" s="1" t="str">
        <f t="shared" si="1"/>
        <v>B217131_intervalofadministration_optional_null_p</v>
      </c>
      <c r="I117" t="s">
        <v>1752</v>
      </c>
      <c r="J117"/>
    </row>
    <row r="118" spans="1:10" ht="12.75" customHeight="1" x14ac:dyDescent="0.25">
      <c r="A118" s="18"/>
      <c r="B118" s="17" t="s">
        <v>651</v>
      </c>
      <c r="C118" s="17" t="s">
        <v>652</v>
      </c>
      <c r="D118" s="31" t="s">
        <v>665</v>
      </c>
      <c r="E118" s="17" t="s">
        <v>653</v>
      </c>
      <c r="F118" s="17" t="s">
        <v>8</v>
      </c>
      <c r="H118" s="1" t="str">
        <f t="shared" si="1"/>
        <v>B7_Attachment_Singlefile_tc1_doc_p</v>
      </c>
      <c r="I118" t="s">
        <v>1753</v>
      </c>
      <c r="J118" t="s">
        <v>672</v>
      </c>
    </row>
    <row r="119" spans="1:10" ht="12.75" customHeight="1" x14ac:dyDescent="0.25">
      <c r="A119" s="18"/>
      <c r="B119" s="17" t="s">
        <v>651</v>
      </c>
      <c r="C119" s="17" t="s">
        <v>652</v>
      </c>
      <c r="D119" s="31" t="s">
        <v>664</v>
      </c>
      <c r="E119" s="17" t="s">
        <v>654</v>
      </c>
      <c r="F119" s="17" t="s">
        <v>8</v>
      </c>
      <c r="H119" s="1" t="str">
        <f t="shared" si="1"/>
        <v>B7_Attachment_Singlefile_tc2_pdf_p</v>
      </c>
      <c r="I119" t="s">
        <v>1754</v>
      </c>
    </row>
    <row r="120" spans="1:10" ht="12.75" customHeight="1" x14ac:dyDescent="0.25">
      <c r="A120" s="18"/>
      <c r="B120" s="17" t="s">
        <v>651</v>
      </c>
      <c r="C120" s="17" t="s">
        <v>655</v>
      </c>
      <c r="D120" s="31" t="s">
        <v>663</v>
      </c>
      <c r="E120" s="17" t="s">
        <v>656</v>
      </c>
      <c r="F120" s="17" t="s">
        <v>8</v>
      </c>
      <c r="H120" s="17" t="str">
        <f t="shared" si="1"/>
        <v>B7_Attachment_Multiple_tc3_alldocs_p</v>
      </c>
      <c r="I120" t="s">
        <v>1755</v>
      </c>
    </row>
    <row r="121" spans="1:10" ht="12.75" customHeight="1" x14ac:dyDescent="0.2">
      <c r="A121" s="18"/>
      <c r="B121" s="17" t="s">
        <v>651</v>
      </c>
      <c r="C121" s="17" t="s">
        <v>990</v>
      </c>
      <c r="D121" s="31" t="s">
        <v>663</v>
      </c>
      <c r="E121" s="17" t="s">
        <v>656</v>
      </c>
      <c r="F121" s="17" t="s">
        <v>8</v>
      </c>
      <c r="H121" s="17" t="s">
        <v>991</v>
      </c>
      <c r="I121" s="17" t="s">
        <v>991</v>
      </c>
    </row>
    <row r="122" spans="1:10" ht="12.75" customHeight="1" x14ac:dyDescent="0.25">
      <c r="A122" s="18"/>
      <c r="B122" s="17" t="s">
        <v>632</v>
      </c>
      <c r="C122" s="17" t="s">
        <v>657</v>
      </c>
      <c r="D122" s="31" t="s">
        <v>665</v>
      </c>
      <c r="E122" s="17" t="s">
        <v>658</v>
      </c>
      <c r="F122" s="17" t="s">
        <v>8</v>
      </c>
      <c r="H122" s="17" t="str">
        <f t="shared" si="1"/>
        <v>B217_RouteofExposure_tc1_4routes_p</v>
      </c>
      <c r="I122" t="s">
        <v>1756</v>
      </c>
    </row>
    <row r="123" spans="1:10" ht="12.75" customHeight="1" x14ac:dyDescent="0.25">
      <c r="A123" s="18"/>
      <c r="B123" s="17" t="s">
        <v>632</v>
      </c>
      <c r="C123" s="17" t="s">
        <v>657</v>
      </c>
      <c r="D123" s="31" t="s">
        <v>664</v>
      </c>
      <c r="E123" s="17" t="s">
        <v>659</v>
      </c>
      <c r="F123" s="17" t="s">
        <v>8</v>
      </c>
      <c r="H123" s="17" t="str">
        <f t="shared" si="1"/>
        <v>B217_RouteofExposure_tc2_50routes_p</v>
      </c>
      <c r="I123" t="s">
        <v>1757</v>
      </c>
    </row>
    <row r="124" spans="1:10" ht="12.75" customHeight="1" x14ac:dyDescent="0.25">
      <c r="A124" s="18"/>
      <c r="B124" s="17" t="s">
        <v>632</v>
      </c>
      <c r="C124" s="17" t="s">
        <v>661</v>
      </c>
      <c r="D124" s="31" t="s">
        <v>663</v>
      </c>
      <c r="E124" s="17" t="s">
        <v>660</v>
      </c>
      <c r="F124" s="17" t="s">
        <v>8</v>
      </c>
      <c r="H124" s="17" t="str">
        <f t="shared" si="1"/>
        <v>B217_RouteofExposure_2VMPS_tc3_MultipleRoutes_p</v>
      </c>
      <c r="I124" t="s">
        <v>1758</v>
      </c>
    </row>
    <row r="125" spans="1:10" ht="12.75" customHeight="1" x14ac:dyDescent="0.25">
      <c r="A125" s="18"/>
      <c r="B125" s="17" t="s">
        <v>632</v>
      </c>
      <c r="C125" s="17" t="s">
        <v>662</v>
      </c>
      <c r="D125" s="31" t="s">
        <v>666</v>
      </c>
      <c r="E125" s="17" t="s">
        <v>413</v>
      </c>
      <c r="F125" s="41" t="s">
        <v>11</v>
      </c>
      <c r="H125" s="17" t="str">
        <f t="shared" si="1"/>
        <v>B217_multipleRoutes_notMatchingParentID_tc4_invalid_n</v>
      </c>
      <c r="I125" t="s">
        <v>1759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A5E7-D343-4E5E-AEAD-086FBD8B803E}">
  <dimension ref="A1:I47"/>
  <sheetViews>
    <sheetView showGridLines="0" topLeftCell="A22" zoomScaleNormal="100" workbookViewId="0">
      <selection activeCell="C29" sqref="C29"/>
    </sheetView>
  </sheetViews>
  <sheetFormatPr defaultRowHeight="15" x14ac:dyDescent="0.25"/>
  <cols>
    <col min="1" max="1" customWidth="true" width="28.140625" collapsed="true"/>
    <col min="2" max="2" customWidth="true" width="36.0" collapsed="true"/>
    <col min="3" max="3" customWidth="true" style="15" width="33.42578125" collapsed="true"/>
    <col min="4" max="4" customWidth="true" style="15" width="20.42578125" collapsed="true"/>
    <col min="5" max="5" customWidth="true" style="15" width="24.7109375" collapsed="true"/>
    <col min="6" max="6" bestFit="true" customWidth="true" style="15" width="29.7109375" collapsed="true"/>
    <col min="7" max="7" customWidth="true" width="11.5703125" collapsed="true"/>
    <col min="8" max="8" customWidth="true" width="19.28515625" collapsed="true"/>
  </cols>
  <sheetData>
    <row r="1" spans="1:9" x14ac:dyDescent="0.25">
      <c r="A1" s="7"/>
      <c r="B1" s="7"/>
      <c r="C1" s="14" t="s">
        <v>390</v>
      </c>
      <c r="D1" s="14" t="s">
        <v>416</v>
      </c>
      <c r="E1" s="162" t="s">
        <v>427</v>
      </c>
      <c r="F1" s="163"/>
      <c r="G1" s="163"/>
      <c r="H1" s="164"/>
    </row>
    <row r="2" spans="1:9" x14ac:dyDescent="0.25">
      <c r="A2" s="165" t="s">
        <v>668</v>
      </c>
      <c r="B2" s="7" t="s">
        <v>232</v>
      </c>
      <c r="C2" s="14" t="b">
        <v>1</v>
      </c>
      <c r="D2" s="14" t="s">
        <v>417</v>
      </c>
      <c r="E2" s="14" t="s">
        <v>1496</v>
      </c>
      <c r="F2" s="14" t="s">
        <v>416</v>
      </c>
      <c r="G2" s="7"/>
      <c r="H2" s="7"/>
    </row>
    <row r="3" spans="1:9" x14ac:dyDescent="0.25">
      <c r="A3" s="166"/>
      <c r="B3" s="7" t="s">
        <v>232</v>
      </c>
      <c r="C3" s="14" t="b">
        <v>0</v>
      </c>
      <c r="D3" s="14" t="b">
        <v>1</v>
      </c>
      <c r="E3" s="46" t="b">
        <v>1</v>
      </c>
      <c r="F3" s="46" t="s">
        <v>417</v>
      </c>
      <c r="G3" s="7" t="s">
        <v>113</v>
      </c>
      <c r="H3" s="7"/>
    </row>
    <row r="4" spans="1:9" x14ac:dyDescent="0.25">
      <c r="A4" s="166"/>
      <c r="B4" s="7" t="s">
        <v>113</v>
      </c>
      <c r="C4" s="14" t="b">
        <v>0</v>
      </c>
      <c r="D4" s="14" t="s">
        <v>417</v>
      </c>
      <c r="E4" s="46" t="b">
        <v>1</v>
      </c>
      <c r="F4" s="46" t="b">
        <v>1</v>
      </c>
      <c r="G4" s="7" t="s">
        <v>428</v>
      </c>
      <c r="H4" s="7"/>
    </row>
    <row r="5" spans="1:9" x14ac:dyDescent="0.25">
      <c r="A5" s="166"/>
      <c r="B5" s="7"/>
      <c r="C5" s="14"/>
      <c r="D5" s="14"/>
      <c r="E5" s="46" t="b">
        <v>1</v>
      </c>
      <c r="F5" s="46" t="b">
        <v>0</v>
      </c>
      <c r="G5" s="7" t="s">
        <v>428</v>
      </c>
      <c r="H5" s="7"/>
    </row>
    <row r="6" spans="1:9" ht="9" customHeight="1" x14ac:dyDescent="0.25">
      <c r="A6" s="166"/>
      <c r="B6" s="118"/>
      <c r="C6" s="119"/>
      <c r="D6" s="119"/>
      <c r="E6" s="119"/>
      <c r="F6" s="119"/>
      <c r="G6" s="118"/>
      <c r="H6" s="118"/>
    </row>
    <row r="7" spans="1:9" x14ac:dyDescent="0.25">
      <c r="A7" s="166"/>
      <c r="B7" s="7"/>
      <c r="C7" s="14"/>
      <c r="D7" s="14"/>
      <c r="E7" s="124" t="s">
        <v>420</v>
      </c>
      <c r="F7" s="124" t="s">
        <v>421</v>
      </c>
      <c r="G7" s="7" t="s">
        <v>113</v>
      </c>
      <c r="H7" s="7"/>
    </row>
    <row r="8" spans="1:9" x14ac:dyDescent="0.25">
      <c r="A8" s="166"/>
      <c r="B8" s="7"/>
      <c r="C8" s="14"/>
      <c r="D8" s="14"/>
      <c r="E8" s="124" t="s">
        <v>420</v>
      </c>
      <c r="F8" s="124" t="s">
        <v>419</v>
      </c>
      <c r="G8" s="7" t="s">
        <v>113</v>
      </c>
      <c r="H8" s="7"/>
    </row>
    <row r="9" spans="1:9" ht="30" x14ac:dyDescent="0.25">
      <c r="A9" s="166"/>
      <c r="B9" s="7"/>
      <c r="C9" s="14"/>
      <c r="D9" s="14"/>
      <c r="E9" s="128" t="s">
        <v>420</v>
      </c>
      <c r="F9" s="128" t="s">
        <v>420</v>
      </c>
      <c r="G9" s="13" t="s">
        <v>418</v>
      </c>
      <c r="H9" s="13" t="s">
        <v>679</v>
      </c>
    </row>
    <row r="10" spans="1:9" x14ac:dyDescent="0.25">
      <c r="A10" s="166"/>
      <c r="B10" s="7"/>
      <c r="C10" s="14"/>
      <c r="D10" s="14"/>
      <c r="E10" s="14" t="s">
        <v>420</v>
      </c>
      <c r="F10" s="14" t="s">
        <v>422</v>
      </c>
      <c r="G10" s="7" t="s">
        <v>429</v>
      </c>
      <c r="H10" s="7"/>
    </row>
    <row r="11" spans="1:9" ht="33.75" x14ac:dyDescent="0.25">
      <c r="A11" s="166"/>
      <c r="B11" s="7"/>
      <c r="C11" s="14"/>
      <c r="D11" s="14"/>
      <c r="E11" s="126" t="s">
        <v>421</v>
      </c>
      <c r="F11" s="14" t="s">
        <v>424</v>
      </c>
      <c r="G11" s="7" t="s">
        <v>113</v>
      </c>
      <c r="H11" s="12" t="s">
        <v>1497</v>
      </c>
      <c r="I11" s="103" t="s">
        <v>1498</v>
      </c>
    </row>
    <row r="12" spans="1:9" ht="30" x14ac:dyDescent="0.25">
      <c r="A12" s="166"/>
      <c r="B12" s="7"/>
      <c r="C12" s="14"/>
      <c r="D12" s="14"/>
      <c r="E12" s="14" t="s">
        <v>422</v>
      </c>
      <c r="F12" s="14" t="s">
        <v>425</v>
      </c>
      <c r="G12" s="7" t="s">
        <v>113</v>
      </c>
      <c r="H12" s="11" t="s">
        <v>430</v>
      </c>
    </row>
    <row r="13" spans="1:9" ht="30" x14ac:dyDescent="0.25">
      <c r="A13" s="167"/>
      <c r="B13" s="7"/>
      <c r="C13" s="14"/>
      <c r="D13" s="14"/>
      <c r="E13" s="14" t="s">
        <v>422</v>
      </c>
      <c r="F13" s="14" t="s">
        <v>420</v>
      </c>
      <c r="G13" s="7" t="s">
        <v>431</v>
      </c>
      <c r="H13" s="11" t="s">
        <v>679</v>
      </c>
    </row>
    <row r="14" spans="1:9" x14ac:dyDescent="0.25">
      <c r="A14" s="120"/>
      <c r="B14" s="121"/>
      <c r="C14" s="122"/>
      <c r="D14" s="122"/>
      <c r="E14" s="122"/>
      <c r="F14" s="122"/>
      <c r="G14" s="121"/>
      <c r="H14" s="123"/>
    </row>
    <row r="15" spans="1:9" x14ac:dyDescent="0.25">
      <c r="A15" s="120"/>
      <c r="B15" s="121"/>
      <c r="C15" s="122"/>
      <c r="D15" s="122"/>
      <c r="E15" s="122"/>
      <c r="F15" s="122"/>
      <c r="G15" s="121"/>
      <c r="H15" s="123"/>
    </row>
    <row r="16" spans="1:9" x14ac:dyDescent="0.25">
      <c r="A16" s="120"/>
      <c r="B16" s="121"/>
      <c r="C16" s="122"/>
      <c r="D16" s="122"/>
      <c r="E16" s="122" t="b">
        <v>0</v>
      </c>
      <c r="F16" s="122" t="s">
        <v>1499</v>
      </c>
      <c r="G16" s="121"/>
      <c r="H16" s="123"/>
    </row>
    <row r="17" spans="1:8" x14ac:dyDescent="0.25">
      <c r="A17" s="120"/>
      <c r="B17" s="121"/>
      <c r="C17" s="122"/>
      <c r="D17" s="122"/>
      <c r="E17" s="127" t="b">
        <v>0</v>
      </c>
      <c r="F17" s="127" t="s">
        <v>1500</v>
      </c>
      <c r="G17" s="121"/>
      <c r="H17" s="123"/>
    </row>
    <row r="18" spans="1:8" x14ac:dyDescent="0.25">
      <c r="A18" s="120"/>
      <c r="B18" s="121"/>
      <c r="C18" s="122"/>
      <c r="D18" s="122"/>
      <c r="E18" s="127" t="b">
        <v>0</v>
      </c>
      <c r="F18" s="127" t="s">
        <v>1501</v>
      </c>
      <c r="G18" s="121"/>
    </row>
    <row r="19" spans="1:8" x14ac:dyDescent="0.25">
      <c r="A19" s="120"/>
      <c r="B19" s="121"/>
      <c r="C19" s="122"/>
      <c r="D19" s="122"/>
      <c r="E19" s="122" t="b">
        <v>0</v>
      </c>
      <c r="F19" s="122" t="s">
        <v>1502</v>
      </c>
      <c r="G19" s="121"/>
      <c r="H19" s="123"/>
    </row>
    <row r="23" spans="1:8" x14ac:dyDescent="0.25">
      <c r="A23" s="168" t="s">
        <v>667</v>
      </c>
      <c r="B23" s="7"/>
      <c r="C23" s="43" t="s">
        <v>435</v>
      </c>
      <c r="D23" s="14" t="s">
        <v>441</v>
      </c>
      <c r="E23" s="14"/>
      <c r="F23" s="14"/>
      <c r="G23" s="7"/>
    </row>
    <row r="24" spans="1:8" ht="30" x14ac:dyDescent="0.25">
      <c r="A24" s="169"/>
      <c r="B24" s="44" t="s">
        <v>433</v>
      </c>
      <c r="C24" s="45" t="s">
        <v>434</v>
      </c>
      <c r="D24" s="46" t="s">
        <v>442</v>
      </c>
      <c r="E24" s="14"/>
      <c r="F24" s="14"/>
      <c r="G24" s="7"/>
    </row>
    <row r="25" spans="1:8" ht="45" x14ac:dyDescent="0.25">
      <c r="A25" s="169"/>
      <c r="B25" s="45" t="s">
        <v>680</v>
      </c>
      <c r="C25" s="14"/>
      <c r="D25" s="14"/>
      <c r="E25" s="14"/>
      <c r="F25" s="14"/>
      <c r="G25" s="7"/>
    </row>
    <row r="26" spans="1:8" x14ac:dyDescent="0.25">
      <c r="A26" s="169"/>
      <c r="B26" s="7"/>
      <c r="C26" s="14"/>
      <c r="D26" s="14"/>
      <c r="E26" s="14"/>
      <c r="F26" s="14"/>
      <c r="G26" s="7"/>
    </row>
    <row r="27" spans="1:8" ht="30" x14ac:dyDescent="0.25">
      <c r="A27" s="169"/>
      <c r="B27" s="7" t="s">
        <v>444</v>
      </c>
      <c r="C27" s="43" t="s">
        <v>448</v>
      </c>
      <c r="D27" s="47" t="s">
        <v>445</v>
      </c>
      <c r="E27" s="43" t="s">
        <v>446</v>
      </c>
      <c r="F27" s="43" t="s">
        <v>681</v>
      </c>
      <c r="G27" s="7"/>
    </row>
    <row r="28" spans="1:8" ht="75" x14ac:dyDescent="0.25">
      <c r="A28" s="169"/>
      <c r="B28" s="11" t="s">
        <v>449</v>
      </c>
      <c r="C28" s="43" t="s">
        <v>682</v>
      </c>
      <c r="D28" s="47" t="s">
        <v>447</v>
      </c>
      <c r="E28" s="14" t="s">
        <v>451</v>
      </c>
      <c r="F28" s="14"/>
      <c r="G28" s="48"/>
    </row>
    <row r="29" spans="1:8" ht="90" x14ac:dyDescent="0.25">
      <c r="A29" s="169"/>
      <c r="B29" s="11" t="s">
        <v>450</v>
      </c>
      <c r="C29" s="43" t="s">
        <v>683</v>
      </c>
      <c r="D29" s="47" t="s">
        <v>455</v>
      </c>
      <c r="E29" s="43" t="s">
        <v>452</v>
      </c>
      <c r="F29" s="14"/>
      <c r="G29" s="7"/>
    </row>
    <row r="30" spans="1:8" ht="75" x14ac:dyDescent="0.25">
      <c r="A30" s="169"/>
      <c r="B30" s="11" t="s">
        <v>453</v>
      </c>
      <c r="C30" s="43" t="s">
        <v>454</v>
      </c>
      <c r="D30" s="47" t="s">
        <v>455</v>
      </c>
      <c r="E30" s="14"/>
      <c r="F30" s="14"/>
      <c r="G30" s="13" t="s">
        <v>456</v>
      </c>
    </row>
    <row r="32" spans="1:8" ht="60" customHeight="1" x14ac:dyDescent="0.25">
      <c r="A32" s="165" t="s">
        <v>669</v>
      </c>
      <c r="B32" s="170" t="s">
        <v>826</v>
      </c>
      <c r="C32" s="170"/>
      <c r="D32" s="170"/>
      <c r="E32" s="170"/>
      <c r="F32" s="170"/>
      <c r="G32" s="170"/>
    </row>
    <row r="33" spans="1:7" x14ac:dyDescent="0.25">
      <c r="A33" s="171"/>
      <c r="B33" s="170"/>
      <c r="C33" s="170"/>
      <c r="D33" s="170"/>
      <c r="E33" s="170"/>
      <c r="F33" s="170"/>
      <c r="G33" s="170"/>
    </row>
    <row r="34" spans="1:7" x14ac:dyDescent="0.25">
      <c r="A34" s="171"/>
      <c r="B34" s="170"/>
      <c r="C34" s="170"/>
      <c r="D34" s="170"/>
      <c r="E34" s="170"/>
      <c r="F34" s="170"/>
      <c r="G34" s="170"/>
    </row>
    <row r="35" spans="1:7" x14ac:dyDescent="0.25">
      <c r="A35" s="171"/>
      <c r="B35" s="170"/>
      <c r="C35" s="170"/>
      <c r="D35" s="170"/>
      <c r="E35" s="170"/>
      <c r="F35" s="170"/>
      <c r="G35" s="170"/>
    </row>
    <row r="36" spans="1:7" x14ac:dyDescent="0.25">
      <c r="A36" s="171"/>
      <c r="B36" s="170"/>
      <c r="C36" s="170"/>
      <c r="D36" s="170"/>
      <c r="E36" s="170"/>
      <c r="F36" s="170"/>
      <c r="G36" s="170"/>
    </row>
    <row r="37" spans="1:7" ht="51" customHeight="1" x14ac:dyDescent="0.25">
      <c r="A37" s="172"/>
      <c r="B37" s="170"/>
      <c r="C37" s="170"/>
      <c r="D37" s="170"/>
      <c r="E37" s="170"/>
      <c r="F37" s="170"/>
      <c r="G37" s="170"/>
    </row>
    <row r="38" spans="1:7" x14ac:dyDescent="0.25">
      <c r="B38" s="49"/>
      <c r="C38" s="49"/>
      <c r="D38" s="49"/>
      <c r="E38" s="125"/>
      <c r="F38" s="125"/>
      <c r="G38" s="49"/>
    </row>
    <row r="39" spans="1:7" x14ac:dyDescent="0.25">
      <c r="B39" s="49"/>
      <c r="C39" s="49"/>
      <c r="D39" s="49"/>
      <c r="E39" s="125"/>
      <c r="F39" s="125"/>
      <c r="G39" s="49"/>
    </row>
    <row r="40" spans="1:7" x14ac:dyDescent="0.25">
      <c r="B40" s="49"/>
      <c r="C40" s="49"/>
      <c r="D40" s="49"/>
      <c r="E40" s="125"/>
      <c r="F40" s="125"/>
      <c r="G40" s="49"/>
    </row>
    <row r="41" spans="1:7" x14ac:dyDescent="0.25">
      <c r="B41" s="49"/>
      <c r="C41" s="49"/>
      <c r="D41" s="49"/>
      <c r="E41" s="125"/>
      <c r="F41" s="125"/>
      <c r="G41" s="49"/>
    </row>
    <row r="42" spans="1:7" x14ac:dyDescent="0.25">
      <c r="B42" s="49"/>
      <c r="C42" s="49"/>
      <c r="D42" s="49"/>
      <c r="E42" s="125"/>
      <c r="F42" s="125"/>
      <c r="G42" s="49"/>
    </row>
    <row r="43" spans="1:7" x14ac:dyDescent="0.25">
      <c r="B43" s="49"/>
      <c r="C43" s="49"/>
      <c r="D43" s="49"/>
      <c r="E43" s="125"/>
      <c r="F43" s="125"/>
      <c r="G43" s="49"/>
    </row>
    <row r="44" spans="1:7" x14ac:dyDescent="0.25">
      <c r="B44" s="49"/>
      <c r="C44" s="49"/>
      <c r="D44" s="49"/>
      <c r="E44" s="125"/>
      <c r="F44" s="125"/>
      <c r="G44" s="49"/>
    </row>
    <row r="45" spans="1:7" x14ac:dyDescent="0.25">
      <c r="B45" s="49"/>
      <c r="C45" s="49"/>
      <c r="D45" s="49"/>
      <c r="E45" s="125"/>
      <c r="F45" s="125"/>
      <c r="G45" s="49"/>
    </row>
    <row r="46" spans="1:7" x14ac:dyDescent="0.25">
      <c r="B46" s="49"/>
      <c r="C46" s="49"/>
      <c r="D46" s="49"/>
      <c r="E46" s="125"/>
      <c r="F46" s="125"/>
      <c r="G46" s="49"/>
    </row>
    <row r="47" spans="1:7" x14ac:dyDescent="0.25">
      <c r="B47" s="49"/>
      <c r="C47" s="49"/>
      <c r="D47" s="49"/>
      <c r="E47" s="125"/>
      <c r="F47" s="125"/>
      <c r="G47" s="49"/>
    </row>
  </sheetData>
  <mergeCells count="5">
    <mergeCell ref="E1:H1"/>
    <mergeCell ref="A2:A13"/>
    <mergeCell ref="A23:A30"/>
    <mergeCell ref="B32:G37"/>
    <mergeCell ref="A32:A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GL30LookUpCheck</vt:lpstr>
      <vt:lpstr>B1ToB7_mandatoryOptionalChecks</vt:lpstr>
      <vt:lpstr>A1ToA4_mandatorychecks</vt:lpstr>
      <vt:lpstr>B8_mandatoryOptionalChecks</vt:lpstr>
      <vt:lpstr>LengthChecks</vt:lpstr>
      <vt:lpstr>B1ToB7_RemoveElements</vt:lpstr>
      <vt:lpstr>Sheet1</vt:lpstr>
      <vt:lpstr>createvichtestfiles</vt:lpstr>
      <vt:lpstr>BizRulesBuilding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Kannan Unni</dc:creator>
  <cp:lastModifiedBy>Kannan Unni</cp:lastModifiedBy>
  <dcterms:modified xsi:type="dcterms:W3CDTF">2020-09-22T15:15:17Z</dcterms:modified>
</cp:coreProperties>
</file>